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00 Acoustical Ocean Ecology\Paragon Head Stabilization\Electrical\Datasheets\Paragon HPU Motor Upgrades\"/>
    </mc:Choice>
  </mc:AlternateContent>
  <bookViews>
    <workbookView xWindow="0" yWindow="0" windowWidth="13332" windowHeight="418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H13" i="1" s="1"/>
  <c r="F12" i="1"/>
  <c r="H12" i="1" s="1"/>
  <c r="E16" i="1"/>
  <c r="E15" i="1"/>
  <c r="F15" i="1" s="1"/>
  <c r="H15" i="1" s="1"/>
  <c r="E14" i="1"/>
  <c r="F14" i="1" s="1"/>
  <c r="H14" i="1" s="1"/>
  <c r="E13" i="1"/>
  <c r="E12" i="1"/>
  <c r="E11" i="1"/>
  <c r="F11" i="1" s="1"/>
  <c r="H11" i="1" s="1"/>
  <c r="E10" i="1"/>
  <c r="E9" i="1"/>
  <c r="F9" i="1" s="1"/>
  <c r="E8" i="1"/>
  <c r="F8" i="1" s="1"/>
  <c r="H8" i="1" s="1"/>
  <c r="E7" i="1"/>
  <c r="F7" i="1" s="1"/>
  <c r="H7" i="1" s="1"/>
  <c r="E6" i="1"/>
  <c r="F6" i="1" s="1"/>
  <c r="H6" i="1" s="1"/>
  <c r="E5" i="1"/>
  <c r="F5" i="1" s="1"/>
  <c r="H5" i="1" s="1"/>
  <c r="E4" i="1"/>
  <c r="F4" i="1" s="1"/>
  <c r="H4" i="1" s="1"/>
  <c r="F3" i="1"/>
  <c r="H3" i="1" s="1"/>
  <c r="E3" i="1"/>
  <c r="F16" i="1" l="1"/>
  <c r="H16" i="1" s="1"/>
  <c r="F10" i="1"/>
  <c r="H10" i="1" s="1"/>
  <c r="H9" i="1"/>
  <c r="H18" i="1" l="1"/>
</calcChain>
</file>

<file path=xl/sharedStrings.xml><?xml version="1.0" encoding="utf-8"?>
<sst xmlns="http://schemas.openxmlformats.org/spreadsheetml/2006/main" count="21" uniqueCount="21">
  <si>
    <t>Motor</t>
  </si>
  <si>
    <t>ECPC 1004</t>
  </si>
  <si>
    <t>Unit Cost</t>
  </si>
  <si>
    <t>Quan</t>
  </si>
  <si>
    <t>Cost</t>
  </si>
  <si>
    <t>Tax</t>
  </si>
  <si>
    <t>Shipping</t>
  </si>
  <si>
    <t>Total</t>
  </si>
  <si>
    <t>Battery</t>
  </si>
  <si>
    <t>36V GATR Max</t>
  </si>
  <si>
    <t>Meter</t>
  </si>
  <si>
    <t>ECPC 404</t>
  </si>
  <si>
    <t>Contactor</t>
  </si>
  <si>
    <t xml:space="preserve">12-800Vdc </t>
  </si>
  <si>
    <t>Charger</t>
  </si>
  <si>
    <t>FP Switch</t>
  </si>
  <si>
    <t>Shunt/Fuses</t>
  </si>
  <si>
    <t>12V PS</t>
  </si>
  <si>
    <t>IP68 3U Box</t>
  </si>
  <si>
    <t>Item</t>
  </si>
  <si>
    <t>Manuf PN#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</si>
</sst>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4" fontId="0" fillId="0" borderId="3" xfId="0" applyNumberFormat="1" applyBorder="1"/>
    <xf numFmtId="164" fontId="0" fillId="0" borderId="4" xfId="0" applyNumberFormat="1" applyBorder="1"/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>
      <selection activeCell="A2" sqref="A2:H18"/>
    </sheetView>
  </sheetViews>
  <sheetFormatPr defaultRowHeight="14.4" x14ac:dyDescent="0.55000000000000004"/>
  <cols>
    <col min="1" max="1" width="15.578125" customWidth="1"/>
    <col min="2" max="2" width="16.3125" customWidth="1"/>
    <col min="7" max="7" width="10.62890625" customWidth="1"/>
    <col min="8" max="8" width="12.7890625" customWidth="1"/>
  </cols>
  <sheetData>
    <row r="2" spans="1:8" x14ac:dyDescent="0.55000000000000004">
      <c r="A2" s="4" t="s">
        <v>19</v>
      </c>
      <c r="B2" s="4" t="s">
        <v>20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55000000000000004">
      <c r="A3" s="2" t="s">
        <v>0</v>
      </c>
      <c r="B3" s="2" t="s">
        <v>1</v>
      </c>
      <c r="C3" s="3">
        <v>565</v>
      </c>
      <c r="D3" s="2">
        <v>1</v>
      </c>
      <c r="E3" s="3">
        <f>C3*D3</f>
        <v>565</v>
      </c>
      <c r="F3" s="3">
        <f>E3*0.09</f>
        <v>50.85</v>
      </c>
      <c r="G3" s="3">
        <v>50</v>
      </c>
      <c r="H3" s="3">
        <f>SUM(E3:G3)</f>
        <v>665.85</v>
      </c>
    </row>
    <row r="4" spans="1:8" x14ac:dyDescent="0.55000000000000004">
      <c r="A4" s="2" t="s">
        <v>8</v>
      </c>
      <c r="B4" s="2" t="s">
        <v>9</v>
      </c>
      <c r="C4" s="3">
        <v>1500</v>
      </c>
      <c r="D4" s="2">
        <v>2</v>
      </c>
      <c r="E4" s="3">
        <f t="shared" ref="E4:E16" si="0">C4*D4</f>
        <v>3000</v>
      </c>
      <c r="F4" s="3">
        <f t="shared" ref="F4:F16" si="1">E4*0.09</f>
        <v>270</v>
      </c>
      <c r="G4" s="3">
        <v>400</v>
      </c>
      <c r="H4" s="3">
        <f t="shared" ref="H4:H16" si="2">SUM(E4:G4)</f>
        <v>3670</v>
      </c>
    </row>
    <row r="5" spans="1:8" x14ac:dyDescent="0.55000000000000004">
      <c r="A5" s="2" t="s">
        <v>10</v>
      </c>
      <c r="B5" s="2" t="s">
        <v>11</v>
      </c>
      <c r="C5" s="3">
        <v>85</v>
      </c>
      <c r="D5" s="2">
        <v>1</v>
      </c>
      <c r="E5" s="3">
        <f t="shared" si="0"/>
        <v>85</v>
      </c>
      <c r="F5" s="3">
        <f t="shared" si="1"/>
        <v>7.6499999999999995</v>
      </c>
      <c r="G5" s="3">
        <v>25</v>
      </c>
      <c r="H5" s="3">
        <f t="shared" si="2"/>
        <v>117.65</v>
      </c>
    </row>
    <row r="6" spans="1:8" x14ac:dyDescent="0.55000000000000004">
      <c r="A6" s="2" t="s">
        <v>12</v>
      </c>
      <c r="B6" s="2" t="s">
        <v>13</v>
      </c>
      <c r="C6" s="3">
        <v>175</v>
      </c>
      <c r="D6" s="2">
        <v>2</v>
      </c>
      <c r="E6" s="3">
        <f t="shared" si="0"/>
        <v>350</v>
      </c>
      <c r="F6" s="3">
        <f t="shared" si="1"/>
        <v>31.5</v>
      </c>
      <c r="G6" s="3">
        <v>50</v>
      </c>
      <c r="H6" s="3">
        <f t="shared" si="2"/>
        <v>431.5</v>
      </c>
    </row>
    <row r="7" spans="1:8" x14ac:dyDescent="0.55000000000000004">
      <c r="A7" s="2" t="s">
        <v>14</v>
      </c>
      <c r="B7" s="2"/>
      <c r="C7" s="3">
        <v>191</v>
      </c>
      <c r="D7" s="2">
        <v>1</v>
      </c>
      <c r="E7" s="3">
        <f t="shared" si="0"/>
        <v>191</v>
      </c>
      <c r="F7" s="3">
        <f t="shared" si="1"/>
        <v>17.189999999999998</v>
      </c>
      <c r="G7" s="3">
        <v>25</v>
      </c>
      <c r="H7" s="3">
        <f t="shared" si="2"/>
        <v>233.19</v>
      </c>
    </row>
    <row r="8" spans="1:8" x14ac:dyDescent="0.55000000000000004">
      <c r="A8" s="2" t="s">
        <v>15</v>
      </c>
      <c r="B8" s="2"/>
      <c r="C8" s="3">
        <v>100</v>
      </c>
      <c r="D8" s="2">
        <v>2</v>
      </c>
      <c r="E8" s="3">
        <f t="shared" si="0"/>
        <v>200</v>
      </c>
      <c r="F8" s="3">
        <f t="shared" si="1"/>
        <v>18</v>
      </c>
      <c r="G8" s="3">
        <v>25</v>
      </c>
      <c r="H8" s="3">
        <f t="shared" si="2"/>
        <v>243</v>
      </c>
    </row>
    <row r="9" spans="1:8" x14ac:dyDescent="0.55000000000000004">
      <c r="A9" s="2" t="s">
        <v>16</v>
      </c>
      <c r="B9" s="2"/>
      <c r="C9" s="3">
        <v>250</v>
      </c>
      <c r="D9" s="2">
        <v>1</v>
      </c>
      <c r="E9" s="3">
        <f t="shared" si="0"/>
        <v>250</v>
      </c>
      <c r="F9" s="3">
        <f t="shared" si="1"/>
        <v>22.5</v>
      </c>
      <c r="G9" s="3">
        <v>25</v>
      </c>
      <c r="H9" s="3">
        <f t="shared" si="2"/>
        <v>297.5</v>
      </c>
    </row>
    <row r="10" spans="1:8" x14ac:dyDescent="0.55000000000000004">
      <c r="A10" s="2" t="s">
        <v>17</v>
      </c>
      <c r="B10" s="2"/>
      <c r="C10" s="3">
        <v>250</v>
      </c>
      <c r="D10" s="2">
        <v>1</v>
      </c>
      <c r="E10" s="3">
        <f t="shared" si="0"/>
        <v>250</v>
      </c>
      <c r="F10" s="3">
        <f t="shared" si="1"/>
        <v>22.5</v>
      </c>
      <c r="G10" s="3">
        <v>25</v>
      </c>
      <c r="H10" s="3">
        <f t="shared" si="2"/>
        <v>297.5</v>
      </c>
    </row>
    <row r="11" spans="1:8" x14ac:dyDescent="0.55000000000000004">
      <c r="A11" s="2" t="s">
        <v>18</v>
      </c>
      <c r="B11" s="2"/>
      <c r="C11" s="3">
        <v>300</v>
      </c>
      <c r="D11" s="2">
        <v>1</v>
      </c>
      <c r="E11" s="3">
        <f t="shared" si="0"/>
        <v>300</v>
      </c>
      <c r="F11" s="3">
        <f t="shared" si="1"/>
        <v>27</v>
      </c>
      <c r="G11" s="3">
        <v>25</v>
      </c>
      <c r="H11" s="3">
        <f t="shared" si="2"/>
        <v>352</v>
      </c>
    </row>
    <row r="12" spans="1:8" x14ac:dyDescent="0.55000000000000004">
      <c r="A12" s="2"/>
      <c r="B12" s="2"/>
      <c r="C12" s="3"/>
      <c r="D12" s="2"/>
      <c r="E12" s="3">
        <f t="shared" si="0"/>
        <v>0</v>
      </c>
      <c r="F12" s="3">
        <f t="shared" si="1"/>
        <v>0</v>
      </c>
      <c r="G12" s="3"/>
      <c r="H12" s="3">
        <f t="shared" si="2"/>
        <v>0</v>
      </c>
    </row>
    <row r="13" spans="1:8" x14ac:dyDescent="0.55000000000000004">
      <c r="A13" s="2"/>
      <c r="B13" s="2"/>
      <c r="C13" s="3"/>
      <c r="D13" s="2"/>
      <c r="E13" s="3">
        <f t="shared" si="0"/>
        <v>0</v>
      </c>
      <c r="F13" s="3">
        <f t="shared" si="1"/>
        <v>0</v>
      </c>
      <c r="G13" s="3"/>
      <c r="H13" s="3">
        <f t="shared" si="2"/>
        <v>0</v>
      </c>
    </row>
    <row r="14" spans="1:8" x14ac:dyDescent="0.55000000000000004">
      <c r="A14" s="2"/>
      <c r="B14" s="2"/>
      <c r="C14" s="3"/>
      <c r="D14" s="2"/>
      <c r="E14" s="3">
        <f t="shared" si="0"/>
        <v>0</v>
      </c>
      <c r="F14" s="3">
        <f t="shared" si="1"/>
        <v>0</v>
      </c>
      <c r="G14" s="3"/>
      <c r="H14" s="3">
        <f t="shared" si="2"/>
        <v>0</v>
      </c>
    </row>
    <row r="15" spans="1:8" x14ac:dyDescent="0.55000000000000004">
      <c r="A15" s="2"/>
      <c r="B15" s="2"/>
      <c r="C15" s="3"/>
      <c r="D15" s="2"/>
      <c r="E15" s="3">
        <f t="shared" si="0"/>
        <v>0</v>
      </c>
      <c r="F15" s="3">
        <f t="shared" si="1"/>
        <v>0</v>
      </c>
      <c r="G15" s="3"/>
      <c r="H15" s="3">
        <f t="shared" si="2"/>
        <v>0</v>
      </c>
    </row>
    <row r="16" spans="1:8" x14ac:dyDescent="0.55000000000000004">
      <c r="A16" s="2"/>
      <c r="B16" s="2"/>
      <c r="C16" s="3"/>
      <c r="D16" s="2"/>
      <c r="E16" s="3">
        <f t="shared" si="0"/>
        <v>0</v>
      </c>
      <c r="F16" s="3">
        <f t="shared" si="1"/>
        <v>0</v>
      </c>
      <c r="G16" s="3"/>
      <c r="H16" s="3">
        <f t="shared" si="2"/>
        <v>0</v>
      </c>
    </row>
    <row r="17" spans="1:8" ht="14.7" thickBot="1" x14ac:dyDescent="0.6">
      <c r="A17" s="2"/>
      <c r="B17" s="2"/>
      <c r="C17" s="3"/>
      <c r="D17" s="2"/>
      <c r="E17" s="3"/>
      <c r="F17" s="3"/>
      <c r="G17" s="3"/>
      <c r="H17" s="6"/>
    </row>
    <row r="18" spans="1:8" ht="14.7" thickBot="1" x14ac:dyDescent="0.6">
      <c r="A18" s="2"/>
      <c r="B18" s="2"/>
      <c r="C18" s="3"/>
      <c r="D18" s="2"/>
      <c r="E18" s="3"/>
      <c r="F18" s="3"/>
      <c r="G18" s="5"/>
      <c r="H18" s="7">
        <f>SUM(H3:H16)</f>
        <v>6308.19</v>
      </c>
    </row>
    <row r="19" spans="1:8" x14ac:dyDescent="0.55000000000000004">
      <c r="C19" s="1"/>
      <c r="E19" s="1"/>
      <c r="F19" s="1"/>
      <c r="G19" s="1"/>
      <c r="H19" s="1"/>
    </row>
    <row r="20" spans="1:8" x14ac:dyDescent="0.55000000000000004">
      <c r="C20" s="1"/>
      <c r="E20" s="1"/>
      <c r="F20" s="1"/>
      <c r="G20" s="1"/>
      <c r="H20" s="1"/>
    </row>
    <row r="21" spans="1:8" x14ac:dyDescent="0.55000000000000004">
      <c r="C21" s="1"/>
      <c r="H21" s="1"/>
    </row>
    <row r="22" spans="1:8" x14ac:dyDescent="0.55000000000000004">
      <c r="C22" s="1"/>
      <c r="H22" s="1"/>
    </row>
    <row r="23" spans="1:8" x14ac:dyDescent="0.55000000000000004">
      <c r="C23" s="1"/>
      <c r="H2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2021-12-16T21:44:43Z</dcterms:created>
  <dcterms:modified xsi:type="dcterms:W3CDTF">2021-12-16T22:08:27Z</dcterms:modified>
</cp:coreProperties>
</file>