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3425"/>
  </bookViews>
  <sheets>
    <sheet name="LRAUV"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 l="1"/>
  <c r="H35" i="1"/>
  <c r="F35" i="1"/>
  <c r="J9" i="1"/>
  <c r="J35" i="1" s="1"/>
</calcChain>
</file>

<file path=xl/sharedStrings.xml><?xml version="1.0" encoding="utf-8"?>
<sst xmlns="http://schemas.openxmlformats.org/spreadsheetml/2006/main" count="90" uniqueCount="58">
  <si>
    <t>250 LRAUV days at sea</t>
  </si>
  <si>
    <t>Project</t>
  </si>
  <si>
    <t>Department</t>
  </si>
  <si>
    <t>ID</t>
  </si>
  <si>
    <t>Account Name</t>
  </si>
  <si>
    <t>Description</t>
  </si>
  <si>
    <t>Budget</t>
  </si>
  <si>
    <t>Wave Gliders</t>
  </si>
  <si>
    <t>Books/Subscription</t>
  </si>
  <si>
    <t>pusher service for Tethys Dash, 100$/month for pro plan</t>
  </si>
  <si>
    <t>Conference Fees/Registration</t>
  </si>
  <si>
    <t>Dues/Membership/License</t>
  </si>
  <si>
    <t>Insurance</t>
  </si>
  <si>
    <t>10 vehicles</t>
  </si>
  <si>
    <t>Maintenance Repair</t>
  </si>
  <si>
    <t>Argo beacon 700/unit/year, 7 vehicles, 3 spares</t>
  </si>
  <si>
    <t>DVL cal</t>
  </si>
  <si>
    <t>Outside Srvc - General</t>
  </si>
  <si>
    <t>Rental of MLML small boat</t>
  </si>
  <si>
    <t>Outside Srvc - Maint Contracts</t>
  </si>
  <si>
    <t>Postage/Shipping</t>
  </si>
  <si>
    <t>ship instruments for cal/repair</t>
  </si>
  <si>
    <t>Supplies - Computer (hardware)</t>
  </si>
  <si>
    <t>RAM upgrades, interface adapters, etc</t>
  </si>
  <si>
    <t>buy tablet/netbook for vehicle ops</t>
  </si>
  <si>
    <t>Supplies - Computer (software)</t>
  </si>
  <si>
    <t>license for code editors, etc</t>
  </si>
  <si>
    <t>license for code editors, etc.</t>
  </si>
  <si>
    <t>Supplies - Non-Capitalized Equipment</t>
  </si>
  <si>
    <t>Hardware new batter backplanes 7ea</t>
  </si>
  <si>
    <t>see “Details” sheet</t>
  </si>
  <si>
    <t>Supplies - General</t>
  </si>
  <si>
    <t>Spare wet cable assemblies 5ea x $2k, Cables/hardware/consumbables $10k</t>
  </si>
  <si>
    <t>Supplies - Office</t>
  </si>
  <si>
    <t>Supplies - Tools</t>
  </si>
  <si>
    <t>speciality or replacement tools</t>
  </si>
  <si>
    <t>complete tool set for all operations</t>
  </si>
  <si>
    <t>Telephone/Data Comm</t>
  </si>
  <si>
    <t>iridium/cell/argo, 7 vehicles</t>
  </si>
  <si>
    <t>Training/Tuition</t>
  </si>
  <si>
    <t>Travel - Domestic</t>
  </si>
  <si>
    <t>occasional visit of conferences</t>
  </si>
  <si>
    <t>Travel - International</t>
  </si>
  <si>
    <t>TOTAL</t>
  </si>
  <si>
    <t>CAPITAL</t>
  </si>
  <si>
    <t>vehicles that carry one.</t>
  </si>
  <si>
    <t>RDI Pathfinder DVL</t>
  </si>
  <si>
    <t>Rental of MLML small boat if Paragon not available</t>
  </si>
  <si>
    <t>Argo beacon service for 7 vehicles, 3 spares (not all get serviced every year)</t>
  </si>
  <si>
    <t>Sonardyne iWand</t>
  </si>
  <si>
    <t xml:space="preserve">The MicroRanger 2 is a Sonardyne top-side that can be used on the Paragon or the WaveGlider. It would allow us to track vehicles without using the WF or RC and would allow to recover lost vehicles. </t>
  </si>
  <si>
    <t>Cables/hardware/consumbables $10k, SEACON connectors to build lab tethers (600 each): 3k, electronics for GPS-based timing updates: 5k</t>
  </si>
  <si>
    <t>Sonardyne MicroRanger 2</t>
  </si>
  <si>
    <t>(starting with EyeRIS). Needs altitude source. Other, cheaper DVLs are available but Pathfinder has been determined</t>
  </si>
  <si>
    <t>Galene is being converted from Matt Kemp's reliability test vehicle to a regular vehicle carrying payloads</t>
  </si>
  <si>
    <t>to be the best for TRN (for which we run several vehicles in parallel) and has been the most reliable of the three types we use on</t>
  </si>
  <si>
    <t>The iWand will be neceassry when we move to Sonardyne Nano beacons we have in the budget for 2021. We use it to verify acoustic function and check battery levels</t>
  </si>
  <si>
    <t>Hardware new batter backplanes 7ea (roll over from 2021, project got delayed so probably don't get to it in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</si>
</sst>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10"/>
      <name val="Arial"/>
      <family val="2"/>
    </font>
    <font>
      <sz val="1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2" borderId="0" xfId="0" applyFill="1"/>
    <xf numFmtId="0" fontId="0" fillId="0" borderId="0" xfId="0" applyAlignment="1">
      <alignment wrapText="1"/>
    </xf>
    <xf numFmtId="0" fontId="3" fillId="2" borderId="1" xfId="0" applyFont="1" applyFill="1" applyBorder="1"/>
    <xf numFmtId="0" fontId="0" fillId="2" borderId="2" xfId="0" applyFill="1" applyBorder="1"/>
    <xf numFmtId="0" fontId="3" fillId="0" borderId="1" xfId="0" applyFont="1" applyBorder="1"/>
    <xf numFmtId="0" fontId="0" fillId="0" borderId="2" xfId="0" applyBorder="1"/>
    <xf numFmtId="0" fontId="3" fillId="0" borderId="3" xfId="0" applyFont="1" applyFill="1" applyBorder="1" applyAlignment="1">
      <alignment wrapText="1"/>
    </xf>
    <xf numFmtId="0" fontId="0" fillId="0" borderId="2" xfId="0" applyFill="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applyAlignment="1">
      <alignment wrapText="1"/>
    </xf>
    <xf numFmtId="0" fontId="0" fillId="0" borderId="9" xfId="0" applyBorder="1"/>
    <xf numFmtId="0" fontId="0" fillId="0" borderId="10" xfId="0" applyBorder="1"/>
    <xf numFmtId="3" fontId="0" fillId="0" borderId="11" xfId="0" applyNumberFormat="1" applyBorder="1"/>
    <xf numFmtId="0" fontId="0" fillId="0" borderId="12" xfId="0" applyBorder="1" applyAlignment="1">
      <alignment wrapText="1"/>
    </xf>
    <xf numFmtId="0" fontId="0" fillId="0" borderId="13" xfId="0" applyBorder="1"/>
    <xf numFmtId="0" fontId="0" fillId="0" borderId="10" xfId="0" applyBorder="1" applyAlignment="1">
      <alignment wrapText="1"/>
    </xf>
    <xf numFmtId="0" fontId="0" fillId="0" borderId="11" xfId="0" applyBorder="1"/>
    <xf numFmtId="0" fontId="0" fillId="0" borderId="4" xfId="0" applyFill="1" applyBorder="1"/>
    <xf numFmtId="0" fontId="0" fillId="0" borderId="5" xfId="0" applyFill="1" applyBorder="1"/>
    <xf numFmtId="0" fontId="1" fillId="0" borderId="10" xfId="0" applyFont="1" applyFill="1" applyBorder="1"/>
    <xf numFmtId="3" fontId="1" fillId="0" borderId="11" xfId="0" applyNumberFormat="1" applyFont="1" applyFill="1" applyBorder="1"/>
    <xf numFmtId="0" fontId="4" fillId="0" borderId="12" xfId="0" applyFont="1" applyBorder="1" applyAlignment="1">
      <alignment wrapText="1"/>
    </xf>
    <xf numFmtId="0" fontId="4" fillId="0" borderId="11" xfId="0" applyFont="1" applyBorder="1"/>
    <xf numFmtId="0" fontId="5" fillId="0" borderId="12" xfId="0" applyFont="1" applyBorder="1" applyAlignment="1">
      <alignment wrapText="1"/>
    </xf>
    <xf numFmtId="0" fontId="5" fillId="0" borderId="11" xfId="0" applyFont="1" applyBorder="1"/>
    <xf numFmtId="0" fontId="0" fillId="0" borderId="14" xfId="0" applyBorder="1"/>
    <xf numFmtId="3" fontId="0" fillId="0" borderId="15" xfId="0" applyNumberFormat="1" applyBorder="1"/>
    <xf numFmtId="0" fontId="0" fillId="0" borderId="16" xfId="0" applyBorder="1" applyAlignment="1">
      <alignment wrapText="1"/>
    </xf>
    <xf numFmtId="0" fontId="0" fillId="0" borderId="17" xfId="0" applyBorder="1"/>
    <xf numFmtId="0" fontId="6" fillId="0" borderId="0" xfId="0" applyFont="1"/>
    <xf numFmtId="164" fontId="6" fillId="0" borderId="0" xfId="0" applyNumberFormat="1" applyFont="1"/>
    <xf numFmtId="164" fontId="7" fillId="0" borderId="0" xfId="0" applyNumberFormat="1" applyFont="1"/>
    <xf numFmtId="0" fontId="6" fillId="0" borderId="0" xfId="0" applyFont="1" applyAlignment="1">
      <alignment wrapText="1"/>
    </xf>
    <xf numFmtId="0" fontId="6" fillId="0" borderId="18" xfId="0" applyFont="1" applyBorder="1"/>
    <xf numFmtId="0" fontId="6" fillId="0" borderId="0" xfId="0" applyFont="1" applyBorder="1"/>
    <xf numFmtId="0" fontId="0" fillId="0" borderId="19" xfId="0" applyBorder="1" applyAlignment="1">
      <alignment wrapText="1"/>
    </xf>
    <xf numFmtId="0" fontId="0" fillId="0" borderId="4" xfId="0" applyBorder="1" applyAlignment="1">
      <alignment wrapText="1"/>
    </xf>
    <xf numFmtId="0" fontId="0" fillId="0" borderId="0" xfId="0" applyBorder="1" applyAlignment="1">
      <alignment wrapText="1"/>
    </xf>
    <xf numFmtId="0" fontId="0" fillId="0" borderId="4" xfId="0" applyFont="1" applyFill="1" applyBorder="1"/>
    <xf numFmtId="3" fontId="0" fillId="0" borderId="4" xfId="0" applyNumberFormat="1" applyFont="1" applyFill="1" applyBorder="1"/>
    <xf numFmtId="0" fontId="2" fillId="0" borderId="4" xfId="0" applyFont="1" applyBorder="1"/>
    <xf numFmtId="164" fontId="2" fillId="0" borderId="4" xfId="0" applyNumberFormat="1" applyFont="1" applyFill="1" applyBorder="1" applyAlignment="1">
      <alignment wrapText="1"/>
    </xf>
    <xf numFmtId="0" fontId="5" fillId="0" borderId="1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topLeftCell="B4" workbookViewId="0">
      <selection activeCell="F25" sqref="F25"/>
    </sheetView>
  </sheetViews>
  <sheetFormatPr defaultColWidth="9.140625" defaultRowHeight="15" x14ac:dyDescent="0.25"/>
  <cols>
    <col min="2" max="2" width="15.5703125" customWidth="1"/>
    <col min="4" max="5" width="34.7109375" customWidth="1"/>
    <col min="6" max="6" width="14.5703125" customWidth="1"/>
    <col min="7" max="7" width="32.28515625" style="2" customWidth="1"/>
    <col min="8" max="8" width="13.85546875" customWidth="1"/>
    <col min="9" max="9" width="28.5703125" customWidth="1"/>
    <col min="10" max="10" width="14.7109375" customWidth="1"/>
  </cols>
  <sheetData>
    <row r="1" spans="1:10" ht="15.75" thickBot="1" x14ac:dyDescent="0.3">
      <c r="D1" s="1" t="s">
        <v>0</v>
      </c>
      <c r="E1" s="1"/>
      <c r="F1" s="1"/>
    </row>
    <row r="2" spans="1:10" ht="21.75" thickBot="1" x14ac:dyDescent="0.4">
      <c r="E2" s="3">
        <v>2022</v>
      </c>
      <c r="F2" s="4"/>
      <c r="G2" s="5">
        <v>2021</v>
      </c>
      <c r="H2" s="6"/>
      <c r="I2" s="7">
        <v>2020</v>
      </c>
      <c r="J2" s="8"/>
    </row>
    <row r="3" spans="1:10" x14ac:dyDescent="0.25">
      <c r="A3" t="s">
        <v>1</v>
      </c>
      <c r="B3" t="s">
        <v>2</v>
      </c>
      <c r="C3" s="9" t="s">
        <v>3</v>
      </c>
      <c r="D3" s="10" t="s">
        <v>4</v>
      </c>
      <c r="E3" s="11" t="s">
        <v>5</v>
      </c>
      <c r="F3" s="12" t="s">
        <v>6</v>
      </c>
      <c r="G3" s="11" t="s">
        <v>5</v>
      </c>
      <c r="H3" s="12" t="s">
        <v>6</v>
      </c>
      <c r="I3" s="13" t="s">
        <v>5</v>
      </c>
      <c r="J3" s="14" t="s">
        <v>6</v>
      </c>
    </row>
    <row r="4" spans="1:10" x14ac:dyDescent="0.25">
      <c r="A4" s="1">
        <v>371000</v>
      </c>
      <c r="B4" s="1" t="s">
        <v>7</v>
      </c>
      <c r="C4" s="9"/>
      <c r="D4" s="10"/>
      <c r="E4" s="15"/>
      <c r="F4" s="16"/>
      <c r="G4" s="15"/>
      <c r="H4" s="16"/>
      <c r="I4" s="17"/>
      <c r="J4" s="18"/>
    </row>
    <row r="5" spans="1:10" ht="30" x14ac:dyDescent="0.25">
      <c r="C5" s="9">
        <v>5020</v>
      </c>
      <c r="D5" s="10" t="s">
        <v>8</v>
      </c>
      <c r="E5" s="19"/>
      <c r="F5" s="16"/>
      <c r="G5" s="19" t="s">
        <v>9</v>
      </c>
      <c r="H5" s="16">
        <v>1000</v>
      </c>
      <c r="I5" s="17" t="s">
        <v>9</v>
      </c>
      <c r="J5" s="20">
        <v>1200</v>
      </c>
    </row>
    <row r="6" spans="1:10" x14ac:dyDescent="0.25">
      <c r="C6" s="9">
        <v>5030</v>
      </c>
      <c r="D6" s="10" t="s">
        <v>10</v>
      </c>
      <c r="E6" s="15"/>
      <c r="F6" s="16"/>
      <c r="G6" s="15"/>
      <c r="H6" s="16">
        <v>500</v>
      </c>
      <c r="I6" s="17"/>
      <c r="J6" s="20">
        <v>500</v>
      </c>
    </row>
    <row r="7" spans="1:10" x14ac:dyDescent="0.25">
      <c r="C7" s="9">
        <v>5060</v>
      </c>
      <c r="D7" s="10" t="s">
        <v>11</v>
      </c>
      <c r="E7" s="15"/>
      <c r="F7" s="16"/>
      <c r="G7" s="15"/>
      <c r="H7" s="16"/>
      <c r="I7" s="17"/>
      <c r="J7" s="20">
        <v>0</v>
      </c>
    </row>
    <row r="8" spans="1:10" x14ac:dyDescent="0.25">
      <c r="C8" s="21">
        <v>5080</v>
      </c>
      <c r="D8" s="22" t="s">
        <v>12</v>
      </c>
      <c r="E8" s="23"/>
      <c r="F8" s="24"/>
      <c r="G8" s="23" t="s">
        <v>13</v>
      </c>
      <c r="H8" s="24">
        <v>29948</v>
      </c>
      <c r="I8" s="25" t="s">
        <v>13</v>
      </c>
      <c r="J8" s="26">
        <v>29075</v>
      </c>
    </row>
    <row r="9" spans="1:10" ht="45" x14ac:dyDescent="0.25">
      <c r="C9" s="9">
        <v>5090</v>
      </c>
      <c r="D9" s="10" t="s">
        <v>14</v>
      </c>
      <c r="E9" s="19" t="s">
        <v>48</v>
      </c>
      <c r="F9" s="16">
        <v>3500</v>
      </c>
      <c r="G9" s="19" t="s">
        <v>15</v>
      </c>
      <c r="H9" s="16">
        <v>7000</v>
      </c>
      <c r="I9" s="27" t="s">
        <v>15</v>
      </c>
      <c r="J9" s="28">
        <f>10*700</f>
        <v>7000</v>
      </c>
    </row>
    <row r="10" spans="1:10" x14ac:dyDescent="0.25">
      <c r="C10" s="9">
        <v>5090</v>
      </c>
      <c r="D10" s="10" t="s">
        <v>14</v>
      </c>
      <c r="E10" s="15" t="s">
        <v>16</v>
      </c>
      <c r="F10" s="16">
        <v>2000</v>
      </c>
      <c r="G10" s="15" t="s">
        <v>16</v>
      </c>
      <c r="H10" s="16">
        <v>2000</v>
      </c>
      <c r="I10" s="27" t="s">
        <v>16</v>
      </c>
      <c r="J10" s="28">
        <v>2000</v>
      </c>
    </row>
    <row r="11" spans="1:10" x14ac:dyDescent="0.25">
      <c r="C11" s="9">
        <v>5090</v>
      </c>
      <c r="D11" s="10" t="s">
        <v>14</v>
      </c>
      <c r="E11" s="15"/>
      <c r="F11" s="16"/>
      <c r="G11" s="15"/>
      <c r="H11" s="16"/>
      <c r="I11" s="27"/>
      <c r="J11" s="28"/>
    </row>
    <row r="12" spans="1:10" x14ac:dyDescent="0.25">
      <c r="C12" s="9">
        <v>5090</v>
      </c>
      <c r="D12" s="10" t="s">
        <v>14</v>
      </c>
      <c r="E12" s="15"/>
      <c r="F12" s="16"/>
      <c r="G12" s="15"/>
      <c r="H12" s="16"/>
      <c r="I12" s="27"/>
      <c r="J12" s="28"/>
    </row>
    <row r="13" spans="1:10" x14ac:dyDescent="0.25">
      <c r="C13" s="9">
        <v>5090</v>
      </c>
      <c r="D13" s="10" t="s">
        <v>14</v>
      </c>
      <c r="E13" s="15"/>
      <c r="F13" s="16"/>
      <c r="G13" s="15"/>
      <c r="H13" s="16"/>
      <c r="I13" s="27"/>
      <c r="J13" s="28"/>
    </row>
    <row r="14" spans="1:10" x14ac:dyDescent="0.25">
      <c r="C14" s="9">
        <v>5090</v>
      </c>
      <c r="D14" s="10" t="s">
        <v>14</v>
      </c>
      <c r="E14" s="15"/>
      <c r="F14" s="16"/>
      <c r="G14" s="15"/>
      <c r="H14" s="16"/>
      <c r="I14" s="27"/>
      <c r="J14" s="28"/>
    </row>
    <row r="15" spans="1:10" ht="30" x14ac:dyDescent="0.25">
      <c r="C15" s="9">
        <v>5130</v>
      </c>
      <c r="D15" s="10" t="s">
        <v>17</v>
      </c>
      <c r="E15" s="46" t="s">
        <v>47</v>
      </c>
      <c r="F15" s="28">
        <v>500</v>
      </c>
      <c r="G15" s="15"/>
      <c r="H15" s="16"/>
      <c r="I15" s="27" t="s">
        <v>18</v>
      </c>
      <c r="J15" s="28">
        <v>500</v>
      </c>
    </row>
    <row r="16" spans="1:10" x14ac:dyDescent="0.25">
      <c r="C16" s="9">
        <v>5130</v>
      </c>
      <c r="D16" s="10" t="s">
        <v>17</v>
      </c>
      <c r="E16" s="15"/>
      <c r="F16" s="16"/>
      <c r="G16" s="15"/>
      <c r="H16" s="16"/>
      <c r="I16" s="17"/>
      <c r="J16" s="20"/>
    </row>
    <row r="17" spans="3:10" x14ac:dyDescent="0.25">
      <c r="C17" s="9">
        <v>5130</v>
      </c>
      <c r="D17" s="10" t="s">
        <v>17</v>
      </c>
      <c r="E17" s="15"/>
      <c r="F17" s="16"/>
      <c r="G17" s="15"/>
      <c r="H17" s="16"/>
      <c r="I17" s="17"/>
      <c r="J17" s="20"/>
    </row>
    <row r="18" spans="3:10" x14ac:dyDescent="0.25">
      <c r="C18" s="9">
        <v>5130</v>
      </c>
      <c r="D18" s="10" t="s">
        <v>17</v>
      </c>
      <c r="E18" s="15"/>
      <c r="F18" s="16"/>
      <c r="G18" s="15"/>
      <c r="H18" s="16"/>
      <c r="I18" s="17"/>
      <c r="J18" s="20"/>
    </row>
    <row r="19" spans="3:10" x14ac:dyDescent="0.25">
      <c r="C19" s="9">
        <v>5130</v>
      </c>
      <c r="D19" s="10" t="s">
        <v>17</v>
      </c>
      <c r="E19" s="15"/>
      <c r="F19" s="16"/>
      <c r="G19" s="15"/>
      <c r="H19" s="16"/>
      <c r="I19" s="17"/>
      <c r="J19" s="20"/>
    </row>
    <row r="20" spans="3:10" x14ac:dyDescent="0.25">
      <c r="C20" s="9">
        <v>5150</v>
      </c>
      <c r="D20" s="10" t="s">
        <v>19</v>
      </c>
      <c r="E20" s="15"/>
      <c r="F20" s="16"/>
      <c r="G20" s="15"/>
      <c r="H20" s="16"/>
      <c r="I20" s="17"/>
      <c r="J20" s="20"/>
    </row>
    <row r="21" spans="3:10" x14ac:dyDescent="0.25">
      <c r="C21" s="9">
        <v>5200</v>
      </c>
      <c r="D21" s="10" t="s">
        <v>20</v>
      </c>
      <c r="E21" s="19" t="s">
        <v>21</v>
      </c>
      <c r="F21" s="16">
        <v>1000</v>
      </c>
      <c r="G21" s="19" t="s">
        <v>21</v>
      </c>
      <c r="H21" s="16">
        <v>1000</v>
      </c>
      <c r="I21" s="17" t="s">
        <v>21</v>
      </c>
      <c r="J21" s="20">
        <v>1000</v>
      </c>
    </row>
    <row r="22" spans="3:10" ht="30" x14ac:dyDescent="0.25">
      <c r="C22" s="9">
        <v>5300</v>
      </c>
      <c r="D22" s="10" t="s">
        <v>22</v>
      </c>
      <c r="E22" s="15" t="s">
        <v>23</v>
      </c>
      <c r="F22" s="16">
        <v>1000</v>
      </c>
      <c r="G22" s="15" t="s">
        <v>23</v>
      </c>
      <c r="H22" s="16">
        <v>1000</v>
      </c>
      <c r="I22" s="17" t="s">
        <v>24</v>
      </c>
      <c r="J22" s="20">
        <v>3000</v>
      </c>
    </row>
    <row r="23" spans="3:10" x14ac:dyDescent="0.25">
      <c r="C23" s="9">
        <v>5310</v>
      </c>
      <c r="D23" s="10" t="s">
        <v>25</v>
      </c>
      <c r="E23" s="15" t="s">
        <v>26</v>
      </c>
      <c r="F23" s="16">
        <v>500</v>
      </c>
      <c r="G23" s="15" t="s">
        <v>26</v>
      </c>
      <c r="H23" s="16">
        <v>500</v>
      </c>
      <c r="I23" s="17" t="s">
        <v>27</v>
      </c>
      <c r="J23" s="20">
        <v>500</v>
      </c>
    </row>
    <row r="24" spans="3:10" x14ac:dyDescent="0.25">
      <c r="C24" s="9">
        <v>5330</v>
      </c>
      <c r="D24" s="10" t="s">
        <v>28</v>
      </c>
      <c r="E24" s="15" t="s">
        <v>57</v>
      </c>
      <c r="F24" s="16">
        <v>14000</v>
      </c>
      <c r="G24" s="15" t="s">
        <v>29</v>
      </c>
      <c r="H24" s="16">
        <v>14000</v>
      </c>
      <c r="I24" s="17" t="s">
        <v>30</v>
      </c>
      <c r="J24" s="20">
        <v>21300</v>
      </c>
    </row>
    <row r="25" spans="3:10" ht="60" x14ac:dyDescent="0.25">
      <c r="C25" s="9">
        <v>5360</v>
      </c>
      <c r="D25" s="10" t="s">
        <v>31</v>
      </c>
      <c r="E25" s="19" t="s">
        <v>51</v>
      </c>
      <c r="F25" s="16">
        <v>18000</v>
      </c>
      <c r="G25" s="19" t="s">
        <v>32</v>
      </c>
      <c r="H25" s="16">
        <v>20000</v>
      </c>
      <c r="I25" s="17" t="s">
        <v>30</v>
      </c>
      <c r="J25" s="20">
        <v>39660</v>
      </c>
    </row>
    <row r="26" spans="3:10" x14ac:dyDescent="0.25">
      <c r="C26" s="9">
        <v>5370</v>
      </c>
      <c r="D26" s="10" t="s">
        <v>33</v>
      </c>
      <c r="E26" s="15"/>
      <c r="F26" s="16">
        <v>100</v>
      </c>
      <c r="G26" s="15"/>
      <c r="H26" s="16">
        <v>100</v>
      </c>
      <c r="I26" s="17"/>
      <c r="J26" s="20">
        <v>100</v>
      </c>
    </row>
    <row r="27" spans="3:10" ht="30" x14ac:dyDescent="0.25">
      <c r="C27" s="9">
        <v>5390</v>
      </c>
      <c r="D27" s="10" t="s">
        <v>34</v>
      </c>
      <c r="E27" s="15" t="s">
        <v>35</v>
      </c>
      <c r="F27" s="16">
        <v>5000</v>
      </c>
      <c r="G27" s="15" t="s">
        <v>35</v>
      </c>
      <c r="H27" s="16">
        <v>5000</v>
      </c>
      <c r="I27" s="17" t="s">
        <v>36</v>
      </c>
      <c r="J27" s="20">
        <v>15000</v>
      </c>
    </row>
    <row r="28" spans="3:10" x14ac:dyDescent="0.25">
      <c r="C28" s="9">
        <v>5420</v>
      </c>
      <c r="D28" s="10" t="s">
        <v>37</v>
      </c>
      <c r="E28" s="19" t="s">
        <v>38</v>
      </c>
      <c r="F28" s="16">
        <v>20000</v>
      </c>
      <c r="G28" s="19" t="s">
        <v>38</v>
      </c>
      <c r="H28" s="16">
        <v>20000</v>
      </c>
      <c r="I28" s="17" t="s">
        <v>38</v>
      </c>
      <c r="J28" s="20">
        <v>20000</v>
      </c>
    </row>
    <row r="29" spans="3:10" x14ac:dyDescent="0.25">
      <c r="C29" s="9">
        <v>5420</v>
      </c>
      <c r="D29" s="10" t="s">
        <v>37</v>
      </c>
      <c r="E29" s="15"/>
      <c r="F29" s="16"/>
      <c r="G29" s="15"/>
      <c r="H29" s="16"/>
      <c r="I29" s="17"/>
      <c r="J29" s="20"/>
    </row>
    <row r="30" spans="3:10" x14ac:dyDescent="0.25">
      <c r="C30" s="9">
        <v>5430</v>
      </c>
      <c r="D30" s="10" t="s">
        <v>39</v>
      </c>
      <c r="E30" s="15"/>
      <c r="F30" s="16"/>
      <c r="G30" s="15"/>
      <c r="H30" s="16"/>
      <c r="I30" s="17"/>
      <c r="J30" s="20">
        <v>0</v>
      </c>
    </row>
    <row r="31" spans="3:10" x14ac:dyDescent="0.25">
      <c r="C31" s="9">
        <v>5500</v>
      </c>
      <c r="D31" s="10" t="s">
        <v>40</v>
      </c>
      <c r="E31" s="19" t="s">
        <v>41</v>
      </c>
      <c r="F31" s="16">
        <v>1000</v>
      </c>
      <c r="G31" s="19" t="s">
        <v>41</v>
      </c>
      <c r="H31" s="16">
        <v>1000</v>
      </c>
      <c r="I31" s="17" t="s">
        <v>41</v>
      </c>
      <c r="J31" s="20">
        <v>1000</v>
      </c>
    </row>
    <row r="32" spans="3:10" x14ac:dyDescent="0.25">
      <c r="C32" s="9">
        <v>5530</v>
      </c>
      <c r="D32" s="10" t="s">
        <v>42</v>
      </c>
      <c r="E32" s="15"/>
      <c r="F32" s="16"/>
      <c r="G32" s="15"/>
      <c r="H32" s="16"/>
      <c r="I32" s="17"/>
      <c r="J32" s="20"/>
    </row>
    <row r="33" spans="3:10" x14ac:dyDescent="0.25">
      <c r="C33" s="9"/>
      <c r="D33" s="10"/>
      <c r="E33" s="15"/>
      <c r="F33" s="16"/>
      <c r="G33" s="15"/>
      <c r="H33" s="16"/>
      <c r="I33" s="17"/>
      <c r="J33" s="18"/>
    </row>
    <row r="34" spans="3:10" ht="15.75" thickBot="1" x14ac:dyDescent="0.3">
      <c r="C34" s="9"/>
      <c r="D34" s="10"/>
      <c r="E34" s="29"/>
      <c r="F34" s="30"/>
      <c r="G34" s="29"/>
      <c r="H34" s="30"/>
      <c r="I34" s="31"/>
      <c r="J34" s="32"/>
    </row>
    <row r="35" spans="3:10" ht="18.75" x14ac:dyDescent="0.3">
      <c r="D35" s="33" t="s">
        <v>43</v>
      </c>
      <c r="E35" s="33"/>
      <c r="F35" s="34">
        <f>SUM(F4:F34)</f>
        <v>66600</v>
      </c>
      <c r="G35" s="33"/>
      <c r="H35" s="35">
        <f>SUM(H4:H34)</f>
        <v>103048</v>
      </c>
      <c r="I35" s="36"/>
      <c r="J35" s="35">
        <f>SUM(J4:J34)</f>
        <v>141835</v>
      </c>
    </row>
    <row r="36" spans="3:10" ht="19.5" thickBot="1" x14ac:dyDescent="0.35">
      <c r="D36" s="33"/>
      <c r="E36" s="33"/>
      <c r="F36" s="33"/>
      <c r="G36" s="36"/>
      <c r="H36" s="33"/>
    </row>
    <row r="37" spans="3:10" ht="19.5" thickBot="1" x14ac:dyDescent="0.35">
      <c r="D37" s="37" t="s">
        <v>44</v>
      </c>
      <c r="E37" s="38"/>
      <c r="F37" s="38"/>
      <c r="G37" s="36"/>
      <c r="H37" s="33"/>
    </row>
    <row r="38" spans="3:10" ht="18.75" customHeight="1" x14ac:dyDescent="0.25">
      <c r="D38" s="39" t="s">
        <v>5</v>
      </c>
      <c r="E38" s="40" t="s">
        <v>6</v>
      </c>
      <c r="F38" s="41"/>
      <c r="G38"/>
    </row>
    <row r="39" spans="3:10" x14ac:dyDescent="0.25">
      <c r="C39" s="9"/>
      <c r="D39" s="42" t="s">
        <v>46</v>
      </c>
      <c r="E39" s="43">
        <v>26000</v>
      </c>
      <c r="G39" t="s">
        <v>54</v>
      </c>
    </row>
    <row r="40" spans="3:10" x14ac:dyDescent="0.25">
      <c r="C40" s="9"/>
      <c r="D40" s="42" t="s">
        <v>49</v>
      </c>
      <c r="E40" s="43">
        <v>7000</v>
      </c>
      <c r="G40" t="s">
        <v>53</v>
      </c>
    </row>
    <row r="41" spans="3:10" x14ac:dyDescent="0.25">
      <c r="C41" s="9"/>
      <c r="D41" s="42" t="s">
        <v>52</v>
      </c>
      <c r="E41" s="43">
        <v>32000</v>
      </c>
      <c r="G41" t="s">
        <v>55</v>
      </c>
    </row>
    <row r="42" spans="3:10" x14ac:dyDescent="0.25">
      <c r="C42" s="9"/>
      <c r="D42" s="42"/>
      <c r="E42" s="43"/>
      <c r="G42" t="s">
        <v>45</v>
      </c>
    </row>
    <row r="43" spans="3:10" x14ac:dyDescent="0.25">
      <c r="C43" s="9"/>
      <c r="D43" s="42"/>
      <c r="E43" s="43"/>
      <c r="G43" t="s">
        <v>56</v>
      </c>
    </row>
    <row r="44" spans="3:10" x14ac:dyDescent="0.25">
      <c r="C44" s="9"/>
      <c r="D44" s="42"/>
      <c r="E44" s="43"/>
      <c r="G44" t="s">
        <v>50</v>
      </c>
    </row>
    <row r="45" spans="3:10" x14ac:dyDescent="0.25">
      <c r="D45" s="44" t="s">
        <v>43</v>
      </c>
      <c r="E45" s="45">
        <f>SUM(E39:E44)</f>
        <v>65000</v>
      </c>
      <c r="G4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7A6E4A0C034F4A9270C54C1CAFC647" ma:contentTypeVersion="13" ma:contentTypeDescription="Create a new document." ma:contentTypeScope="" ma:versionID="43d27b31bed659ea4239307999e4fe92">
  <xsd:schema xmlns:xsd="http://www.w3.org/2001/XMLSchema" xmlns:xs="http://www.w3.org/2001/XMLSchema" xmlns:p="http://schemas.microsoft.com/office/2006/metadata/properties" xmlns:ns3="3472408b-d792-49fc-91be-bc4a25987a56" xmlns:ns4="ce0918b7-84f4-44cf-a319-a4a062d125ee" targetNamespace="http://schemas.microsoft.com/office/2006/metadata/properties" ma:root="true" ma:fieldsID="95f8314c09f528ecfa52b76c3a798b13" ns3:_="" ns4:_="">
    <xsd:import namespace="3472408b-d792-49fc-91be-bc4a25987a56"/>
    <xsd:import namespace="ce0918b7-84f4-44cf-a319-a4a062d125e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2408b-d792-49fc-91be-bc4a25987a5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0918b7-84f4-44cf-a319-a4a062d125ee"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element name="SharingHintHash" ma:index="15"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719FD7-3881-4112-86F7-59227BB67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2408b-d792-49fc-91be-bc4a25987a56"/>
    <ds:schemaRef ds:uri="ce0918b7-84f4-44cf-a319-a4a062d12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923228-2EB4-4BB9-A445-B9C8A3B7CCF2}">
  <ds:schemaRefs>
    <ds:schemaRef ds:uri="http://schemas.microsoft.com/sharepoint/v3/contenttype/forms"/>
  </ds:schemaRefs>
</ds:datastoreItem>
</file>

<file path=customXml/itemProps3.xml><?xml version="1.0" encoding="utf-8"?>
<ds:datastoreItem xmlns:ds="http://schemas.openxmlformats.org/officeDocument/2006/customXml" ds:itemID="{A763CD92-AA2E-4686-A555-12517DA2C607}">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e0918b7-84f4-44cf-a319-a4a062d125ee"/>
    <ds:schemaRef ds:uri="http://purl.org/dc/elements/1.1/"/>
    <ds:schemaRef ds:uri="3472408b-d792-49fc-91be-bc4a25987a5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LRAUV</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Kelly</dc:creator>
  <cp:lastModifiedBy>meteor</cp:lastModifiedBy>
  <dcterms:created xsi:type="dcterms:W3CDTF">2021-05-04T16:19:59Z</dcterms:created>
  <dcterms:modified xsi:type="dcterms:W3CDTF">2021-06-16T22:57:35Z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0x0101007F7A6E4A0C034F4A9270C54C1CAFC647</vt:lpwstr>
  </property>
</Properties>
</file>