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RAUV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<sst xmlns="http://schemas.openxmlformats.org/spreadsheetml/2006/main" count="120" uniqueCount="63">
  <si>
    <t xml:space="preserve">250 LRAUV days at sea</t>
  </si>
  <si>
    <t xml:space="preserve">Project</t>
  </si>
  <si>
    <t xml:space="preserve">Department</t>
  </si>
  <si>
    <t xml:space="preserve">ID</t>
  </si>
  <si>
    <t xml:space="preserve">Account Name</t>
  </si>
  <si>
    <t xml:space="preserve">Description</t>
  </si>
  <si>
    <t xml:space="preserve">Budget</t>
  </si>
  <si>
    <t xml:space="preserve">LRAUV</t>
  </si>
  <si>
    <t xml:space="preserve">Books/Subscription</t>
  </si>
  <si>
    <t xml:space="preserve">pusher service for Tethys Dash, 100$/month for pro plan</t>
  </si>
  <si>
    <t xml:space="preserve">Conference Fees/Registration</t>
  </si>
  <si>
    <t xml:space="preserve">Dues/Membership/License</t>
  </si>
  <si>
    <t xml:space="preserve">Insurance</t>
  </si>
  <si>
    <t xml:space="preserve">10 vehicles</t>
  </si>
  <si>
    <t xml:space="preserve">10 vehicles, Mike K to provide number</t>
  </si>
  <si>
    <t xml:space="preserve">Maintenance Repair</t>
  </si>
  <si>
    <t xml:space="preserve">Argo beacon service for 7 vehicles, 3 spares (not all get serviced every year)</t>
  </si>
  <si>
    <t xml:space="preserve">Argo beacon 700/unit/year, 7 vehicles, 3 spares</t>
  </si>
  <si>
    <t xml:space="preserve">DVL cal</t>
  </si>
  <si>
    <t xml:space="preserve">Cables/hardware/consumables, 
general maintenance for 7 vehicles 
(wetcables, connectors, repairs), </t>
  </si>
  <si>
    <t xml:space="preserve">Outside Srvc - General</t>
  </si>
  <si>
    <t xml:space="preserve">Rental of MLML small boat if Paragon not available</t>
  </si>
  <si>
    <t xml:space="preserve">Rental of MLML small boat</t>
  </si>
  <si>
    <t xml:space="preserve">Outside Srvc - Maint Contracts</t>
  </si>
  <si>
    <t xml:space="preserve">Postage/Shipping</t>
  </si>
  <si>
    <t xml:space="preserve">ship instruments for cal/repair</t>
  </si>
  <si>
    <t xml:space="preserve">Supplies - Computer (hardware)</t>
  </si>
  <si>
    <t xml:space="preserve">RAM upgrades, interface adapters, etc</t>
  </si>
  <si>
    <t xml:space="preserve">buy tablet/netbook for vehicle ops</t>
  </si>
  <si>
    <t xml:space="preserve">Supplies - Computer (software)</t>
  </si>
  <si>
    <t xml:space="preserve">license for code editors, etc</t>
  </si>
  <si>
    <t xml:space="preserve">license for code editors, etc.</t>
  </si>
  <si>
    <t xml:space="preserve">Supplies - Non-Capitalized Equipment</t>
  </si>
  <si>
    <t xml:space="preserve">Hardware for battery controllers (built prototypes in 2023, will have to fabricate production version in 2024)</t>
  </si>
  <si>
    <t xml:space="preserve">Hardware for battery controllers (bought parts for 5 LRAUV batteries (incl prototypes) in 2022, will have to buy parts for more next year)</t>
  </si>
  <si>
    <t xml:space="preserve">Hardware new batter backplanes 7ea (roll over from 2021, project got delayed so probably don't get to it in 2021)</t>
  </si>
  <si>
    <t xml:space="preserve">Hardware new batter backplanes 7ea</t>
  </si>
  <si>
    <t xml:space="preserve">see “Details” sheet</t>
  </si>
  <si>
    <t xml:space="preserve">Supplies - General</t>
  </si>
  <si>
    <t xml:space="preserve">new props (need to order large amount because there is setup cost for molds, etc)</t>
  </si>
  <si>
    <t xml:space="preserve">Cables/hardware/consumables, general maintenance for 7 vehicles (wetcables, connectors), </t>
  </si>
  <si>
    <t xml:space="preserve">Cables/hardware/consumbables $10k, SEACON connectors to build lab tethers (600 each): 3k, electronics for GPS-based timing updates: 5k</t>
  </si>
  <si>
    <t xml:space="preserve">Spare wet cable assemblies 5ea x $2k, Cables/hardware/consumbables $10k</t>
  </si>
  <si>
    <t xml:space="preserve">new antennas</t>
  </si>
  <si>
    <t xml:space="preserve">Parts for 4x new actuators ($2500 each)</t>
  </si>
  <si>
    <t xml:space="preserve">Supplies - Office</t>
  </si>
  <si>
    <t xml:space="preserve">spare battery sticks (31 * $150 each)</t>
  </si>
  <si>
    <t xml:space="preserve">Supplies - Tools</t>
  </si>
  <si>
    <t xml:space="preserve">specialty or replacement tools</t>
  </si>
  <si>
    <t xml:space="preserve">speciality or replacement tools</t>
  </si>
  <si>
    <t xml:space="preserve">complete tool set for all operations</t>
  </si>
  <si>
    <t xml:space="preserve">Telephone/Data Comm</t>
  </si>
  <si>
    <t xml:space="preserve">iridium/cell/argo, 7 vehicles</t>
  </si>
  <si>
    <t xml:space="preserve">Training/Tuition</t>
  </si>
  <si>
    <t xml:space="preserve">Travel - Domestic</t>
  </si>
  <si>
    <t xml:space="preserve">occasional visit of conferences</t>
  </si>
  <si>
    <t xml:space="preserve">Travel - International</t>
  </si>
  <si>
    <t xml:space="preserve">TOTAL</t>
  </si>
  <si>
    <t xml:space="preserve">CAPITAL</t>
  </si>
  <si>
    <t xml:space="preserve">2x Seabird Ecopuck to replace spares</t>
  </si>
  <si>
    <t xml:space="preserve">$12k per sensor + tax + shipping</t>
  </si>
  <si>
    <t xml:space="preserve">more expensive than expected, got two quotes, one 75k one 125k, can keep looking for feasible system until next year</t>
  </si>
  <si>
    <t xml:space="preserve">need spare unit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</si>
</sst>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General"/>
    <numFmt numFmtId="167" formatCode="\$#,##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hair"/>
      <right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46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E28" activeCellId="0" sqref="E28"/>
    </sheetView>
  </sheetViews>
  <sheetFormatPr defaultColWidth="9.12890625" defaultRowHeight="13.8" zeroHeight="false" outlineLevelRow="0" outlineLevelCol="0"/>
  <cols>
    <col collapsed="false" customWidth="true" hidden="false" outlineLevel="0" max="2" min="2" style="0" width="15.55"/>
    <col collapsed="false" customWidth="true" hidden="false" outlineLevel="0" max="5" min="4" style="0" width="34.66"/>
    <col collapsed="false" customWidth="true" hidden="false" outlineLevel="0" max="6" min="6" style="0" width="14.55"/>
    <col collapsed="false" customWidth="true" hidden="false" outlineLevel="0" max="7" min="7" style="0" width="34.66"/>
    <col collapsed="false" customWidth="true" hidden="false" outlineLevel="0" max="8" min="8" style="0" width="14.55"/>
    <col collapsed="false" customWidth="true" hidden="false" outlineLevel="0" max="9" min="9" style="1" width="32.33"/>
    <col collapsed="false" customWidth="true" hidden="false" outlineLevel="0" max="10" min="10" style="0" width="13.89"/>
    <col collapsed="false" customWidth="true" hidden="false" outlineLevel="0" max="11" min="11" style="0" width="28.56"/>
    <col collapsed="false" customWidth="true" hidden="false" outlineLevel="0" max="12" min="12" style="0" width="14.66"/>
  </cols>
  <sheetData>
    <row r="1" customFormat="false" ht="13.8" hidden="false" customHeight="false" outlineLevel="0" collapsed="false">
      <c r="D1" s="2" t="s">
        <v>0</v>
      </c>
      <c r="E1" s="2"/>
      <c r="F1" s="2"/>
      <c r="G1" s="2"/>
      <c r="H1" s="2"/>
    </row>
    <row r="2" customFormat="false" ht="19.7" hidden="false" customHeight="false" outlineLevel="0" collapsed="false">
      <c r="E2" s="3" t="n">
        <v>2024</v>
      </c>
      <c r="F2" s="4"/>
      <c r="G2" s="5" t="n">
        <v>2023</v>
      </c>
      <c r="H2" s="6"/>
      <c r="I2" s="7" t="n">
        <v>2022</v>
      </c>
      <c r="J2" s="6"/>
      <c r="K2" s="5" t="n">
        <v>2021</v>
      </c>
      <c r="L2" s="6"/>
      <c r="M2" s="8" t="n">
        <v>2020</v>
      </c>
      <c r="N2" s="6"/>
    </row>
    <row r="3" customFormat="false" ht="28.35" hidden="false" customHeight="false" outlineLevel="0" collapsed="false">
      <c r="A3" s="0" t="s">
        <v>1</v>
      </c>
      <c r="B3" s="0" t="s">
        <v>2</v>
      </c>
      <c r="C3" s="9" t="s">
        <v>3</v>
      </c>
      <c r="D3" s="10" t="s">
        <v>4</v>
      </c>
      <c r="E3" s="11" t="s">
        <v>5</v>
      </c>
      <c r="F3" s="12" t="s">
        <v>6</v>
      </c>
      <c r="G3" s="11" t="s">
        <v>5</v>
      </c>
      <c r="H3" s="12" t="s">
        <v>6</v>
      </c>
      <c r="I3" s="11" t="s">
        <v>5</v>
      </c>
      <c r="J3" s="12" t="s">
        <v>6</v>
      </c>
      <c r="K3" s="11" t="s">
        <v>5</v>
      </c>
      <c r="L3" s="12" t="s">
        <v>6</v>
      </c>
      <c r="M3" s="13" t="s">
        <v>5</v>
      </c>
      <c r="N3" s="14" t="s">
        <v>6</v>
      </c>
    </row>
    <row r="4" customFormat="false" ht="13.8" hidden="false" customHeight="false" outlineLevel="0" collapsed="false">
      <c r="A4" s="15" t="n">
        <v>371000</v>
      </c>
      <c r="B4" s="15" t="s">
        <v>7</v>
      </c>
      <c r="C4" s="9"/>
      <c r="D4" s="10"/>
      <c r="E4" s="16"/>
      <c r="F4" s="17"/>
      <c r="G4" s="16"/>
      <c r="H4" s="17"/>
      <c r="I4" s="16"/>
      <c r="J4" s="17"/>
      <c r="K4" s="16"/>
      <c r="L4" s="17"/>
      <c r="M4" s="18"/>
      <c r="N4" s="19"/>
    </row>
    <row r="5" customFormat="false" ht="95.5" hidden="false" customHeight="false" outlineLevel="0" collapsed="false">
      <c r="C5" s="9" t="n">
        <v>5020</v>
      </c>
      <c r="D5" s="10" t="s">
        <v>8</v>
      </c>
      <c r="E5" s="20"/>
      <c r="F5" s="17"/>
      <c r="G5" s="20"/>
      <c r="H5" s="17"/>
      <c r="I5" s="20"/>
      <c r="J5" s="17"/>
      <c r="K5" s="20" t="s">
        <v>9</v>
      </c>
      <c r="L5" s="17" t="n">
        <v>1000</v>
      </c>
      <c r="M5" s="18" t="s">
        <v>9</v>
      </c>
      <c r="N5" s="21" t="n">
        <v>1200</v>
      </c>
    </row>
    <row r="6" customFormat="false" ht="13.8" hidden="false" customHeight="false" outlineLevel="0" collapsed="false">
      <c r="C6" s="9" t="n">
        <v>5030</v>
      </c>
      <c r="D6" s="10" t="s">
        <v>10</v>
      </c>
      <c r="E6" s="16"/>
      <c r="F6" s="17"/>
      <c r="G6" s="16"/>
      <c r="H6" s="17"/>
      <c r="I6" s="16"/>
      <c r="J6" s="17"/>
      <c r="K6" s="16"/>
      <c r="L6" s="17" t="n">
        <v>500</v>
      </c>
      <c r="M6" s="18"/>
      <c r="N6" s="21" t="n">
        <v>500</v>
      </c>
    </row>
    <row r="7" customFormat="false" ht="13.8" hidden="false" customHeight="false" outlineLevel="0" collapsed="false">
      <c r="C7" s="9" t="n">
        <v>5060</v>
      </c>
      <c r="D7" s="10" t="s">
        <v>11</v>
      </c>
      <c r="E7" s="16"/>
      <c r="F7" s="17"/>
      <c r="G7" s="16"/>
      <c r="H7" s="17"/>
      <c r="I7" s="16"/>
      <c r="J7" s="17"/>
      <c r="K7" s="16"/>
      <c r="L7" s="17"/>
      <c r="M7" s="18"/>
      <c r="N7" s="21" t="n">
        <v>0</v>
      </c>
    </row>
    <row r="8" customFormat="false" ht="13.8" hidden="false" customHeight="false" outlineLevel="0" collapsed="false">
      <c r="C8" s="22" t="n">
        <v>5080</v>
      </c>
      <c r="D8" s="10" t="s">
        <v>12</v>
      </c>
      <c r="E8" s="23" t="s">
        <v>13</v>
      </c>
      <c r="F8" s="24"/>
      <c r="G8" s="23" t="s">
        <v>14</v>
      </c>
      <c r="H8" s="24"/>
      <c r="I8" s="23" t="s">
        <v>13</v>
      </c>
      <c r="J8" s="24" t="n">
        <f aca="false">L8*1.03</f>
        <v>30846.44</v>
      </c>
      <c r="K8" s="23" t="s">
        <v>13</v>
      </c>
      <c r="L8" s="24" t="n">
        <v>29948</v>
      </c>
      <c r="M8" s="25" t="s">
        <v>13</v>
      </c>
      <c r="N8" s="26" t="n">
        <v>29075</v>
      </c>
    </row>
    <row r="9" customFormat="false" ht="82.05" hidden="false" customHeight="false" outlineLevel="0" collapsed="false">
      <c r="C9" s="9" t="n">
        <v>5090</v>
      </c>
      <c r="D9" s="10" t="s">
        <v>15</v>
      </c>
      <c r="E9" s="20" t="s">
        <v>16</v>
      </c>
      <c r="F9" s="17" t="n">
        <v>3500</v>
      </c>
      <c r="G9" s="20" t="s">
        <v>16</v>
      </c>
      <c r="H9" s="17" t="n">
        <v>3500</v>
      </c>
      <c r="I9" s="20" t="s">
        <v>16</v>
      </c>
      <c r="J9" s="17" t="n">
        <v>3500</v>
      </c>
      <c r="K9" s="20" t="s">
        <v>17</v>
      </c>
      <c r="L9" s="17" t="n">
        <v>7000</v>
      </c>
      <c r="M9" s="27" t="s">
        <v>17</v>
      </c>
      <c r="N9" s="28" t="n">
        <f aca="false">10*700</f>
        <v>7000</v>
      </c>
    </row>
    <row r="10" customFormat="false" ht="14.9" hidden="false" customHeight="false" outlineLevel="0" collapsed="false">
      <c r="C10" s="9" t="n">
        <v>5090</v>
      </c>
      <c r="D10" s="10" t="s">
        <v>15</v>
      </c>
      <c r="E10" s="16" t="s">
        <v>18</v>
      </c>
      <c r="F10" s="17" t="n">
        <v>2000</v>
      </c>
      <c r="G10" s="16" t="s">
        <v>18</v>
      </c>
      <c r="H10" s="17" t="n">
        <v>2000</v>
      </c>
      <c r="I10" s="16" t="s">
        <v>18</v>
      </c>
      <c r="J10" s="17" t="n">
        <v>2000</v>
      </c>
      <c r="K10" s="16" t="s">
        <v>18</v>
      </c>
      <c r="L10" s="17" t="n">
        <v>2000</v>
      </c>
      <c r="M10" s="27" t="s">
        <v>18</v>
      </c>
      <c r="N10" s="28" t="n">
        <v>2000</v>
      </c>
    </row>
    <row r="11" customFormat="false" ht="41.75" hidden="false" customHeight="false" outlineLevel="0" collapsed="false">
      <c r="C11" s="9" t="n">
        <v>5090</v>
      </c>
      <c r="D11" s="10" t="s">
        <v>15</v>
      </c>
      <c r="E11" s="29" t="s">
        <v>19</v>
      </c>
      <c r="F11" s="17" t="n">
        <v>18000</v>
      </c>
      <c r="G11" s="16"/>
      <c r="H11" s="17"/>
      <c r="I11" s="16"/>
      <c r="J11" s="17"/>
      <c r="K11" s="16"/>
      <c r="L11" s="17"/>
      <c r="M11" s="27"/>
      <c r="N11" s="28"/>
    </row>
    <row r="12" customFormat="false" ht="13.8" hidden="false" customHeight="false" outlineLevel="0" collapsed="false">
      <c r="C12" s="9" t="n">
        <v>5090</v>
      </c>
      <c r="D12" s="10" t="s">
        <v>15</v>
      </c>
      <c r="E12" s="16"/>
      <c r="F12" s="17"/>
      <c r="G12" s="16"/>
      <c r="H12" s="17"/>
      <c r="I12" s="16"/>
      <c r="J12" s="17"/>
      <c r="K12" s="16"/>
      <c r="L12" s="17"/>
      <c r="M12" s="27"/>
      <c r="N12" s="28"/>
    </row>
    <row r="13" customFormat="false" ht="13.8" hidden="false" customHeight="false" outlineLevel="0" collapsed="false">
      <c r="C13" s="9" t="n">
        <v>5090</v>
      </c>
      <c r="D13" s="10" t="s">
        <v>15</v>
      </c>
      <c r="E13" s="16"/>
      <c r="F13" s="17"/>
      <c r="G13" s="16"/>
      <c r="H13" s="17"/>
      <c r="I13" s="16"/>
      <c r="J13" s="17"/>
      <c r="K13" s="16"/>
      <c r="L13" s="17"/>
      <c r="M13" s="27"/>
      <c r="N13" s="28"/>
    </row>
    <row r="14" customFormat="false" ht="13.8" hidden="false" customHeight="false" outlineLevel="0" collapsed="false">
      <c r="C14" s="9" t="n">
        <v>5090</v>
      </c>
      <c r="D14" s="10" t="s">
        <v>15</v>
      </c>
      <c r="E14" s="16"/>
      <c r="F14" s="17"/>
      <c r="G14" s="16"/>
      <c r="H14" s="17"/>
      <c r="I14" s="16"/>
      <c r="J14" s="17"/>
      <c r="K14" s="16"/>
      <c r="L14" s="17"/>
      <c r="M14" s="27"/>
      <c r="N14" s="28"/>
    </row>
    <row r="15" customFormat="false" ht="55.2" hidden="false" customHeight="false" outlineLevel="0" collapsed="false">
      <c r="C15" s="9" t="n">
        <v>5130</v>
      </c>
      <c r="D15" s="10" t="s">
        <v>20</v>
      </c>
      <c r="E15" s="30" t="s">
        <v>21</v>
      </c>
      <c r="F15" s="28" t="n">
        <v>500</v>
      </c>
      <c r="G15" s="30" t="s">
        <v>21</v>
      </c>
      <c r="H15" s="28" t="n">
        <v>500</v>
      </c>
      <c r="I15" s="30" t="s">
        <v>21</v>
      </c>
      <c r="J15" s="28" t="n">
        <v>500</v>
      </c>
      <c r="K15" s="16"/>
      <c r="L15" s="17"/>
      <c r="M15" s="27" t="s">
        <v>22</v>
      </c>
      <c r="N15" s="28" t="n">
        <v>500</v>
      </c>
    </row>
    <row r="16" customFormat="false" ht="13.8" hidden="false" customHeight="false" outlineLevel="0" collapsed="false">
      <c r="C16" s="9" t="n">
        <v>5130</v>
      </c>
      <c r="D16" s="10" t="s">
        <v>20</v>
      </c>
      <c r="E16" s="16"/>
      <c r="F16" s="17"/>
      <c r="G16" s="16"/>
      <c r="H16" s="17"/>
      <c r="I16" s="16"/>
      <c r="J16" s="17"/>
      <c r="K16" s="16"/>
      <c r="L16" s="17"/>
      <c r="M16" s="18"/>
      <c r="N16" s="21"/>
    </row>
    <row r="17" customFormat="false" ht="13.8" hidden="false" customHeight="false" outlineLevel="0" collapsed="false">
      <c r="C17" s="9" t="n">
        <v>5130</v>
      </c>
      <c r="D17" s="10" t="s">
        <v>20</v>
      </c>
      <c r="E17" s="16"/>
      <c r="F17" s="17"/>
      <c r="G17" s="16"/>
      <c r="H17" s="17"/>
      <c r="I17" s="16"/>
      <c r="J17" s="17"/>
      <c r="K17" s="16"/>
      <c r="L17" s="17"/>
      <c r="M17" s="18"/>
      <c r="N17" s="21"/>
    </row>
    <row r="18" customFormat="false" ht="13.8" hidden="false" customHeight="false" outlineLevel="0" collapsed="false">
      <c r="C18" s="9" t="n">
        <v>5130</v>
      </c>
      <c r="D18" s="10" t="s">
        <v>20</v>
      </c>
      <c r="E18" s="16"/>
      <c r="F18" s="17"/>
      <c r="G18" s="16"/>
      <c r="H18" s="17"/>
      <c r="I18" s="16"/>
      <c r="J18" s="17"/>
      <c r="K18" s="16"/>
      <c r="L18" s="17"/>
      <c r="M18" s="18"/>
      <c r="N18" s="21"/>
    </row>
    <row r="19" customFormat="false" ht="13.8" hidden="false" customHeight="false" outlineLevel="0" collapsed="false">
      <c r="C19" s="9" t="n">
        <v>5130</v>
      </c>
      <c r="D19" s="10" t="s">
        <v>20</v>
      </c>
      <c r="E19" s="16"/>
      <c r="F19" s="17"/>
      <c r="G19" s="16"/>
      <c r="H19" s="17"/>
      <c r="I19" s="16"/>
      <c r="J19" s="17"/>
      <c r="K19" s="16"/>
      <c r="L19" s="17"/>
      <c r="M19" s="18"/>
      <c r="N19" s="21"/>
    </row>
    <row r="20" customFormat="false" ht="13.8" hidden="false" customHeight="false" outlineLevel="0" collapsed="false">
      <c r="C20" s="9" t="n">
        <v>5150</v>
      </c>
      <c r="D20" s="10" t="s">
        <v>23</v>
      </c>
      <c r="E20" s="16"/>
      <c r="F20" s="17"/>
      <c r="G20" s="16"/>
      <c r="H20" s="17"/>
      <c r="I20" s="16"/>
      <c r="J20" s="17"/>
      <c r="K20" s="16"/>
      <c r="L20" s="17"/>
      <c r="M20" s="18"/>
      <c r="N20" s="21"/>
    </row>
    <row r="21" customFormat="false" ht="55.2" hidden="false" customHeight="false" outlineLevel="0" collapsed="false">
      <c r="C21" s="9" t="n">
        <v>5200</v>
      </c>
      <c r="D21" s="10" t="s">
        <v>24</v>
      </c>
      <c r="E21" s="20" t="s">
        <v>25</v>
      </c>
      <c r="F21" s="17" t="n">
        <v>2000</v>
      </c>
      <c r="G21" s="20" t="s">
        <v>25</v>
      </c>
      <c r="H21" s="17" t="n">
        <v>1000</v>
      </c>
      <c r="I21" s="20" t="s">
        <v>25</v>
      </c>
      <c r="J21" s="17" t="n">
        <v>1000</v>
      </c>
      <c r="K21" s="20" t="s">
        <v>25</v>
      </c>
      <c r="L21" s="17" t="n">
        <v>1000</v>
      </c>
      <c r="M21" s="18" t="s">
        <v>25</v>
      </c>
      <c r="N21" s="21" t="n">
        <v>1000</v>
      </c>
    </row>
    <row r="22" customFormat="false" ht="68.65" hidden="false" customHeight="false" outlineLevel="0" collapsed="false">
      <c r="C22" s="9" t="n">
        <v>5300</v>
      </c>
      <c r="D22" s="10" t="s">
        <v>26</v>
      </c>
      <c r="E22" s="16" t="s">
        <v>27</v>
      </c>
      <c r="F22" s="17" t="n">
        <v>1000</v>
      </c>
      <c r="G22" s="16" t="s">
        <v>27</v>
      </c>
      <c r="H22" s="17" t="n">
        <v>1000</v>
      </c>
      <c r="I22" s="16" t="s">
        <v>27</v>
      </c>
      <c r="J22" s="17" t="n">
        <v>1000</v>
      </c>
      <c r="K22" s="16" t="s">
        <v>27</v>
      </c>
      <c r="L22" s="17" t="n">
        <v>1000</v>
      </c>
      <c r="M22" s="18" t="s">
        <v>28</v>
      </c>
      <c r="N22" s="21" t="n">
        <v>3000</v>
      </c>
    </row>
    <row r="23" customFormat="false" ht="55.2" hidden="false" customHeight="false" outlineLevel="0" collapsed="false">
      <c r="C23" s="9" t="n">
        <v>5310</v>
      </c>
      <c r="D23" s="10" t="s">
        <v>29</v>
      </c>
      <c r="E23" s="16" t="s">
        <v>30</v>
      </c>
      <c r="F23" s="17" t="n">
        <v>500</v>
      </c>
      <c r="G23" s="16" t="s">
        <v>30</v>
      </c>
      <c r="H23" s="17" t="n">
        <v>500</v>
      </c>
      <c r="I23" s="16" t="s">
        <v>30</v>
      </c>
      <c r="J23" s="17" t="n">
        <v>500</v>
      </c>
      <c r="K23" s="16" t="s">
        <v>30</v>
      </c>
      <c r="L23" s="17" t="n">
        <v>500</v>
      </c>
      <c r="M23" s="18" t="s">
        <v>31</v>
      </c>
      <c r="N23" s="21" t="n">
        <v>500</v>
      </c>
    </row>
    <row r="24" customFormat="false" ht="55.2" hidden="false" customHeight="false" outlineLevel="0" collapsed="false">
      <c r="C24" s="9" t="n">
        <v>5330</v>
      </c>
      <c r="D24" s="10" t="s">
        <v>32</v>
      </c>
      <c r="E24" s="31" t="s">
        <v>33</v>
      </c>
      <c r="F24" s="17" t="n">
        <v>8000</v>
      </c>
      <c r="G24" s="32" t="s">
        <v>34</v>
      </c>
      <c r="H24" s="17" t="n">
        <v>8000</v>
      </c>
      <c r="I24" s="20" t="s">
        <v>35</v>
      </c>
      <c r="J24" s="17" t="n">
        <v>14000</v>
      </c>
      <c r="K24" s="16" t="s">
        <v>36</v>
      </c>
      <c r="L24" s="17" t="n">
        <v>14000</v>
      </c>
      <c r="M24" s="18" t="s">
        <v>37</v>
      </c>
      <c r="N24" s="21" t="n">
        <v>21300</v>
      </c>
    </row>
    <row r="25" customFormat="false" ht="68.65" hidden="false" customHeight="false" outlineLevel="0" collapsed="false">
      <c r="C25" s="9" t="n">
        <v>5360</v>
      </c>
      <c r="D25" s="10" t="s">
        <v>38</v>
      </c>
      <c r="E25" s="29" t="s">
        <v>39</v>
      </c>
      <c r="F25" s="17" t="n">
        <v>5000</v>
      </c>
      <c r="G25" s="29" t="s">
        <v>40</v>
      </c>
      <c r="H25" s="17" t="n">
        <v>12000</v>
      </c>
      <c r="I25" s="20" t="s">
        <v>41</v>
      </c>
      <c r="J25" s="17" t="n">
        <v>18000</v>
      </c>
      <c r="K25" s="20" t="s">
        <v>42</v>
      </c>
      <c r="L25" s="17" t="n">
        <v>20000</v>
      </c>
      <c r="M25" s="18" t="s">
        <v>37</v>
      </c>
      <c r="N25" s="21" t="n">
        <v>39660</v>
      </c>
    </row>
    <row r="26" customFormat="false" ht="14.9" hidden="false" customHeight="false" outlineLevel="0" collapsed="false">
      <c r="C26" s="9" t="n">
        <v>5360</v>
      </c>
      <c r="D26" s="10" t="s">
        <v>38</v>
      </c>
      <c r="E26" s="29" t="s">
        <v>43</v>
      </c>
      <c r="F26" s="17" t="n">
        <v>10000</v>
      </c>
      <c r="G26" s="29" t="s">
        <v>44</v>
      </c>
      <c r="H26" s="17" t="n">
        <v>10000</v>
      </c>
      <c r="I26" s="20"/>
      <c r="J26" s="17"/>
      <c r="K26" s="20"/>
      <c r="L26" s="17"/>
      <c r="M26" s="18"/>
      <c r="N26" s="21"/>
    </row>
    <row r="27" customFormat="false" ht="13.8" hidden="false" customHeight="false" outlineLevel="0" collapsed="false">
      <c r="C27" s="9" t="n">
        <v>5370</v>
      </c>
      <c r="D27" s="10" t="s">
        <v>45</v>
      </c>
      <c r="E27" s="16" t="s">
        <v>46</v>
      </c>
      <c r="F27" s="17" t="n">
        <v>4700</v>
      </c>
      <c r="G27" s="16" t="s">
        <v>46</v>
      </c>
      <c r="H27" s="17" t="n">
        <v>4700</v>
      </c>
      <c r="I27" s="16"/>
      <c r="J27" s="17" t="n">
        <v>100</v>
      </c>
      <c r="K27" s="16"/>
      <c r="L27" s="17" t="n">
        <v>100</v>
      </c>
      <c r="M27" s="18"/>
      <c r="N27" s="21" t="n">
        <v>100</v>
      </c>
    </row>
    <row r="28" customFormat="false" ht="68.65" hidden="false" customHeight="false" outlineLevel="0" collapsed="false">
      <c r="C28" s="9" t="n">
        <v>5390</v>
      </c>
      <c r="D28" s="10" t="s">
        <v>47</v>
      </c>
      <c r="E28" s="16" t="s">
        <v>48</v>
      </c>
      <c r="F28" s="17" t="n">
        <v>5000</v>
      </c>
      <c r="G28" s="16" t="s">
        <v>49</v>
      </c>
      <c r="H28" s="17" t="n">
        <v>5000</v>
      </c>
      <c r="I28" s="16" t="s">
        <v>49</v>
      </c>
      <c r="J28" s="17" t="n">
        <v>5000</v>
      </c>
      <c r="K28" s="16" t="s">
        <v>49</v>
      </c>
      <c r="L28" s="17" t="n">
        <v>5000</v>
      </c>
      <c r="M28" s="18" t="s">
        <v>50</v>
      </c>
      <c r="N28" s="21" t="n">
        <v>15000</v>
      </c>
    </row>
    <row r="29" customFormat="false" ht="41.75" hidden="false" customHeight="false" outlineLevel="0" collapsed="false">
      <c r="C29" s="9" t="n">
        <v>5420</v>
      </c>
      <c r="D29" s="10" t="s">
        <v>51</v>
      </c>
      <c r="E29" s="20" t="s">
        <v>52</v>
      </c>
      <c r="F29" s="17" t="n">
        <v>20000</v>
      </c>
      <c r="G29" s="20" t="s">
        <v>52</v>
      </c>
      <c r="H29" s="17" t="n">
        <v>20000</v>
      </c>
      <c r="I29" s="20" t="s">
        <v>52</v>
      </c>
      <c r="J29" s="17" t="n">
        <v>20000</v>
      </c>
      <c r="K29" s="20" t="s">
        <v>52</v>
      </c>
      <c r="L29" s="17" t="n">
        <v>20000</v>
      </c>
      <c r="M29" s="18" t="s">
        <v>52</v>
      </c>
      <c r="N29" s="21" t="n">
        <v>20000</v>
      </c>
    </row>
    <row r="30" customFormat="false" ht="13.8" hidden="false" customHeight="false" outlineLevel="0" collapsed="false">
      <c r="C30" s="9" t="n">
        <v>5420</v>
      </c>
      <c r="D30" s="10" t="s">
        <v>51</v>
      </c>
      <c r="E30" s="16"/>
      <c r="F30" s="17"/>
      <c r="G30" s="16"/>
      <c r="H30" s="17"/>
      <c r="I30" s="16"/>
      <c r="J30" s="17"/>
      <c r="K30" s="16"/>
      <c r="L30" s="17"/>
      <c r="M30" s="18"/>
      <c r="N30" s="21"/>
    </row>
    <row r="31" customFormat="false" ht="13.8" hidden="false" customHeight="false" outlineLevel="0" collapsed="false">
      <c r="C31" s="9" t="n">
        <v>5430</v>
      </c>
      <c r="D31" s="10" t="s">
        <v>53</v>
      </c>
      <c r="E31" s="16"/>
      <c r="F31" s="17"/>
      <c r="G31" s="16"/>
      <c r="H31" s="17"/>
      <c r="I31" s="16"/>
      <c r="J31" s="17"/>
      <c r="K31" s="16"/>
      <c r="L31" s="17"/>
      <c r="M31" s="18"/>
      <c r="N31" s="21" t="n">
        <v>0</v>
      </c>
    </row>
    <row r="32" customFormat="false" ht="55.2" hidden="false" customHeight="false" outlineLevel="0" collapsed="false">
      <c r="C32" s="9" t="n">
        <v>5500</v>
      </c>
      <c r="D32" s="10" t="s">
        <v>54</v>
      </c>
      <c r="E32" s="20" t="s">
        <v>55</v>
      </c>
      <c r="F32" s="17" t="n">
        <v>1000</v>
      </c>
      <c r="G32" s="20" t="s">
        <v>55</v>
      </c>
      <c r="H32" s="17" t="n">
        <v>1000</v>
      </c>
      <c r="I32" s="20" t="s">
        <v>55</v>
      </c>
      <c r="J32" s="17" t="n">
        <v>1000</v>
      </c>
      <c r="K32" s="20" t="s">
        <v>55</v>
      </c>
      <c r="L32" s="17" t="n">
        <v>1000</v>
      </c>
      <c r="M32" s="18" t="s">
        <v>55</v>
      </c>
      <c r="N32" s="21" t="n">
        <v>1000</v>
      </c>
    </row>
    <row r="33" customFormat="false" ht="13.8" hidden="false" customHeight="false" outlineLevel="0" collapsed="false">
      <c r="C33" s="9" t="n">
        <v>5530</v>
      </c>
      <c r="D33" s="10" t="s">
        <v>56</v>
      </c>
      <c r="E33" s="16"/>
      <c r="F33" s="17"/>
      <c r="G33" s="16"/>
      <c r="H33" s="17"/>
      <c r="I33" s="16"/>
      <c r="J33" s="17"/>
      <c r="K33" s="16"/>
      <c r="L33" s="17"/>
      <c r="M33" s="18"/>
      <c r="N33" s="21"/>
    </row>
    <row r="34" customFormat="false" ht="13.8" hidden="false" customHeight="false" outlineLevel="0" collapsed="false">
      <c r="C34" s="9"/>
      <c r="D34" s="10"/>
      <c r="E34" s="16"/>
      <c r="F34" s="17"/>
      <c r="G34" s="16"/>
      <c r="H34" s="17"/>
      <c r="I34" s="16"/>
      <c r="J34" s="17"/>
      <c r="K34" s="16"/>
      <c r="L34" s="17"/>
      <c r="M34" s="18"/>
      <c r="N34" s="19"/>
    </row>
    <row r="35" customFormat="false" ht="13.8" hidden="false" customHeight="false" outlineLevel="0" collapsed="false">
      <c r="C35" s="9"/>
      <c r="D35" s="10"/>
      <c r="E35" s="33"/>
      <c r="F35" s="34"/>
      <c r="G35" s="33"/>
      <c r="H35" s="34"/>
      <c r="I35" s="33"/>
      <c r="J35" s="34"/>
      <c r="K35" s="33"/>
      <c r="L35" s="34"/>
      <c r="M35" s="35"/>
      <c r="N35" s="36"/>
    </row>
    <row r="36" customFormat="false" ht="17.35" hidden="false" customHeight="false" outlineLevel="0" collapsed="false">
      <c r="D36" s="37" t="s">
        <v>57</v>
      </c>
      <c r="E36" s="37"/>
      <c r="F36" s="38" t="n">
        <f aca="false">SUM(F4:F35)</f>
        <v>81200</v>
      </c>
      <c r="G36" s="37"/>
      <c r="H36" s="38" t="n">
        <f aca="false">SUM(H4:H35)</f>
        <v>69200</v>
      </c>
      <c r="I36" s="37"/>
      <c r="J36" s="38" t="n">
        <f aca="false">SUM(J4:J35)</f>
        <v>97446.44</v>
      </c>
      <c r="K36" s="37"/>
      <c r="L36" s="39" t="n">
        <f aca="false">SUM(L4:L35)</f>
        <v>103048</v>
      </c>
      <c r="M36" s="40"/>
      <c r="N36" s="39" t="n">
        <f aca="false">SUM(N4:N35)</f>
        <v>141835</v>
      </c>
    </row>
    <row r="37" customFormat="false" ht="17.35" hidden="false" customHeight="false" outlineLevel="0" collapsed="false">
      <c r="D37" s="37"/>
      <c r="E37" s="37"/>
      <c r="F37" s="37"/>
      <c r="G37" s="37"/>
      <c r="H37" s="37"/>
      <c r="I37" s="40"/>
      <c r="J37" s="37"/>
    </row>
    <row r="38" customFormat="false" ht="17.35" hidden="false" customHeight="false" outlineLevel="0" collapsed="false">
      <c r="D38" s="41" t="s">
        <v>58</v>
      </c>
      <c r="E38" s="42"/>
      <c r="F38" s="42"/>
      <c r="G38" s="42"/>
      <c r="H38" s="42"/>
      <c r="I38" s="40"/>
      <c r="J38" s="37"/>
    </row>
    <row r="39" customFormat="false" ht="18.75" hidden="false" customHeight="true" outlineLevel="0" collapsed="false">
      <c r="D39" s="43" t="s">
        <v>5</v>
      </c>
      <c r="E39" s="44" t="s">
        <v>6</v>
      </c>
      <c r="F39" s="45"/>
      <c r="G39" s="46"/>
      <c r="H39" s="45"/>
    </row>
    <row r="40" customFormat="false" ht="13.8" hidden="false" customHeight="false" outlineLevel="0" collapsed="false">
      <c r="C40" s="47"/>
      <c r="D40" s="9" t="s">
        <v>59</v>
      </c>
      <c r="E40" s="48" t="n">
        <v>27000</v>
      </c>
      <c r="F40" s="47" t="s">
        <v>60</v>
      </c>
      <c r="G40" s="47"/>
      <c r="H40" s="47" t="s">
        <v>61</v>
      </c>
      <c r="I40" s="47"/>
      <c r="J40" s="47"/>
      <c r="K40" s="47"/>
      <c r="L40" s="47"/>
      <c r="M40" s="2"/>
      <c r="N40" s="2"/>
    </row>
    <row r="41" customFormat="false" ht="13.8" hidden="false" customHeight="false" outlineLevel="0" collapsed="false">
      <c r="C41" s="47"/>
      <c r="D41" s="9"/>
      <c r="E41" s="48"/>
      <c r="F41" s="47"/>
      <c r="G41" s="47"/>
      <c r="H41" s="47" t="s">
        <v>62</v>
      </c>
      <c r="I41" s="47"/>
      <c r="J41" s="47"/>
      <c r="K41" s="47"/>
      <c r="L41" s="47"/>
      <c r="M41" s="2"/>
      <c r="N41" s="2"/>
    </row>
    <row r="42" customFormat="false" ht="13.8" hidden="false" customHeight="false" outlineLevel="0" collapsed="false">
      <c r="C42" s="47"/>
      <c r="D42" s="9"/>
      <c r="E42" s="48"/>
      <c r="G42" s="49"/>
    </row>
    <row r="43" customFormat="false" ht="13.8" hidden="false" customHeight="false" outlineLevel="0" collapsed="false">
      <c r="C43" s="47"/>
      <c r="D43" s="9"/>
      <c r="E43" s="48"/>
      <c r="G43" s="49"/>
    </row>
    <row r="44" customFormat="false" ht="13.8" hidden="false" customHeight="false" outlineLevel="0" collapsed="false">
      <c r="C44" s="47"/>
      <c r="D44" s="9"/>
      <c r="E44" s="48"/>
      <c r="G44" s="49"/>
    </row>
    <row r="45" customFormat="false" ht="13.8" hidden="false" customHeight="false" outlineLevel="0" collapsed="false">
      <c r="C45" s="47"/>
      <c r="D45" s="9"/>
      <c r="E45" s="48"/>
      <c r="G45" s="49"/>
    </row>
    <row r="46" customFormat="false" ht="14.9" hidden="false" customHeight="false" outlineLevel="0" collapsed="false">
      <c r="D46" s="50" t="s">
        <v>57</v>
      </c>
      <c r="E46" s="51" t="n">
        <f aca="false">SUM(E40:E45)</f>
        <v>27000</v>
      </c>
      <c r="G46" s="52"/>
    </row>
  </sheetData>
  <mergeCells count="2">
    <mergeCell ref="F40:L40"/>
    <mergeCell ref="F41:L4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6E4A0C034F4A9270C54C1CAFC647" ma:contentTypeVersion="14" ma:contentTypeDescription="Create a new document." ma:contentTypeScope="" ma:versionID="0cb8df5574255a0a3643cf465ab4ab73">
  <xsd:schema xmlns:xsd="http://www.w3.org/2001/XMLSchema" xmlns:xs="http://www.w3.org/2001/XMLSchema" xmlns:p="http://schemas.microsoft.com/office/2006/metadata/properties" xmlns:ns3="3472408b-d792-49fc-91be-bc4a25987a56" xmlns:ns4="ce0918b7-84f4-44cf-a319-a4a062d125ee" targetNamespace="http://schemas.microsoft.com/office/2006/metadata/properties" ma:root="true" ma:fieldsID="828262a5ae178d7ecfb75edc73418cc0" ns3:_="" ns4:_="">
    <xsd:import namespace="3472408b-d792-49fc-91be-bc4a25987a56"/>
    <xsd:import namespace="ce0918b7-84f4-44cf-a319-a4a062d125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2408b-d792-49fc-91be-bc4a25987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918b7-84f4-44cf-a319-a4a062d12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2E4B0C-F8B5-4545-BFF1-D04A2C192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2408b-d792-49fc-91be-bc4a25987a56"/>
    <ds:schemaRef ds:uri="ce0918b7-84f4-44cf-a319-a4a062d125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99283-E140-4451-914C-676E0FA0F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E98DE-4973-4BA8-8553-9C79B566311E}">
  <ds:schemaRefs>
    <ds:schemaRef ds:uri="http://purl.org/dc/elements/1.1/"/>
    <ds:schemaRef ds:uri="ce0918b7-84f4-44cf-a319-a4a062d125e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472408b-d792-49fc-91be-bc4a25987a56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14765</TotalTime>
  <Application>LibreOffice/6.4.7.2$Linux_X86_64 LibreOffice_project/40$Build-2</Application>
  <Company>MBARI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2022-05-16T22:51:04Z</dcterms:created>
  <dc:creator>Michael Kelly</dc:creator>
  <dc:description/>
  <dc:language>en-US</dc:language>
  <cp:lastModifiedBy/>
  <dcterms:modified xsi:type="dcterms:W3CDTF">2023-06-29T16:12:33Z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MBARI</vt:lpwstr>
  </property>
  <property fmtid="{D5CDD505-2E9C-101B-9397-08002B2CF9AE}" pid="4" name="ContentTypeId">
    <vt:lpwstr>0x0101007F7A6E4A0C034F4A9270C54C1CAFC647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