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Budget" sheetId="1" state="visible" r:id="rId2"/>
    <sheet name="Details" sheetId="2" state="visible" r:id="rId3"/>
  </sheets>
  <calcPr iterateCount="100" refMode="A1" iterate="false" iterateDelta="0.001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<sst xmlns="http://schemas.openxmlformats.org/spreadsheetml/2006/main" count="117" uniqueCount="98">
  <si>
    <t xml:space="preserve">2020 Budget LRAUV operations (371000)</t>
  </si>
  <si>
    <t xml:space="preserve">Books/Subscription</t>
  </si>
  <si>
    <t xml:space="preserve">pusher service for Tethys Dash</t>
  </si>
  <si>
    <t xml:space="preserve">Conference Fees/Registration</t>
  </si>
  <si>
    <t xml:space="preserve">Dues/Membership/License</t>
  </si>
  <si>
    <t xml:space="preserve">Insurance</t>
  </si>
  <si>
    <t xml:space="preserve">Maintenance Repair</t>
  </si>
  <si>
    <t xml:space="preserve">Argo beacon 700/unit/year, 7 vehicles, 3 spares</t>
  </si>
  <si>
    <t xml:space="preserve">DVL cal</t>
  </si>
  <si>
    <t xml:space="preserve">Outside Srvc - General</t>
  </si>
  <si>
    <t xml:space="preserve">Outside Srvc - Maint Contracts</t>
  </si>
  <si>
    <t xml:space="preserve">Postage/Shipping</t>
  </si>
  <si>
    <t xml:space="preserve">ship instruments for cal/repair</t>
  </si>
  <si>
    <t xml:space="preserve">Supplies - Computer (hardware)</t>
  </si>
  <si>
    <t xml:space="preserve">buy tablet/netbook for vehicle ops</t>
  </si>
  <si>
    <t xml:space="preserve">Supplies - Computer (software)</t>
  </si>
  <si>
    <t xml:space="preserve">license for code editors, etc.</t>
  </si>
  <si>
    <t xml:space="preserve">Supplies - Non-Capitalized Equipment</t>
  </si>
  <si>
    <t xml:space="preserve">see “Details” sheet</t>
  </si>
  <si>
    <t xml:space="preserve">Supplies - General</t>
  </si>
  <si>
    <t xml:space="preserve">Supplies - Office</t>
  </si>
  <si>
    <t xml:space="preserve">Supplies - Tools</t>
  </si>
  <si>
    <t xml:space="preserve">complete tool set for all operations</t>
  </si>
  <si>
    <t xml:space="preserve">Telephone/Data Comm</t>
  </si>
  <si>
    <t xml:space="preserve">iridium/cell/argo, 7 vehicles</t>
  </si>
  <si>
    <t xml:space="preserve">Training/Tuition</t>
  </si>
  <si>
    <t xml:space="preserve">Travel - Domestic</t>
  </si>
  <si>
    <t xml:space="preserve">occasional visit of conferences</t>
  </si>
  <si>
    <t xml:space="preserve">Travel - International</t>
  </si>
  <si>
    <t xml:space="preserve">Capital Equipment</t>
  </si>
  <si>
    <t xml:space="preserve">Budget details</t>
  </si>
  <si>
    <t xml:space="preserve">Legend:</t>
  </si>
  <si>
    <t xml:space="preserve">Essential item</t>
  </si>
  <si>
    <t xml:space="preserve">Very important item</t>
  </si>
  <si>
    <t xml:space="preserve">Important item</t>
  </si>
  <si>
    <t xml:space="preserve">Item</t>
  </si>
  <si>
    <t xml:space="preserve">count</t>
  </si>
  <si>
    <t xml:space="preserve">item cost</t>
  </si>
  <si>
    <t xml:space="preserve">total cost</t>
  </si>
  <si>
    <t xml:space="preserve">Justification</t>
  </si>
  <si>
    <t xml:space="preserve">#5330</t>
  </si>
  <si>
    <t xml:space="preserve">Tritec Altimeter</t>
  </si>
  <si>
    <t xml:space="preserve">use as cheaper altitude source than DVL for vehicle which doesn’t require accurate nav, vehicle requires altitude source</t>
  </si>
  <si>
    <t xml:space="preserve">Supplies Non-capitalized equipment</t>
  </si>
  <si>
    <t xml:space="preserve">Argo beacon</t>
  </si>
  <si>
    <t xml:space="preserve">no spares, need to send for calibration once/year and need spares to keep vehicles running</t>
  </si>
  <si>
    <t xml:space="preserve">Handheld RDF</t>
  </si>
  <si>
    <t xml:space="preserve">only have 1, need second one for external ops</t>
  </si>
  <si>
    <t xml:space="preserve">Iridium phone</t>
  </si>
  <si>
    <t xml:space="preserve">have none, cell reception marginal at certain locations from which we pick up LRAUV</t>
  </si>
  <si>
    <t xml:space="preserve">Tail cone actuators</t>
  </si>
  <si>
    <t xml:space="preserve">few spares, high stress item</t>
  </si>
  <si>
    <t xml:space="preserve">tail cone comp</t>
  </si>
  <si>
    <t xml:space="preserve">2 per vehicle, no spares</t>
  </si>
  <si>
    <t xml:space="preserve">prop shaft assy</t>
  </si>
  <si>
    <t xml:space="preserve">few spares, fragile, easy to break when vehicle is disassembled</t>
  </si>
  <si>
    <t xml:space="preserve">tail cone foam</t>
  </si>
  <si>
    <t xml:space="preserve">no spares</t>
  </si>
  <si>
    <t xml:space="preserve">tail cone brackets</t>
  </si>
  <si>
    <t xml:space="preserve">bench power supply</t>
  </si>
  <si>
    <t xml:space="preserve">need to trickle charge spare batteries to prevent from deteriorating</t>
  </si>
  <si>
    <t xml:space="preserve">Total</t>
  </si>
  <si>
    <t xml:space="preserve">#5360</t>
  </si>
  <si>
    <t xml:space="preserve">VB bladder</t>
  </si>
  <si>
    <t xml:space="preserve">only one spare, made from plastic so could deteriorate/get pinched</t>
  </si>
  <si>
    <t xml:space="preserve">Supplies General</t>
  </si>
  <si>
    <t xml:space="preserve">VB valve/pump assy</t>
  </si>
  <si>
    <t xml:space="preserve">no spares, high stress system</t>
  </si>
  <si>
    <t xml:space="preserve">depth sensor</t>
  </si>
  <si>
    <t xml:space="preserve">only one spare, long lead time due to labor involved to get integrated</t>
  </si>
  <si>
    <t xml:space="preserve">EZ servo boards</t>
  </si>
  <si>
    <t xml:space="preserve">5 per vehicle, few spares</t>
  </si>
  <si>
    <t xml:space="preserve">SubConn MCBH12 penetrators</t>
  </si>
  <si>
    <t xml:space="preserve">NAL9602 GPS/Iridium modem</t>
  </si>
  <si>
    <t xml:space="preserve">battery sticks</t>
  </si>
  <si>
    <t xml:space="preserve">low on spares, die fairly often, almost 500 batteries installed among vehicles</t>
  </si>
  <si>
    <t xml:space="preserve">drop weights</t>
  </si>
  <si>
    <t xml:space="preserve">Consumable, lose drop weights regularly on missions</t>
  </si>
  <si>
    <t xml:space="preserve">misc </t>
  </si>
  <si>
    <t xml:space="preserve">cables, hardware, consumables (grease, zip-tries, oil, Nitrogen, etc.)</t>
  </si>
  <si>
    <t xml:space="preserve">Dummy caps (Seacon/Subconn/DGO)</t>
  </si>
  <si>
    <t xml:space="preserve">no spares for certain types</t>
  </si>
  <si>
    <t xml:space="preserve">battery controllers</t>
  </si>
  <si>
    <t xml:space="preserve">current ones are EOL, need to investigate/buy replacements, few spares</t>
  </si>
  <si>
    <t xml:space="preserve">lrauv storage solution</t>
  </si>
  <si>
    <t xml:space="preserve">need to find way to vertically store vehicles so they don’t use as much floor space, money is for prototyping rack and cart systems which stack better then current solution</t>
  </si>
  <si>
    <t xml:space="preserve">capitalized equipment</t>
  </si>
  <si>
    <t xml:space="preserve">main tube</t>
  </si>
  <si>
    <t xml:space="preserve">Tethys’ tube is compromised and shouldn’t be run anymore, no further spares, long lead time</t>
  </si>
  <si>
    <t xml:space="preserve">Seabird O2 sensor</t>
  </si>
  <si>
    <t xml:space="preserve">Makai and Daphne still use optodes, want all vehicles to run same sensors, frees up contested serial ports </t>
  </si>
  <si>
    <t xml:space="preserve">DVL Pathfinder</t>
  </si>
  <si>
    <t xml:space="preserve">2 vehicles were designed for Pathfinder but have only one right now, best DVL for nav purposes → longer mission times without surfacing, needed for TRN</t>
  </si>
  <si>
    <t xml:space="preserve">Seabird GPCTD</t>
  </si>
  <si>
    <t xml:space="preserve">With WG we have 9 vehicles but only 2 spares, calibration takes 6 weeks → need spares to run vehicles when sensor out for cal</t>
  </si>
  <si>
    <t xml:space="preserve">front bell</t>
  </si>
  <si>
    <t xml:space="preserve">no spares, long lead time, if damages vehicle is grounded</t>
  </si>
  <si>
    <t xml:space="preserve">rear bell</t>
  </si>
</sst>
</file>

<file path=xl/styles.xml><?xml version="1.0" encoding="utf-8"?>
<styleSheet xmlns="http://schemas.openxmlformats.org/spreadsheetml/2006/main">
  <numFmts count="1">
    <numFmt numFmtId="164" formatCode="General"/>
  </numFmts>
  <fonts count="8">
    <font>
      <sz val="10"/>
      <name val="Arial"/>
      <family val="2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12"/>
      <name val="Arial"/>
      <family val="2"/>
    </font>
    <font>
      <b val="true"/>
      <sz val="14"/>
      <name val="Arial"/>
      <family val="2"/>
    </font>
    <font>
      <b val="true"/>
      <sz val="10"/>
      <name val="Arial"/>
      <family val="2"/>
    </font>
    <font>
      <b val="true"/>
      <sz val="13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rgb="FFFF9999"/>
        <bgColor rgb="FFFF8080"/>
      </patternFill>
    </fill>
    <fill>
      <patternFill patternType="solid">
        <fgColor rgb="FFFFFF99"/>
        <bgColor rgb="FFFFFFCC"/>
      </patternFill>
    </fill>
    <fill>
      <patternFill patternType="solid">
        <fgColor rgb="FF99FF66"/>
        <bgColor rgb="FF99CC00"/>
      </patternFill>
    </fill>
    <fill>
      <patternFill patternType="solid">
        <fgColor rgb="FFEEEEEE"/>
        <bgColor rgb="FFFFFFCC"/>
      </patternFill>
    </fill>
  </fills>
  <borders count="9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hair"/>
      <right style="hair"/>
      <top style="hair"/>
      <bottom style="hair"/>
      <diagonal/>
    </border>
    <border diagonalUp="false" diagonalDown="false">
      <left style="hair"/>
      <right style="hair"/>
      <top style="hair"/>
      <bottom/>
      <diagonal/>
    </border>
    <border diagonalUp="false" diagonalDown="false">
      <left style="hair"/>
      <right style="hair"/>
      <top/>
      <bottom/>
      <diagonal/>
    </border>
    <border diagonalUp="false" diagonalDown="false">
      <left style="hair"/>
      <right style="hair"/>
      <top/>
      <bottom style="hair"/>
      <diagonal/>
    </border>
    <border diagonalUp="false" diagonalDown="false">
      <left style="hair"/>
      <right/>
      <top style="hair"/>
      <bottom style="hair"/>
      <diagonal/>
    </border>
    <border diagonalUp="false" diagonalDown="false">
      <left/>
      <right style="hair"/>
      <top style="hair"/>
      <bottom style="hair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26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2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3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2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5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3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3" borderId="3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4" borderId="3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6" fillId="5" borderId="3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6" fillId="0" borderId="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6" fillId="0" borderId="4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4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6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6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6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5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7" fillId="0" borderId="7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7" fillId="0" borderId="8" xfId="0" applyFont="true" applyBorder="true" applyAlignment="fals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 customBuiltin="false"/>
    <cellStyle name="Comma" xfId="15" builtinId="3" customBuiltin="false"/>
    <cellStyle name="Comma [0]" xfId="16" builtinId="6" customBuiltin="false"/>
    <cellStyle name="Currency" xfId="17" builtinId="4" customBuiltin="false"/>
    <cellStyle name="Currency [0]" xfId="18" builtinId="7" customBuiltin="false"/>
    <cellStyle name="Percent" xfId="19" builtinId="5" customBuiltin="false"/>
  </cellStyles>
  <colors>
    <indexedColors>
      <rgbColor rgb="FF000000"/>
      <rgbColor rgb="FFEEEEEE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99FF66"/>
      <rgbColor rgb="FFFFFF99"/>
      <rgbColor rgb="FF99CCFF"/>
      <rgbColor rgb="FFFF9999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B2:F34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F32" activeCellId="0" sqref="F32"/>
    </sheetView>
  </sheetViews>
  <sheetFormatPr defaultRowHeight="12.8" outlineLevelRow="0" outlineLevelCol="0"/>
  <cols>
    <col collapsed="false" customWidth="false" hidden="false" outlineLevel="0" max="2" min="1" style="0" width="11.52"/>
    <col collapsed="false" customWidth="true" hidden="false" outlineLevel="0" max="3" min="3" style="0" width="33.42"/>
    <col collapsed="false" customWidth="true" hidden="false" outlineLevel="0" max="4" min="4" style="0" width="22.14"/>
    <col collapsed="false" customWidth="true" hidden="false" outlineLevel="0" max="5" min="5" style="0" width="7.19"/>
    <col collapsed="false" customWidth="true" hidden="false" outlineLevel="0" max="6" min="6" style="0" width="45.56"/>
    <col collapsed="false" customWidth="false" hidden="false" outlineLevel="0" max="1025" min="7" style="0" width="11.52"/>
  </cols>
  <sheetData>
    <row r="2" customFormat="false" ht="15" hidden="false" customHeight="false" outlineLevel="0" collapsed="false">
      <c r="B2" s="1" t="s">
        <v>0</v>
      </c>
      <c r="C2" s="1"/>
      <c r="D2" s="1"/>
    </row>
    <row r="5" customFormat="false" ht="12.8" hidden="false" customHeight="false" outlineLevel="0" collapsed="false">
      <c r="B5" s="2" t="n">
        <v>5020</v>
      </c>
      <c r="C5" s="3" t="s">
        <v>1</v>
      </c>
      <c r="D5" s="4" t="n">
        <v>1000</v>
      </c>
      <c r="F5" s="0" t="s">
        <v>2</v>
      </c>
    </row>
    <row r="6" customFormat="false" ht="12.8" hidden="false" customHeight="false" outlineLevel="0" collapsed="false">
      <c r="B6" s="2" t="n">
        <v>5030</v>
      </c>
      <c r="C6" s="3" t="s">
        <v>3</v>
      </c>
      <c r="D6" s="4" t="n">
        <v>500</v>
      </c>
    </row>
    <row r="7" customFormat="false" ht="12.8" hidden="false" customHeight="false" outlineLevel="0" collapsed="false">
      <c r="B7" s="2" t="n">
        <v>5060</v>
      </c>
      <c r="C7" s="3" t="s">
        <v>4</v>
      </c>
      <c r="D7" s="4" t="n">
        <v>0</v>
      </c>
    </row>
    <row r="8" customFormat="false" ht="12.8" hidden="false" customHeight="false" outlineLevel="0" collapsed="false">
      <c r="B8" s="5" t="n">
        <v>5080</v>
      </c>
      <c r="C8" s="6" t="s">
        <v>5</v>
      </c>
      <c r="D8" s="4"/>
    </row>
    <row r="9" customFormat="false" ht="12.8" hidden="false" customHeight="false" outlineLevel="0" collapsed="false">
      <c r="B9" s="2" t="n">
        <v>5090</v>
      </c>
      <c r="C9" s="3" t="s">
        <v>6</v>
      </c>
      <c r="D9" s="4" t="n">
        <f aca="false">10*700</f>
        <v>7000</v>
      </c>
      <c r="F9" s="0" t="s">
        <v>7</v>
      </c>
    </row>
    <row r="10" customFormat="false" ht="12.8" hidden="false" customHeight="false" outlineLevel="0" collapsed="false">
      <c r="B10" s="2" t="n">
        <v>5090</v>
      </c>
      <c r="C10" s="3" t="s">
        <v>6</v>
      </c>
      <c r="D10" s="4" t="n">
        <v>2000</v>
      </c>
      <c r="F10" s="0" t="s">
        <v>8</v>
      </c>
    </row>
    <row r="11" customFormat="false" ht="12.8" hidden="false" customHeight="false" outlineLevel="0" collapsed="false">
      <c r="B11" s="2" t="n">
        <v>5090</v>
      </c>
      <c r="C11" s="3" t="s">
        <v>6</v>
      </c>
      <c r="D11" s="4"/>
    </row>
    <row r="12" customFormat="false" ht="12.8" hidden="false" customHeight="false" outlineLevel="0" collapsed="false">
      <c r="B12" s="2" t="n">
        <v>5090</v>
      </c>
      <c r="C12" s="3" t="s">
        <v>6</v>
      </c>
      <c r="D12" s="4"/>
    </row>
    <row r="13" customFormat="false" ht="12.8" hidden="false" customHeight="false" outlineLevel="0" collapsed="false">
      <c r="B13" s="2" t="n">
        <v>5090</v>
      </c>
      <c r="C13" s="3" t="s">
        <v>6</v>
      </c>
      <c r="D13" s="4"/>
    </row>
    <row r="14" customFormat="false" ht="12.8" hidden="false" customHeight="false" outlineLevel="0" collapsed="false">
      <c r="B14" s="2" t="n">
        <v>5090</v>
      </c>
      <c r="C14" s="3" t="s">
        <v>6</v>
      </c>
      <c r="D14" s="4"/>
    </row>
    <row r="15" customFormat="false" ht="12.8" hidden="false" customHeight="false" outlineLevel="0" collapsed="false">
      <c r="B15" s="2" t="n">
        <v>5130</v>
      </c>
      <c r="C15" s="3" t="s">
        <v>9</v>
      </c>
      <c r="D15" s="4"/>
    </row>
    <row r="16" customFormat="false" ht="12.8" hidden="false" customHeight="false" outlineLevel="0" collapsed="false">
      <c r="B16" s="2" t="n">
        <v>5130</v>
      </c>
      <c r="C16" s="3" t="s">
        <v>9</v>
      </c>
      <c r="D16" s="4"/>
    </row>
    <row r="17" customFormat="false" ht="12.8" hidden="false" customHeight="false" outlineLevel="0" collapsed="false">
      <c r="B17" s="2" t="n">
        <v>5130</v>
      </c>
      <c r="C17" s="3" t="s">
        <v>9</v>
      </c>
      <c r="D17" s="4"/>
    </row>
    <row r="18" customFormat="false" ht="12.8" hidden="false" customHeight="false" outlineLevel="0" collapsed="false">
      <c r="B18" s="2" t="n">
        <v>5130</v>
      </c>
      <c r="C18" s="3" t="s">
        <v>9</v>
      </c>
      <c r="D18" s="4"/>
    </row>
    <row r="19" customFormat="false" ht="12.8" hidden="false" customHeight="false" outlineLevel="0" collapsed="false">
      <c r="B19" s="2" t="n">
        <v>5130</v>
      </c>
      <c r="C19" s="3" t="s">
        <v>9</v>
      </c>
      <c r="D19" s="4"/>
    </row>
    <row r="20" customFormat="false" ht="12.8" hidden="false" customHeight="false" outlineLevel="0" collapsed="false">
      <c r="B20" s="2" t="n">
        <v>5150</v>
      </c>
      <c r="C20" s="3" t="s">
        <v>10</v>
      </c>
      <c r="D20" s="4"/>
    </row>
    <row r="21" customFormat="false" ht="12.8" hidden="false" customHeight="false" outlineLevel="0" collapsed="false">
      <c r="B21" s="2" t="n">
        <v>5200</v>
      </c>
      <c r="C21" s="3" t="s">
        <v>11</v>
      </c>
      <c r="D21" s="4" t="n">
        <v>1000</v>
      </c>
      <c r="F21" s="0" t="s">
        <v>12</v>
      </c>
    </row>
    <row r="22" customFormat="false" ht="12.8" hidden="false" customHeight="false" outlineLevel="0" collapsed="false">
      <c r="B22" s="2" t="n">
        <v>5300</v>
      </c>
      <c r="C22" s="3" t="s">
        <v>13</v>
      </c>
      <c r="D22" s="4" t="n">
        <v>3000</v>
      </c>
      <c r="F22" s="0" t="s">
        <v>14</v>
      </c>
    </row>
    <row r="23" customFormat="false" ht="12.8" hidden="false" customHeight="false" outlineLevel="0" collapsed="false">
      <c r="B23" s="2" t="n">
        <v>5310</v>
      </c>
      <c r="C23" s="3" t="s">
        <v>15</v>
      </c>
      <c r="D23" s="4" t="n">
        <v>500</v>
      </c>
      <c r="F23" s="0" t="s">
        <v>16</v>
      </c>
    </row>
    <row r="24" customFormat="false" ht="12.8" hidden="false" customHeight="false" outlineLevel="0" collapsed="false">
      <c r="B24" s="2" t="n">
        <v>5330</v>
      </c>
      <c r="C24" s="3" t="s">
        <v>17</v>
      </c>
      <c r="D24" s="4" t="n">
        <f aca="false">Details!F20</f>
        <v>28900</v>
      </c>
      <c r="F24" s="0" t="s">
        <v>18</v>
      </c>
    </row>
    <row r="25" customFormat="false" ht="12.8" hidden="false" customHeight="false" outlineLevel="0" collapsed="false">
      <c r="B25" s="2" t="n">
        <v>5360</v>
      </c>
      <c r="C25" s="3" t="s">
        <v>19</v>
      </c>
      <c r="D25" s="4" t="n">
        <f aca="false">Details!F35</f>
        <v>39660</v>
      </c>
      <c r="F25" s="0" t="s">
        <v>18</v>
      </c>
    </row>
    <row r="26" customFormat="false" ht="12.8" hidden="false" customHeight="false" outlineLevel="0" collapsed="false">
      <c r="B26" s="2" t="n">
        <v>5370</v>
      </c>
      <c r="C26" s="3" t="s">
        <v>20</v>
      </c>
      <c r="D26" s="4" t="n">
        <v>100</v>
      </c>
    </row>
    <row r="27" customFormat="false" ht="12.8" hidden="false" customHeight="false" outlineLevel="0" collapsed="false">
      <c r="B27" s="2" t="n">
        <v>5390</v>
      </c>
      <c r="C27" s="3" t="s">
        <v>21</v>
      </c>
      <c r="D27" s="4" t="n">
        <v>15000</v>
      </c>
      <c r="F27" s="0" t="s">
        <v>22</v>
      </c>
    </row>
    <row r="28" customFormat="false" ht="12.8" hidden="false" customHeight="false" outlineLevel="0" collapsed="false">
      <c r="B28" s="2" t="n">
        <v>5420</v>
      </c>
      <c r="C28" s="3" t="s">
        <v>23</v>
      </c>
      <c r="D28" s="4" t="n">
        <v>20000</v>
      </c>
      <c r="F28" s="0" t="s">
        <v>24</v>
      </c>
    </row>
    <row r="29" customFormat="false" ht="12.8" hidden="false" customHeight="false" outlineLevel="0" collapsed="false">
      <c r="B29" s="2" t="n">
        <v>5420</v>
      </c>
      <c r="C29" s="3" t="s">
        <v>23</v>
      </c>
      <c r="D29" s="4"/>
    </row>
    <row r="30" customFormat="false" ht="12.8" hidden="false" customHeight="false" outlineLevel="0" collapsed="false">
      <c r="B30" s="2" t="n">
        <v>5430</v>
      </c>
      <c r="C30" s="3" t="s">
        <v>25</v>
      </c>
      <c r="D30" s="4" t="n">
        <v>0</v>
      </c>
    </row>
    <row r="31" customFormat="false" ht="12.8" hidden="false" customHeight="false" outlineLevel="0" collapsed="false">
      <c r="B31" s="2" t="n">
        <v>5500</v>
      </c>
      <c r="C31" s="3" t="s">
        <v>26</v>
      </c>
      <c r="D31" s="4" t="n">
        <v>1000</v>
      </c>
      <c r="F31" s="0" t="s">
        <v>27</v>
      </c>
    </row>
    <row r="32" customFormat="false" ht="12.8" hidden="false" customHeight="false" outlineLevel="0" collapsed="false">
      <c r="B32" s="2" t="n">
        <v>5530</v>
      </c>
      <c r="C32" s="3" t="s">
        <v>28</v>
      </c>
      <c r="D32" s="4"/>
    </row>
    <row r="34" customFormat="false" ht="12.8" hidden="false" customHeight="false" outlineLevel="0" collapsed="false">
      <c r="C34" s="0" t="s">
        <v>29</v>
      </c>
      <c r="D34" s="0" t="n">
        <f aca="false">Details!F43</f>
        <v>96000</v>
      </c>
      <c r="F34" s="0" t="s">
        <v>18</v>
      </c>
    </row>
  </sheetData>
  <mergeCells count="1">
    <mergeCell ref="B2:D2"/>
  </mergeCells>
  <printOptions headings="false" gridLines="false" gridLinesSet="true" horizontalCentered="false" verticalCentered="false"/>
  <pageMargins left="0.7875" right="0.7875" top="1.025" bottom="1.025" header="0.7875" footer="0.7875"/>
  <pageSetup paperSize="1" scale="100" firstPageNumber="1" fitToWidth="1" fitToHeight="1" pageOrder="downThenOver" orientation="portrait" blackAndWhite="false" draft="false" cellComments="none" useFirstPageNumber="true" horizontalDpi="300" verticalDpi="300" copies="1"/>
  <headerFooter differentFirst="false" differentOddEven="false">
    <oddHeader>&amp;C&amp;A</oddHeader>
    <oddFooter>&amp;CPage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B2:H46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C46" activeCellId="0" sqref="C46"/>
    </sheetView>
  </sheetViews>
  <sheetFormatPr defaultRowHeight="12.8" outlineLevelRow="0" outlineLevelCol="0"/>
  <cols>
    <col collapsed="false" customWidth="true" hidden="false" outlineLevel="0" max="1" min="1" style="0" width="3.81"/>
    <col collapsed="false" customWidth="true" hidden="false" outlineLevel="0" max="2" min="2" style="0" width="33.7"/>
    <col collapsed="false" customWidth="true" hidden="false" outlineLevel="0" max="3" min="3" style="0" width="32.15"/>
    <col collapsed="false" customWidth="true" hidden="false" outlineLevel="0" max="4" min="4" style="0" width="7.05"/>
    <col collapsed="false" customWidth="true" hidden="false" outlineLevel="0" max="5" min="5" style="0" width="9.59"/>
    <col collapsed="false" customWidth="true" hidden="false" outlineLevel="0" max="6" min="6" style="0" width="9.73"/>
    <col collapsed="false" customWidth="true" hidden="false" outlineLevel="0" max="7" min="7" style="0" width="6.77"/>
    <col collapsed="false" customWidth="true" hidden="false" outlineLevel="0" max="8" min="8" style="0" width="139.36"/>
    <col collapsed="false" customWidth="false" hidden="false" outlineLevel="0" max="1025" min="9" style="0" width="11.52"/>
  </cols>
  <sheetData>
    <row r="2" customFormat="false" ht="17.35" hidden="false" customHeight="false" outlineLevel="0" collapsed="false">
      <c r="B2" s="7" t="s">
        <v>30</v>
      </c>
      <c r="C2" s="0" t="s">
        <v>31</v>
      </c>
    </row>
    <row r="3" customFormat="false" ht="12.8" hidden="false" customHeight="false" outlineLevel="0" collapsed="false">
      <c r="C3" s="8" t="s">
        <v>32</v>
      </c>
    </row>
    <row r="4" customFormat="false" ht="12.8" hidden="false" customHeight="false" outlineLevel="0" collapsed="false">
      <c r="C4" s="9" t="s">
        <v>33</v>
      </c>
    </row>
    <row r="5" customFormat="false" ht="12.8" hidden="false" customHeight="false" outlineLevel="0" collapsed="false">
      <c r="C5" s="10" t="s">
        <v>34</v>
      </c>
    </row>
    <row r="9" customFormat="false" ht="12.8" hidden="false" customHeight="false" outlineLevel="0" collapsed="false">
      <c r="C9" s="11" t="s">
        <v>35</v>
      </c>
      <c r="D9" s="11" t="s">
        <v>36</v>
      </c>
      <c r="E9" s="11" t="s">
        <v>37</v>
      </c>
      <c r="F9" s="11" t="s">
        <v>38</v>
      </c>
      <c r="G9" s="12"/>
      <c r="H9" s="11" t="s">
        <v>39</v>
      </c>
    </row>
    <row r="10" customFormat="false" ht="12.8" hidden="false" customHeight="false" outlineLevel="0" collapsed="false">
      <c r="B10" s="13" t="s">
        <v>40</v>
      </c>
      <c r="C10" s="8" t="s">
        <v>41</v>
      </c>
      <c r="D10" s="8" t="n">
        <v>1</v>
      </c>
      <c r="E10" s="8" t="n">
        <v>3500</v>
      </c>
      <c r="F10" s="8" t="n">
        <f aca="false">D10*E10</f>
        <v>3500</v>
      </c>
      <c r="G10" s="14"/>
      <c r="H10" s="15" t="s">
        <v>42</v>
      </c>
    </row>
    <row r="11" customFormat="false" ht="12.8" hidden="false" customHeight="false" outlineLevel="0" collapsed="false">
      <c r="B11" s="16" t="s">
        <v>43</v>
      </c>
      <c r="C11" s="8" t="s">
        <v>44</v>
      </c>
      <c r="D11" s="8" t="n">
        <v>3</v>
      </c>
      <c r="E11" s="8" t="n">
        <v>1000</v>
      </c>
      <c r="F11" s="8" t="n">
        <f aca="false">D11*E11</f>
        <v>3000</v>
      </c>
      <c r="G11" s="14"/>
      <c r="H11" s="17" t="s">
        <v>45</v>
      </c>
    </row>
    <row r="12" customFormat="false" ht="12.8" hidden="false" customHeight="false" outlineLevel="0" collapsed="false">
      <c r="B12" s="16"/>
      <c r="C12" s="9" t="s">
        <v>46</v>
      </c>
      <c r="D12" s="9" t="n">
        <v>1</v>
      </c>
      <c r="E12" s="9" t="n">
        <v>2500</v>
      </c>
      <c r="F12" s="9" t="n">
        <f aca="false">D12*E12</f>
        <v>2500</v>
      </c>
      <c r="G12" s="14"/>
      <c r="H12" s="17" t="s">
        <v>47</v>
      </c>
    </row>
    <row r="13" customFormat="false" ht="12.8" hidden="false" customHeight="false" outlineLevel="0" collapsed="false">
      <c r="B13" s="16"/>
      <c r="C13" s="9" t="s">
        <v>48</v>
      </c>
      <c r="D13" s="9" t="n">
        <v>1</v>
      </c>
      <c r="E13" s="9" t="n">
        <v>1200</v>
      </c>
      <c r="F13" s="9" t="n">
        <f aca="false">D13*E13</f>
        <v>1200</v>
      </c>
      <c r="G13" s="14"/>
      <c r="H13" s="17" t="s">
        <v>49</v>
      </c>
    </row>
    <row r="14" customFormat="false" ht="12.8" hidden="false" customHeight="false" outlineLevel="0" collapsed="false">
      <c r="B14" s="16"/>
      <c r="C14" s="9" t="s">
        <v>50</v>
      </c>
      <c r="D14" s="9" t="n">
        <v>2</v>
      </c>
      <c r="E14" s="9" t="n">
        <v>4000</v>
      </c>
      <c r="F14" s="9" t="n">
        <f aca="false">D14*E14</f>
        <v>8000</v>
      </c>
      <c r="G14" s="14"/>
      <c r="H14" s="17" t="s">
        <v>51</v>
      </c>
    </row>
    <row r="15" customFormat="false" ht="12.8" hidden="false" customHeight="false" outlineLevel="0" collapsed="false">
      <c r="B15" s="16"/>
      <c r="C15" s="9" t="s">
        <v>52</v>
      </c>
      <c r="D15" s="9" t="n">
        <v>1</v>
      </c>
      <c r="E15" s="9" t="n">
        <v>2500</v>
      </c>
      <c r="F15" s="9" t="n">
        <f aca="false">D15*E15</f>
        <v>2500</v>
      </c>
      <c r="G15" s="14"/>
      <c r="H15" s="17" t="s">
        <v>53</v>
      </c>
    </row>
    <row r="16" customFormat="false" ht="12.8" hidden="false" customHeight="false" outlineLevel="0" collapsed="false">
      <c r="B16" s="16"/>
      <c r="C16" s="9" t="s">
        <v>54</v>
      </c>
      <c r="D16" s="9" t="n">
        <v>1</v>
      </c>
      <c r="E16" s="9" t="n">
        <v>1000</v>
      </c>
      <c r="F16" s="9" t="n">
        <f aca="false">D16*E16</f>
        <v>1000</v>
      </c>
      <c r="G16" s="14"/>
      <c r="H16" s="17" t="s">
        <v>55</v>
      </c>
    </row>
    <row r="17" customFormat="false" ht="12.8" hidden="false" customHeight="false" outlineLevel="0" collapsed="false">
      <c r="B17" s="16"/>
      <c r="C17" s="10" t="s">
        <v>56</v>
      </c>
      <c r="D17" s="10" t="n">
        <v>1</v>
      </c>
      <c r="E17" s="10" t="n">
        <v>2000</v>
      </c>
      <c r="F17" s="10" t="n">
        <f aca="false">D17*E17</f>
        <v>2000</v>
      </c>
      <c r="G17" s="14"/>
      <c r="H17" s="17" t="s">
        <v>57</v>
      </c>
    </row>
    <row r="18" customFormat="false" ht="12.8" hidden="false" customHeight="false" outlineLevel="0" collapsed="false">
      <c r="B18" s="16"/>
      <c r="C18" s="10" t="s">
        <v>58</v>
      </c>
      <c r="D18" s="10" t="n">
        <v>1</v>
      </c>
      <c r="E18" s="10" t="n">
        <v>4000</v>
      </c>
      <c r="F18" s="10" t="n">
        <f aca="false">D18*E18</f>
        <v>4000</v>
      </c>
      <c r="G18" s="14"/>
      <c r="H18" s="17" t="s">
        <v>57</v>
      </c>
    </row>
    <row r="19" customFormat="false" ht="12.8" hidden="false" customHeight="false" outlineLevel="0" collapsed="false">
      <c r="B19" s="18"/>
      <c r="C19" s="10" t="s">
        <v>59</v>
      </c>
      <c r="D19" s="10" t="n">
        <v>2</v>
      </c>
      <c r="E19" s="10" t="n">
        <v>600</v>
      </c>
      <c r="F19" s="10" t="n">
        <f aca="false">D19*E19</f>
        <v>1200</v>
      </c>
      <c r="G19" s="14"/>
      <c r="H19" s="19" t="s">
        <v>60</v>
      </c>
    </row>
    <row r="20" customFormat="false" ht="12.8" hidden="false" customHeight="false" outlineLevel="0" collapsed="false">
      <c r="B20" s="20"/>
      <c r="C20" s="0" t="s">
        <v>61</v>
      </c>
      <c r="F20" s="20" t="n">
        <f aca="false">SUM(F10:F19)</f>
        <v>28900</v>
      </c>
      <c r="G20" s="14"/>
      <c r="H20" s="14"/>
    </row>
    <row r="21" customFormat="false" ht="12.8" hidden="false" customHeight="false" outlineLevel="0" collapsed="false">
      <c r="B21" s="20"/>
      <c r="G21" s="14"/>
      <c r="H21" s="14"/>
    </row>
    <row r="22" customFormat="false" ht="12.8" hidden="false" customHeight="false" outlineLevel="0" collapsed="false">
      <c r="B22" s="20"/>
      <c r="G22" s="14"/>
      <c r="H22" s="14"/>
    </row>
    <row r="23" customFormat="false" ht="12.8" hidden="false" customHeight="false" outlineLevel="0" collapsed="false">
      <c r="B23" s="13" t="s">
        <v>62</v>
      </c>
      <c r="C23" s="8" t="s">
        <v>63</v>
      </c>
      <c r="D23" s="8" t="n">
        <v>3</v>
      </c>
      <c r="E23" s="8" t="n">
        <v>350</v>
      </c>
      <c r="F23" s="8" t="n">
        <f aca="false">D23*E23</f>
        <v>1050</v>
      </c>
      <c r="G23" s="14"/>
      <c r="H23" s="15" t="s">
        <v>64</v>
      </c>
    </row>
    <row r="24" customFormat="false" ht="12.8" hidden="false" customHeight="false" outlineLevel="0" collapsed="false">
      <c r="B24" s="16" t="s">
        <v>65</v>
      </c>
      <c r="C24" s="8" t="s">
        <v>66</v>
      </c>
      <c r="D24" s="8" t="n">
        <v>4</v>
      </c>
      <c r="E24" s="8" t="n">
        <v>1500</v>
      </c>
      <c r="F24" s="8" t="n">
        <f aca="false">D24*E24</f>
        <v>6000</v>
      </c>
      <c r="G24" s="14"/>
      <c r="H24" s="17" t="s">
        <v>67</v>
      </c>
    </row>
    <row r="25" customFormat="false" ht="12.8" hidden="false" customHeight="false" outlineLevel="0" collapsed="false">
      <c r="B25" s="16"/>
      <c r="C25" s="8" t="s">
        <v>68</v>
      </c>
      <c r="D25" s="8" t="n">
        <v>4</v>
      </c>
      <c r="E25" s="8" t="n">
        <v>250</v>
      </c>
      <c r="F25" s="8" t="n">
        <f aca="false">D25*E25</f>
        <v>1000</v>
      </c>
      <c r="G25" s="14"/>
      <c r="H25" s="17" t="s">
        <v>69</v>
      </c>
    </row>
    <row r="26" customFormat="false" ht="12.8" hidden="false" customHeight="false" outlineLevel="0" collapsed="false">
      <c r="B26" s="16"/>
      <c r="C26" s="8" t="s">
        <v>70</v>
      </c>
      <c r="D26" s="8" t="n">
        <v>3</v>
      </c>
      <c r="E26" s="8" t="n">
        <v>330</v>
      </c>
      <c r="F26" s="8" t="n">
        <f aca="false">D26*E26</f>
        <v>990</v>
      </c>
      <c r="G26" s="14"/>
      <c r="H26" s="17" t="s">
        <v>71</v>
      </c>
    </row>
    <row r="27" customFormat="false" ht="12.8" hidden="false" customHeight="false" outlineLevel="0" collapsed="false">
      <c r="B27" s="16"/>
      <c r="C27" s="8" t="s">
        <v>72</v>
      </c>
      <c r="D27" s="8" t="n">
        <v>6</v>
      </c>
      <c r="E27" s="8" t="n">
        <v>300</v>
      </c>
      <c r="F27" s="8" t="n">
        <f aca="false">D27*E27</f>
        <v>1800</v>
      </c>
      <c r="G27" s="14"/>
      <c r="H27" s="17" t="s">
        <v>71</v>
      </c>
    </row>
    <row r="28" customFormat="false" ht="12.8" hidden="false" customHeight="false" outlineLevel="0" collapsed="false">
      <c r="B28" s="16"/>
      <c r="C28" s="8" t="s">
        <v>73</v>
      </c>
      <c r="D28" s="8" t="n">
        <v>1</v>
      </c>
      <c r="E28" s="8" t="n">
        <v>600</v>
      </c>
      <c r="F28" s="8" t="n">
        <f aca="false">D28*E28</f>
        <v>600</v>
      </c>
      <c r="G28" s="14"/>
      <c r="H28" s="17" t="s">
        <v>57</v>
      </c>
    </row>
    <row r="29" customFormat="false" ht="12.8" hidden="false" customHeight="false" outlineLevel="0" collapsed="false">
      <c r="B29" s="16"/>
      <c r="C29" s="8" t="s">
        <v>74</v>
      </c>
      <c r="D29" s="8" t="n">
        <v>33</v>
      </c>
      <c r="E29" s="8" t="n">
        <v>140</v>
      </c>
      <c r="F29" s="8" t="n">
        <f aca="false">D29*E29</f>
        <v>4620</v>
      </c>
      <c r="G29" s="14"/>
      <c r="H29" s="17" t="s">
        <v>75</v>
      </c>
    </row>
    <row r="30" customFormat="false" ht="12.8" hidden="false" customHeight="false" outlineLevel="0" collapsed="false">
      <c r="B30" s="16"/>
      <c r="C30" s="8" t="s">
        <v>76</v>
      </c>
      <c r="D30" s="8" t="n">
        <v>20</v>
      </c>
      <c r="E30" s="8" t="n">
        <v>30</v>
      </c>
      <c r="F30" s="8" t="n">
        <f aca="false">D30*E30</f>
        <v>600</v>
      </c>
      <c r="G30" s="14"/>
      <c r="H30" s="17" t="s">
        <v>77</v>
      </c>
    </row>
    <row r="31" customFormat="false" ht="12.8" hidden="false" customHeight="false" outlineLevel="0" collapsed="false">
      <c r="B31" s="16"/>
      <c r="C31" s="8" t="s">
        <v>78</v>
      </c>
      <c r="D31" s="8"/>
      <c r="E31" s="8"/>
      <c r="F31" s="8" t="n">
        <v>10000</v>
      </c>
      <c r="G31" s="14"/>
      <c r="H31" s="17" t="s">
        <v>79</v>
      </c>
    </row>
    <row r="32" customFormat="false" ht="12.8" hidden="false" customHeight="false" outlineLevel="0" collapsed="false">
      <c r="B32" s="16"/>
      <c r="C32" s="9" t="s">
        <v>80</v>
      </c>
      <c r="D32" s="9" t="n">
        <v>15</v>
      </c>
      <c r="E32" s="9" t="n">
        <v>200</v>
      </c>
      <c r="F32" s="9" t="n">
        <f aca="false">D32*E32</f>
        <v>3000</v>
      </c>
      <c r="G32" s="14"/>
      <c r="H32" s="17" t="s">
        <v>81</v>
      </c>
    </row>
    <row r="33" customFormat="false" ht="12.8" hidden="false" customHeight="false" outlineLevel="0" collapsed="false">
      <c r="B33" s="16"/>
      <c r="C33" s="9" t="s">
        <v>82</v>
      </c>
      <c r="D33" s="9" t="n">
        <v>10</v>
      </c>
      <c r="E33" s="9" t="n">
        <v>600</v>
      </c>
      <c r="F33" s="9" t="n">
        <f aca="false">D33*E33</f>
        <v>6000</v>
      </c>
      <c r="G33" s="14"/>
      <c r="H33" s="17" t="s">
        <v>83</v>
      </c>
    </row>
    <row r="34" customFormat="false" ht="12.8" hidden="false" customHeight="false" outlineLevel="0" collapsed="false">
      <c r="B34" s="18"/>
      <c r="C34" s="10" t="s">
        <v>84</v>
      </c>
      <c r="D34" s="10"/>
      <c r="E34" s="10"/>
      <c r="F34" s="10" t="n">
        <v>4000</v>
      </c>
      <c r="G34" s="14"/>
      <c r="H34" s="19" t="s">
        <v>85</v>
      </c>
    </row>
    <row r="35" customFormat="false" ht="12.8" hidden="false" customHeight="false" outlineLevel="0" collapsed="false">
      <c r="B35" s="20"/>
      <c r="C35" s="0" t="s">
        <v>61</v>
      </c>
      <c r="F35" s="20" t="n">
        <f aca="false">SUM(F22:F34)</f>
        <v>39660</v>
      </c>
      <c r="G35" s="14"/>
      <c r="H35" s="14"/>
    </row>
    <row r="36" customFormat="false" ht="12.8" hidden="false" customHeight="false" outlineLevel="0" collapsed="false">
      <c r="G36" s="14"/>
      <c r="H36" s="14"/>
    </row>
    <row r="37" customFormat="false" ht="12.8" hidden="false" customHeight="false" outlineLevel="0" collapsed="false">
      <c r="B37" s="13" t="s">
        <v>86</v>
      </c>
      <c r="C37" s="8" t="s">
        <v>87</v>
      </c>
      <c r="D37" s="8" t="n">
        <v>1</v>
      </c>
      <c r="E37" s="8" t="n">
        <v>8000</v>
      </c>
      <c r="F37" s="8" t="n">
        <f aca="false">D37*E37</f>
        <v>8000</v>
      </c>
      <c r="G37" s="21"/>
      <c r="H37" s="15" t="s">
        <v>88</v>
      </c>
    </row>
    <row r="38" customFormat="false" ht="12.8" hidden="false" customHeight="false" outlineLevel="0" collapsed="false">
      <c r="B38" s="22"/>
      <c r="C38" s="9" t="s">
        <v>89</v>
      </c>
      <c r="D38" s="9" t="n">
        <v>2</v>
      </c>
      <c r="E38" s="9" t="n">
        <v>6000</v>
      </c>
      <c r="F38" s="9" t="n">
        <f aca="false">D38*E38</f>
        <v>12000</v>
      </c>
      <c r="G38" s="14"/>
      <c r="H38" s="17" t="s">
        <v>90</v>
      </c>
    </row>
    <row r="39" customFormat="false" ht="12.8" hidden="false" customHeight="false" outlineLevel="0" collapsed="false">
      <c r="B39" s="22"/>
      <c r="C39" s="9" t="s">
        <v>91</v>
      </c>
      <c r="D39" s="9" t="n">
        <v>1</v>
      </c>
      <c r="E39" s="9" t="n">
        <v>25000</v>
      </c>
      <c r="F39" s="9" t="n">
        <f aca="false">D39*E39</f>
        <v>25000</v>
      </c>
      <c r="G39" s="14"/>
      <c r="H39" s="17" t="s">
        <v>92</v>
      </c>
    </row>
    <row r="40" customFormat="false" ht="12.8" hidden="false" customHeight="false" outlineLevel="0" collapsed="false">
      <c r="B40" s="22"/>
      <c r="C40" s="10" t="s">
        <v>93</v>
      </c>
      <c r="D40" s="10" t="n">
        <v>1</v>
      </c>
      <c r="E40" s="10" t="n">
        <v>18000</v>
      </c>
      <c r="F40" s="10" t="n">
        <f aca="false">D40*E40</f>
        <v>18000</v>
      </c>
      <c r="G40" s="14"/>
      <c r="H40" s="17" t="s">
        <v>94</v>
      </c>
    </row>
    <row r="41" customFormat="false" ht="12.8" hidden="false" customHeight="false" outlineLevel="0" collapsed="false">
      <c r="B41" s="22"/>
      <c r="C41" s="10" t="s">
        <v>95</v>
      </c>
      <c r="D41" s="10" t="n">
        <v>1</v>
      </c>
      <c r="E41" s="10" t="n">
        <v>15000</v>
      </c>
      <c r="F41" s="10" t="n">
        <f aca="false">D41*E41</f>
        <v>15000</v>
      </c>
      <c r="G41" s="21"/>
      <c r="H41" s="17" t="s">
        <v>96</v>
      </c>
    </row>
    <row r="42" customFormat="false" ht="12.8" hidden="false" customHeight="false" outlineLevel="0" collapsed="false">
      <c r="B42" s="23"/>
      <c r="C42" s="10" t="s">
        <v>97</v>
      </c>
      <c r="D42" s="10" t="n">
        <v>1</v>
      </c>
      <c r="E42" s="10" t="n">
        <v>18000</v>
      </c>
      <c r="F42" s="10" t="n">
        <f aca="false">D42*E42</f>
        <v>18000</v>
      </c>
      <c r="G42" s="21"/>
      <c r="H42" s="19" t="s">
        <v>96</v>
      </c>
    </row>
    <row r="43" customFormat="false" ht="12.8" hidden="false" customHeight="false" outlineLevel="0" collapsed="false">
      <c r="C43" s="0" t="s">
        <v>61</v>
      </c>
      <c r="F43" s="20" t="n">
        <f aca="false">SUM(F37:F42)</f>
        <v>96000</v>
      </c>
    </row>
    <row r="46" customFormat="false" ht="16.15" hidden="false" customHeight="false" outlineLevel="0" collapsed="false">
      <c r="C46" s="24" t="s">
        <v>61</v>
      </c>
      <c r="D46" s="24"/>
      <c r="E46" s="24"/>
      <c r="F46" s="25" t="n">
        <f aca="false">F20+F35+F43</f>
        <v>164560</v>
      </c>
    </row>
  </sheetData>
  <mergeCells count="1">
    <mergeCell ref="C46:E46"/>
  </mergeCells>
  <printOptions headings="false" gridLines="false" gridLinesSet="true" horizontalCentered="false" verticalCentered="false"/>
  <pageMargins left="0.7875" right="0.7875" top="1.025" bottom="1.025" header="0.7875" footer="0.7875"/>
  <pageSetup paperSize="1" scale="100" firstPageNumber="1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>&amp;C&amp;A</oddHeader>
    <oddFooter>&amp;CPage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37</TotalTime>
  <Application>LibreOffice/5.2.7.2$Linux_X86_64 LibreOffice_project/20m0$Build-2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2019-06-25T14:49:22Z</dcterms:created>
  <dc:creator/>
  <dc:description/>
  <dc:language>en-US</dc:language>
  <cp:lastModifiedBy/>
  <dcterms:modified xsi:type="dcterms:W3CDTF">2019-06-25T16:06:03Z</dcterms:modified>
  <cp:revision>8</cp:revision>
  <dc:subject/>
  <dc:title/>
</cp:coreProperties>
</file>