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6" i="1" l="1"/>
  <c r="H6" i="1" l="1"/>
  <c r="K6" i="1" s="1"/>
  <c r="G5" i="1"/>
  <c r="I5" i="1" s="1"/>
  <c r="G3" i="1"/>
  <c r="I3" i="1" s="1"/>
  <c r="G4" i="1"/>
  <c r="I4" i="1" s="1"/>
  <c r="G2" i="1"/>
  <c r="I2" i="1" s="1"/>
  <c r="H2" i="1" l="1"/>
  <c r="K2" i="1" s="1"/>
  <c r="H5" i="1"/>
  <c r="K5" i="1" s="1"/>
  <c r="H4" i="1"/>
  <c r="K4" i="1" s="1"/>
  <c r="H3" i="1"/>
  <c r="K3" i="1" s="1"/>
</calcChain>
</file>

<file path=xl/sharedStrings.xml><?xml version="1.0" encoding="utf-8"?>
<sst xmlns="http://schemas.openxmlformats.org/spreadsheetml/2006/main" count="36" uniqueCount="28">
  <si>
    <t xml:space="preserve"> 2189K17</t>
  </si>
  <si>
    <t>6x1.5</t>
  </si>
  <si>
    <t>cost, $</t>
  </si>
  <si>
    <t>safety factor</t>
  </si>
  <si>
    <t>Number of bags</t>
  </si>
  <si>
    <t>Note</t>
  </si>
  <si>
    <t>NN per place</t>
  </si>
  <si>
    <t>NN of places</t>
  </si>
  <si>
    <t>Rated volume, cu.inch</t>
  </si>
  <si>
    <t>Power Buoy Box volume, cu inch</t>
  </si>
  <si>
    <t>2 bags per space</t>
  </si>
  <si>
    <t>3 bags per space, but 3 spaced ajuscent to wires are empty</t>
  </si>
  <si>
    <t>3 bags per space</t>
  </si>
  <si>
    <t>4 bags per space</t>
  </si>
  <si>
    <t>3 places x 4 bags + 6 places x 6 bags</t>
  </si>
  <si>
    <t>Bag part number</t>
  </si>
  <si>
    <t>Dims, inch</t>
  </si>
  <si>
    <t>Legend:</t>
  </si>
  <si>
    <t>White fileds:</t>
  </si>
  <si>
    <t>constants and user input</t>
  </si>
  <si>
    <t>Dark fileds:</t>
  </si>
  <si>
    <t>automatically calculated values</t>
  </si>
  <si>
    <t>Price/ bag</t>
  </si>
  <si>
    <t>Total evaq. Vol.  cu inch</t>
  </si>
  <si>
    <t>Note:</t>
  </si>
  <si>
    <t xml:space="preserve"> total effective volume of desiccant moisute absorption is calculated for number of bags installed of rated volume;  and safety factor for Power Buoy battery box based on empty box volume</t>
  </si>
  <si>
    <t>Selected configuration</t>
  </si>
  <si>
    <t>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</si>
</sst>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0" xfId="0" applyAlignment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164" fontId="0" fillId="0" borderId="0" xfId="0" applyNumberFormat="1" applyAlignment="1"/>
    <xf numFmtId="2" fontId="0" fillId="0" borderId="0" xfId="0" applyNumberFormat="1" applyAlignment="1"/>
    <xf numFmtId="0" fontId="0" fillId="0" borderId="1" xfId="0" applyBorder="1" applyAlignment="1"/>
    <xf numFmtId="0" fontId="0" fillId="2" borderId="1" xfId="0" applyFill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16" sqref="A16"/>
    </sheetView>
  </sheetViews>
  <sheetFormatPr defaultRowHeight="15" x14ac:dyDescent="0.25"/>
  <cols>
    <col min="1" max="1" width="13.5703125" style="1" customWidth="1"/>
    <col min="2" max="2" width="8.140625" style="1" customWidth="1"/>
    <col min="3" max="3" width="14.28515625" style="1" customWidth="1"/>
    <col min="4" max="4" width="7.42578125" style="2" customWidth="1"/>
    <col min="5" max="5" width="8" style="1" customWidth="1"/>
    <col min="6" max="6" width="8.28515625" style="1" customWidth="1"/>
    <col min="7" max="7" width="10.28515625" style="1" customWidth="1"/>
    <col min="8" max="8" width="13" style="1" customWidth="1"/>
    <col min="9" max="9" width="7.7109375" style="2" customWidth="1"/>
    <col min="10" max="10" width="17.7109375" style="1" customWidth="1"/>
    <col min="11" max="11" width="8.28515625" style="4" customWidth="1"/>
    <col min="12" max="12" width="31.42578125" style="1" customWidth="1"/>
    <col min="13" max="16384" width="9.140625" style="1"/>
  </cols>
  <sheetData>
    <row r="1" spans="1:12" s="3" customFormat="1" ht="30" x14ac:dyDescent="0.25">
      <c r="A1" s="5" t="s">
        <v>15</v>
      </c>
      <c r="B1" s="5" t="s">
        <v>16</v>
      </c>
      <c r="C1" s="5" t="s">
        <v>8</v>
      </c>
      <c r="D1" s="6" t="s">
        <v>22</v>
      </c>
      <c r="E1" s="5" t="s">
        <v>6</v>
      </c>
      <c r="F1" s="5" t="s">
        <v>7</v>
      </c>
      <c r="G1" s="5" t="s">
        <v>4</v>
      </c>
      <c r="H1" s="5" t="s">
        <v>23</v>
      </c>
      <c r="I1" s="6" t="s">
        <v>2</v>
      </c>
      <c r="J1" s="5" t="s">
        <v>9</v>
      </c>
      <c r="K1" s="7" t="s">
        <v>3</v>
      </c>
      <c r="L1" s="5" t="s">
        <v>5</v>
      </c>
    </row>
    <row r="2" spans="1:12" x14ac:dyDescent="0.25">
      <c r="A2" s="8" t="s">
        <v>0</v>
      </c>
      <c r="B2" s="8" t="s">
        <v>1</v>
      </c>
      <c r="C2" s="8">
        <v>1425</v>
      </c>
      <c r="D2" s="9">
        <v>1.58</v>
      </c>
      <c r="E2" s="8">
        <v>2</v>
      </c>
      <c r="F2" s="8">
        <v>9</v>
      </c>
      <c r="G2" s="11">
        <f>E2*F2</f>
        <v>18</v>
      </c>
      <c r="H2" s="11">
        <f>C2*G2</f>
        <v>25650</v>
      </c>
      <c r="I2" s="12">
        <f>D2*G2</f>
        <v>28.44</v>
      </c>
      <c r="J2" s="8">
        <v>6264</v>
      </c>
      <c r="K2" s="13">
        <f>H2/J2</f>
        <v>4.0948275862068968</v>
      </c>
      <c r="L2" s="8" t="s">
        <v>10</v>
      </c>
    </row>
    <row r="3" spans="1:12" ht="31.5" customHeight="1" x14ac:dyDescent="0.25">
      <c r="A3" s="8" t="s">
        <v>0</v>
      </c>
      <c r="B3" s="8" t="s">
        <v>1</v>
      </c>
      <c r="C3" s="8">
        <v>1425</v>
      </c>
      <c r="D3" s="9">
        <v>1.58</v>
      </c>
      <c r="E3" s="8">
        <v>3</v>
      </c>
      <c r="F3" s="8">
        <v>6</v>
      </c>
      <c r="G3" s="11">
        <f>E3*F3</f>
        <v>18</v>
      </c>
      <c r="H3" s="11">
        <f>C3*G3</f>
        <v>25650</v>
      </c>
      <c r="I3" s="12">
        <f>D3*G3</f>
        <v>28.44</v>
      </c>
      <c r="J3" s="8">
        <v>6264</v>
      </c>
      <c r="K3" s="13">
        <f>H3/J3</f>
        <v>4.0948275862068968</v>
      </c>
      <c r="L3" s="8" t="s">
        <v>11</v>
      </c>
    </row>
    <row r="4" spans="1:12" x14ac:dyDescent="0.25">
      <c r="A4" s="8" t="s">
        <v>0</v>
      </c>
      <c r="B4" s="8" t="s">
        <v>1</v>
      </c>
      <c r="C4" s="8">
        <v>1425</v>
      </c>
      <c r="D4" s="9">
        <v>1.58</v>
      </c>
      <c r="E4" s="8">
        <v>3</v>
      </c>
      <c r="F4" s="8">
        <v>9</v>
      </c>
      <c r="G4" s="11">
        <f>E4*F4</f>
        <v>27</v>
      </c>
      <c r="H4" s="11">
        <f>C4*G4</f>
        <v>38475</v>
      </c>
      <c r="I4" s="12">
        <f>D4*G4</f>
        <v>42.660000000000004</v>
      </c>
      <c r="J4" s="8">
        <v>6264</v>
      </c>
      <c r="K4" s="13">
        <f>H4/J4</f>
        <v>6.1422413793103452</v>
      </c>
      <c r="L4" s="8" t="s">
        <v>12</v>
      </c>
    </row>
    <row r="5" spans="1:12" x14ac:dyDescent="0.25">
      <c r="A5" s="8" t="s">
        <v>0</v>
      </c>
      <c r="B5" s="8" t="s">
        <v>1</v>
      </c>
      <c r="C5" s="8">
        <v>1425</v>
      </c>
      <c r="D5" s="9">
        <v>1.58</v>
      </c>
      <c r="E5" s="8">
        <v>4</v>
      </c>
      <c r="F5" s="8">
        <v>9</v>
      </c>
      <c r="G5" s="11">
        <f>E5*F5</f>
        <v>36</v>
      </c>
      <c r="H5" s="11">
        <f>C5*G5</f>
        <v>51300</v>
      </c>
      <c r="I5" s="12">
        <f>D5*G5</f>
        <v>56.88</v>
      </c>
      <c r="J5" s="8">
        <v>6264</v>
      </c>
      <c r="K5" s="13">
        <f>H5/J5</f>
        <v>8.1896551724137936</v>
      </c>
      <c r="L5" s="8" t="s">
        <v>13</v>
      </c>
    </row>
    <row r="6" spans="1:12" ht="30" x14ac:dyDescent="0.25">
      <c r="A6" s="8" t="s">
        <v>0</v>
      </c>
      <c r="B6" s="8" t="s">
        <v>1</v>
      </c>
      <c r="C6" s="8">
        <v>1425</v>
      </c>
      <c r="D6" s="9">
        <v>1.58</v>
      </c>
      <c r="E6" s="8"/>
      <c r="F6" s="8"/>
      <c r="G6" s="26">
        <v>48</v>
      </c>
      <c r="H6" s="11">
        <f>C6*G6</f>
        <v>68400</v>
      </c>
      <c r="I6" s="12">
        <f>D6*G6</f>
        <v>75.84</v>
      </c>
      <c r="J6" s="11">
        <v>6264</v>
      </c>
      <c r="K6" s="27">
        <f>H6/J6</f>
        <v>10.919540229885058</v>
      </c>
      <c r="L6" s="8" t="s">
        <v>14</v>
      </c>
    </row>
    <row r="8" spans="1:12" s="10" customFormat="1" x14ac:dyDescent="0.25">
      <c r="A8" s="16" t="s">
        <v>17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20"/>
    </row>
    <row r="9" spans="1:12" s="10" customFormat="1" x14ac:dyDescent="0.25">
      <c r="A9" s="16" t="s">
        <v>18</v>
      </c>
      <c r="B9" s="21" t="s">
        <v>19</v>
      </c>
      <c r="C9" s="22"/>
      <c r="D9" s="22"/>
      <c r="E9" s="22"/>
      <c r="F9" s="22"/>
      <c r="G9" s="22"/>
      <c r="H9" s="22"/>
      <c r="I9" s="22"/>
      <c r="J9" s="22"/>
      <c r="K9" s="22"/>
      <c r="L9" s="23"/>
    </row>
    <row r="10" spans="1:12" s="10" customFormat="1" x14ac:dyDescent="0.25">
      <c r="A10" s="17" t="s">
        <v>20</v>
      </c>
      <c r="B10" s="21" t="s">
        <v>21</v>
      </c>
      <c r="C10" s="22"/>
      <c r="D10" s="22"/>
      <c r="E10" s="22"/>
      <c r="F10" s="22"/>
      <c r="G10" s="22"/>
      <c r="H10" s="22"/>
      <c r="I10" s="22"/>
      <c r="J10" s="22"/>
      <c r="K10" s="22"/>
      <c r="L10" s="23"/>
    </row>
    <row r="11" spans="1:12" s="10" customFormat="1" x14ac:dyDescent="0.25">
      <c r="A11" s="31" t="s">
        <v>27</v>
      </c>
      <c r="B11" s="28" t="s">
        <v>26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 s="10" customFormat="1" ht="29.25" customHeight="1" x14ac:dyDescent="0.25">
      <c r="A12" s="24" t="s">
        <v>24</v>
      </c>
      <c r="B12" s="25" t="s">
        <v>25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 s="10" customFormat="1" x14ac:dyDescent="0.25">
      <c r="D13" s="14"/>
      <c r="I13" s="14"/>
      <c r="K13" s="15"/>
    </row>
  </sheetData>
  <mergeCells count="4">
    <mergeCell ref="B8:L8"/>
    <mergeCell ref="B9:L9"/>
    <mergeCell ref="B10:L10"/>
    <mergeCell ref="B12:L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2016-01-15T19:15:58Z</dcterms:modified>
</cp:coreProperties>
</file>