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707976_EPBuoyPrototypeAndTesting\EE.Drawings\BidirectionalPower\LoadDump\"/>
    </mc:Choice>
  </mc:AlternateContent>
  <bookViews>
    <workbookView xWindow="0" yWindow="0" windowWidth="28800" windowHeight="1468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2" l="1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0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E22" i="2" s="1"/>
  <c r="C20" i="2"/>
  <c r="C19" i="2"/>
  <c r="C18" i="2"/>
  <c r="C17" i="2"/>
  <c r="C16" i="2"/>
  <c r="C15" i="2"/>
  <c r="C14" i="2"/>
  <c r="C13" i="2"/>
  <c r="C12" i="2"/>
  <c r="C11" i="2"/>
  <c r="C10" i="2"/>
  <c r="B8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C21" i="2" s="1"/>
  <c r="E21" i="2" s="1"/>
  <c r="B20" i="2"/>
  <c r="B19" i="2"/>
  <c r="B18" i="2"/>
  <c r="B17" i="2"/>
  <c r="B16" i="2"/>
  <c r="B15" i="2"/>
  <c r="B14" i="2"/>
  <c r="B13" i="2"/>
  <c r="B12" i="2"/>
  <c r="B11" i="2"/>
  <c r="B10" i="2"/>
  <c r="C8" i="1"/>
  <c r="C7" i="1"/>
  <c r="C6" i="1"/>
  <c r="C3" i="1"/>
  <c r="B15" i="1"/>
  <c r="B16" i="1"/>
  <c r="B11" i="1"/>
  <c r="B10" i="1"/>
  <c r="B13" i="1" s="1"/>
</calcChain>
</file>

<file path=xl/sharedStrings.xml><?xml version="1.0" encoding="utf-8"?>
<sst xmlns="http://schemas.openxmlformats.org/spreadsheetml/2006/main" count="16" uniqueCount="16">
  <si>
    <t>Vq</t>
  </si>
  <si>
    <t>Vd</t>
  </si>
  <si>
    <t>Vbus</t>
  </si>
  <si>
    <t>Vmag</t>
  </si>
  <si>
    <t>Vmag^2</t>
  </si>
  <si>
    <t>Vrat</t>
  </si>
  <si>
    <t>Vbcorr</t>
  </si>
  <si>
    <t>Vrcorr</t>
  </si>
  <si>
    <t>Vmax</t>
  </si>
  <si>
    <t>Imax</t>
  </si>
  <si>
    <t>max</t>
  </si>
  <si>
    <t>V</t>
  </si>
  <si>
    <t>TC</t>
  </si>
  <si>
    <t>V^2</t>
  </si>
  <si>
    <t>TC^2</t>
  </si>
  <si>
    <t>V^2-TC^2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</si>
</sst>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0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Sheet2!$A$20:$A$38</c:f>
              <c:numCache>
                <c:formatCode>General</c:formatCode>
                <c:ptCount val="19"/>
                <c:pt idx="0">
                  <c:v>31000</c:v>
                </c:pt>
                <c:pt idx="1">
                  <c:v>31025</c:v>
                </c:pt>
                <c:pt idx="2">
                  <c:v>31100</c:v>
                </c:pt>
                <c:pt idx="3">
                  <c:v>31200</c:v>
                </c:pt>
                <c:pt idx="4">
                  <c:v>31400</c:v>
                </c:pt>
                <c:pt idx="5">
                  <c:v>31500</c:v>
                </c:pt>
                <c:pt idx="6">
                  <c:v>31600</c:v>
                </c:pt>
                <c:pt idx="7">
                  <c:v>31700</c:v>
                </c:pt>
                <c:pt idx="8">
                  <c:v>31800</c:v>
                </c:pt>
                <c:pt idx="9">
                  <c:v>31900</c:v>
                </c:pt>
                <c:pt idx="10">
                  <c:v>32000</c:v>
                </c:pt>
                <c:pt idx="11">
                  <c:v>32100</c:v>
                </c:pt>
                <c:pt idx="12">
                  <c:v>32200</c:v>
                </c:pt>
                <c:pt idx="13">
                  <c:v>32300</c:v>
                </c:pt>
                <c:pt idx="14">
                  <c:v>32400</c:v>
                </c:pt>
                <c:pt idx="15">
                  <c:v>32500</c:v>
                </c:pt>
                <c:pt idx="16">
                  <c:v>32600</c:v>
                </c:pt>
                <c:pt idx="17">
                  <c:v>32700</c:v>
                </c:pt>
                <c:pt idx="18">
                  <c:v>32800</c:v>
                </c:pt>
              </c:numCache>
            </c:numRef>
          </c:xVal>
          <c:yVal>
            <c:numRef>
              <c:f>Sheet2!$D$20:$D$38</c:f>
              <c:numCache>
                <c:formatCode>General</c:formatCode>
                <c:ptCount val="19"/>
                <c:pt idx="0">
                  <c:v>0</c:v>
                </c:pt>
                <c:pt idx="1">
                  <c:v>25</c:v>
                </c:pt>
                <c:pt idx="2">
                  <c:v>100</c:v>
                </c:pt>
                <c:pt idx="3">
                  <c:v>200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260-4F37-BE6D-D15A63EF9576}"/>
            </c:ext>
          </c:extLst>
        </c:ser>
        <c:ser>
          <c:idx val="3"/>
          <c:order val="1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Sheet2!$A$20:$A$38</c:f>
              <c:numCache>
                <c:formatCode>General</c:formatCode>
                <c:ptCount val="19"/>
                <c:pt idx="0">
                  <c:v>31000</c:v>
                </c:pt>
                <c:pt idx="1">
                  <c:v>31025</c:v>
                </c:pt>
                <c:pt idx="2">
                  <c:v>31100</c:v>
                </c:pt>
                <c:pt idx="3">
                  <c:v>31200</c:v>
                </c:pt>
                <c:pt idx="4">
                  <c:v>31400</c:v>
                </c:pt>
                <c:pt idx="5">
                  <c:v>31500</c:v>
                </c:pt>
                <c:pt idx="6">
                  <c:v>31600</c:v>
                </c:pt>
                <c:pt idx="7">
                  <c:v>31700</c:v>
                </c:pt>
                <c:pt idx="8">
                  <c:v>31800</c:v>
                </c:pt>
                <c:pt idx="9">
                  <c:v>31900</c:v>
                </c:pt>
                <c:pt idx="10">
                  <c:v>32000</c:v>
                </c:pt>
                <c:pt idx="11">
                  <c:v>32100</c:v>
                </c:pt>
                <c:pt idx="12">
                  <c:v>32200</c:v>
                </c:pt>
                <c:pt idx="13">
                  <c:v>32300</c:v>
                </c:pt>
                <c:pt idx="14">
                  <c:v>32400</c:v>
                </c:pt>
                <c:pt idx="15">
                  <c:v>32500</c:v>
                </c:pt>
                <c:pt idx="16">
                  <c:v>32600</c:v>
                </c:pt>
                <c:pt idx="17">
                  <c:v>32700</c:v>
                </c:pt>
                <c:pt idx="18">
                  <c:v>32800</c:v>
                </c:pt>
              </c:numCache>
            </c:numRef>
          </c:xVal>
          <c:yVal>
            <c:numRef>
              <c:f>Sheet2!$E$20:$E$38</c:f>
              <c:numCache>
                <c:formatCode>General</c:formatCode>
                <c:ptCount val="19"/>
                <c:pt idx="0">
                  <c:v>0</c:v>
                </c:pt>
                <c:pt idx="1">
                  <c:v>155.65511756765341</c:v>
                </c:pt>
                <c:pt idx="2">
                  <c:v>311.49839485942783</c:v>
                </c:pt>
                <c:pt idx="3">
                  <c:v>440.87980221370992</c:v>
                </c:pt>
                <c:pt idx="4">
                  <c:v>624.49979983983985</c:v>
                </c:pt>
                <c:pt idx="5">
                  <c:v>698.77124296868431</c:v>
                </c:pt>
                <c:pt idx="6">
                  <c:v>766.07767230222817</c:v>
                </c:pt>
                <c:pt idx="7">
                  <c:v>828.11910375259424</c:v>
                </c:pt>
                <c:pt idx="8">
                  <c:v>886.00225733346747</c:v>
                </c:pt>
                <c:pt idx="9">
                  <c:v>940.49521529883395</c:v>
                </c:pt>
                <c:pt idx="10">
                  <c:v>992.15674164922143</c:v>
                </c:pt>
                <c:pt idx="11">
                  <c:v>1041.4083012920532</c:v>
                </c:pt>
                <c:pt idx="12">
                  <c:v>1088.5770528538621</c:v>
                </c:pt>
                <c:pt idx="13">
                  <c:v>1133.9229471176602</c:v>
                </c:pt>
                <c:pt idx="14">
                  <c:v>1177.6565713313878</c:v>
                </c:pt>
                <c:pt idx="15">
                  <c:v>1219.9513309964459</c:v>
                </c:pt>
                <c:pt idx="16">
                  <c:v>1260.9520212918492</c:v>
                </c:pt>
                <c:pt idx="17">
                  <c:v>1300.7810153903692</c:v>
                </c:pt>
                <c:pt idx="18">
                  <c:v>1339.5428324618813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260-4F37-BE6D-D15A63EF9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0566272"/>
        <c:axId val="680560032"/>
      </c:scatterChart>
      <c:valAx>
        <c:axId val="680566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0560032"/>
        <c:crosses val="autoZero"/>
        <c:crossBetween val="midCat"/>
      </c:valAx>
      <c:valAx>
        <c:axId val="68056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0566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561975</xdr:colOff>
      <xdr:row>25</xdr:row>
      <xdr:rowOff>114300</xdr:rowOff>
    </xdr:from>
    <xdr:to>
      <xdr:col>33</xdr:col>
      <xdr:colOff>257175</xdr:colOff>
      <xdr:row>40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"/>
  <sheetViews>
    <sheetView workbookViewId="0">
      <selection activeCell="C10" sqref="C10"/>
    </sheetView>
  </sheetViews>
  <sheetFormatPr defaultRowHeight="15" x14ac:dyDescent="0.25"/>
  <sheetData>
    <row r="2" spans="1:3" x14ac:dyDescent="0.25">
      <c r="A2" t="s">
        <v>8</v>
      </c>
      <c r="B2">
        <v>502</v>
      </c>
    </row>
    <row r="3" spans="1:3" x14ac:dyDescent="0.25">
      <c r="A3" t="s">
        <v>9</v>
      </c>
      <c r="B3">
        <v>32768</v>
      </c>
      <c r="C3">
        <f>B3/B2</f>
        <v>65.274900398406373</v>
      </c>
    </row>
    <row r="4" spans="1:3" x14ac:dyDescent="0.25">
      <c r="A4" t="s">
        <v>10</v>
      </c>
      <c r="B4">
        <v>31000</v>
      </c>
    </row>
    <row r="6" spans="1:3" x14ac:dyDescent="0.25">
      <c r="A6" t="s">
        <v>0</v>
      </c>
      <c r="B6">
        <v>100</v>
      </c>
      <c r="C6">
        <f>INT(B6*C$3)</f>
        <v>6527</v>
      </c>
    </row>
    <row r="7" spans="1:3" x14ac:dyDescent="0.25">
      <c r="A7" t="s">
        <v>1</v>
      </c>
      <c r="B7">
        <v>300</v>
      </c>
      <c r="C7">
        <f>INT(B7*C$3)</f>
        <v>19582</v>
      </c>
    </row>
    <row r="8" spans="1:3" x14ac:dyDescent="0.25">
      <c r="A8" t="s">
        <v>2</v>
      </c>
      <c r="B8">
        <v>300</v>
      </c>
      <c r="C8">
        <f>INT(B8*C$3)</f>
        <v>19582</v>
      </c>
    </row>
    <row r="10" spans="1:3" x14ac:dyDescent="0.25">
      <c r="A10" t="s">
        <v>3</v>
      </c>
      <c r="B10">
        <f>SQRT(B6^2+B7^2)</f>
        <v>316.22776601683796</v>
      </c>
    </row>
    <row r="11" spans="1:3" x14ac:dyDescent="0.25">
      <c r="A11" t="s">
        <v>4</v>
      </c>
      <c r="B11">
        <f>B6^2+B7^2</f>
        <v>100000</v>
      </c>
    </row>
    <row r="13" spans="1:3" x14ac:dyDescent="0.25">
      <c r="A13" t="s">
        <v>5</v>
      </c>
      <c r="B13">
        <f>B10/B8</f>
        <v>1.0540925533894598</v>
      </c>
    </row>
    <row r="15" spans="1:3" x14ac:dyDescent="0.25">
      <c r="A15" t="s">
        <v>6</v>
      </c>
      <c r="B15">
        <f>B13*B8/0.9</f>
        <v>351.36418446315326</v>
      </c>
    </row>
    <row r="16" spans="1:3" x14ac:dyDescent="0.25">
      <c r="A16" t="s">
        <v>7</v>
      </c>
      <c r="B16">
        <f>B10/B15</f>
        <v>0.9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E38"/>
  <sheetViews>
    <sheetView tabSelected="1" workbookViewId="0">
      <selection activeCell="A24" sqref="A24"/>
    </sheetView>
  </sheetViews>
  <sheetFormatPr defaultRowHeight="15" x14ac:dyDescent="0.25"/>
  <cols>
    <col min="2" max="2" width="10" bestFit="1" customWidth="1"/>
    <col min="3" max="3" width="9.7109375" bestFit="1" customWidth="1"/>
  </cols>
  <sheetData>
    <row r="7" spans="1:4" x14ac:dyDescent="0.25">
      <c r="A7" t="s">
        <v>12</v>
      </c>
      <c r="B7">
        <v>31000</v>
      </c>
    </row>
    <row r="8" spans="1:4" x14ac:dyDescent="0.25">
      <c r="A8" t="s">
        <v>14</v>
      </c>
      <c r="B8">
        <f>B7^2</f>
        <v>961000000</v>
      </c>
    </row>
    <row r="9" spans="1:4" x14ac:dyDescent="0.25">
      <c r="A9" t="s">
        <v>11</v>
      </c>
      <c r="B9" t="s">
        <v>13</v>
      </c>
      <c r="C9" t="s">
        <v>15</v>
      </c>
    </row>
    <row r="10" spans="1:4" x14ac:dyDescent="0.25">
      <c r="A10">
        <v>30000</v>
      </c>
      <c r="B10">
        <f>A10^2</f>
        <v>900000000</v>
      </c>
      <c r="C10">
        <f>B10-B$8</f>
        <v>-61000000</v>
      </c>
      <c r="D10">
        <f>A10-B$7</f>
        <v>-1000</v>
      </c>
    </row>
    <row r="11" spans="1:4" x14ac:dyDescent="0.25">
      <c r="A11">
        <v>30100</v>
      </c>
      <c r="B11">
        <f t="shared" ref="B11:B38" si="0">A11^2</f>
        <v>906010000</v>
      </c>
      <c r="C11">
        <f t="shared" ref="C11:C38" si="1">B11-B$8</f>
        <v>-54990000</v>
      </c>
      <c r="D11">
        <f t="shared" ref="D11:D38" si="2">A11-B$7</f>
        <v>-900</v>
      </c>
    </row>
    <row r="12" spans="1:4" x14ac:dyDescent="0.25">
      <c r="A12">
        <v>30200</v>
      </c>
      <c r="B12">
        <f t="shared" si="0"/>
        <v>912040000</v>
      </c>
      <c r="C12">
        <f t="shared" si="1"/>
        <v>-48960000</v>
      </c>
      <c r="D12">
        <f t="shared" si="2"/>
        <v>-800</v>
      </c>
    </row>
    <row r="13" spans="1:4" x14ac:dyDescent="0.25">
      <c r="A13">
        <v>30300</v>
      </c>
      <c r="B13">
        <f t="shared" si="0"/>
        <v>918090000</v>
      </c>
      <c r="C13">
        <f t="shared" si="1"/>
        <v>-42910000</v>
      </c>
      <c r="D13">
        <f t="shared" si="2"/>
        <v>-700</v>
      </c>
    </row>
    <row r="14" spans="1:4" x14ac:dyDescent="0.25">
      <c r="A14">
        <v>30400</v>
      </c>
      <c r="B14">
        <f t="shared" si="0"/>
        <v>924160000</v>
      </c>
      <c r="C14">
        <f t="shared" si="1"/>
        <v>-36840000</v>
      </c>
      <c r="D14">
        <f t="shared" si="2"/>
        <v>-600</v>
      </c>
    </row>
    <row r="15" spans="1:4" x14ac:dyDescent="0.25">
      <c r="A15">
        <v>30500</v>
      </c>
      <c r="B15">
        <f t="shared" si="0"/>
        <v>930250000</v>
      </c>
      <c r="C15">
        <f t="shared" si="1"/>
        <v>-30750000</v>
      </c>
      <c r="D15">
        <f t="shared" si="2"/>
        <v>-500</v>
      </c>
    </row>
    <row r="16" spans="1:4" x14ac:dyDescent="0.25">
      <c r="A16">
        <v>30600</v>
      </c>
      <c r="B16">
        <f t="shared" si="0"/>
        <v>936360000</v>
      </c>
      <c r="C16">
        <f t="shared" si="1"/>
        <v>-24640000</v>
      </c>
      <c r="D16">
        <f t="shared" si="2"/>
        <v>-400</v>
      </c>
    </row>
    <row r="17" spans="1:5" x14ac:dyDescent="0.25">
      <c r="A17">
        <v>30700</v>
      </c>
      <c r="B17">
        <f t="shared" si="0"/>
        <v>942490000</v>
      </c>
      <c r="C17">
        <f t="shared" si="1"/>
        <v>-18510000</v>
      </c>
      <c r="D17">
        <f t="shared" si="2"/>
        <v>-300</v>
      </c>
    </row>
    <row r="18" spans="1:5" x14ac:dyDescent="0.25">
      <c r="A18">
        <v>30800</v>
      </c>
      <c r="B18">
        <f t="shared" si="0"/>
        <v>948640000</v>
      </c>
      <c r="C18">
        <f t="shared" si="1"/>
        <v>-12360000</v>
      </c>
      <c r="D18">
        <f t="shared" si="2"/>
        <v>-200</v>
      </c>
    </row>
    <row r="19" spans="1:5" x14ac:dyDescent="0.25">
      <c r="A19">
        <v>30900</v>
      </c>
      <c r="B19">
        <f t="shared" si="0"/>
        <v>954810000</v>
      </c>
      <c r="C19">
        <f t="shared" si="1"/>
        <v>-6190000</v>
      </c>
      <c r="D19">
        <f t="shared" si="2"/>
        <v>-100</v>
      </c>
    </row>
    <row r="20" spans="1:5" x14ac:dyDescent="0.25">
      <c r="A20">
        <v>31000</v>
      </c>
      <c r="B20">
        <f t="shared" si="0"/>
        <v>961000000</v>
      </c>
      <c r="C20">
        <f t="shared" si="1"/>
        <v>0</v>
      </c>
      <c r="D20">
        <f t="shared" si="2"/>
        <v>0</v>
      </c>
      <c r="E20">
        <f>SQRT(C20)/8</f>
        <v>0</v>
      </c>
    </row>
    <row r="21" spans="1:5" x14ac:dyDescent="0.25">
      <c r="A21">
        <v>31025</v>
      </c>
      <c r="B21">
        <f t="shared" si="0"/>
        <v>962550625</v>
      </c>
      <c r="C21">
        <f t="shared" si="1"/>
        <v>1550625</v>
      </c>
      <c r="D21">
        <f t="shared" si="2"/>
        <v>25</v>
      </c>
      <c r="E21">
        <f t="shared" ref="E21:E38" si="3">SQRT(C21)/8</f>
        <v>155.65511756765341</v>
      </c>
    </row>
    <row r="22" spans="1:5" x14ac:dyDescent="0.25">
      <c r="A22">
        <v>31100</v>
      </c>
      <c r="B22">
        <f t="shared" si="0"/>
        <v>967210000</v>
      </c>
      <c r="C22">
        <f t="shared" si="1"/>
        <v>6210000</v>
      </c>
      <c r="D22">
        <f t="shared" si="2"/>
        <v>100</v>
      </c>
      <c r="E22">
        <f t="shared" si="3"/>
        <v>311.49839485942783</v>
      </c>
    </row>
    <row r="23" spans="1:5" x14ac:dyDescent="0.25">
      <c r="A23">
        <v>31200</v>
      </c>
      <c r="B23">
        <f t="shared" si="0"/>
        <v>973440000</v>
      </c>
      <c r="C23">
        <f t="shared" si="1"/>
        <v>12440000</v>
      </c>
      <c r="D23">
        <f t="shared" si="2"/>
        <v>200</v>
      </c>
      <c r="E23">
        <f t="shared" si="3"/>
        <v>440.87980221370992</v>
      </c>
    </row>
    <row r="24" spans="1:5" x14ac:dyDescent="0.25">
      <c r="A24">
        <v>31400</v>
      </c>
      <c r="B24">
        <f t="shared" si="0"/>
        <v>985960000</v>
      </c>
      <c r="C24">
        <f t="shared" si="1"/>
        <v>24960000</v>
      </c>
      <c r="D24">
        <f t="shared" si="2"/>
        <v>400</v>
      </c>
      <c r="E24">
        <f t="shared" si="3"/>
        <v>624.49979983983985</v>
      </c>
    </row>
    <row r="25" spans="1:5" x14ac:dyDescent="0.25">
      <c r="A25">
        <v>31500</v>
      </c>
      <c r="B25">
        <f t="shared" si="0"/>
        <v>992250000</v>
      </c>
      <c r="C25">
        <f t="shared" si="1"/>
        <v>31250000</v>
      </c>
      <c r="D25">
        <f t="shared" si="2"/>
        <v>500</v>
      </c>
      <c r="E25">
        <f t="shared" si="3"/>
        <v>698.77124296868431</v>
      </c>
    </row>
    <row r="26" spans="1:5" x14ac:dyDescent="0.25">
      <c r="A26">
        <v>31600</v>
      </c>
      <c r="B26">
        <f t="shared" si="0"/>
        <v>998560000</v>
      </c>
      <c r="C26">
        <f t="shared" si="1"/>
        <v>37560000</v>
      </c>
      <c r="D26">
        <f t="shared" si="2"/>
        <v>600</v>
      </c>
      <c r="E26">
        <f t="shared" si="3"/>
        <v>766.07767230222817</v>
      </c>
    </row>
    <row r="27" spans="1:5" x14ac:dyDescent="0.25">
      <c r="A27">
        <v>31700</v>
      </c>
      <c r="B27">
        <f t="shared" si="0"/>
        <v>1004890000</v>
      </c>
      <c r="C27">
        <f t="shared" si="1"/>
        <v>43890000</v>
      </c>
      <c r="D27">
        <f t="shared" si="2"/>
        <v>700</v>
      </c>
      <c r="E27">
        <f t="shared" si="3"/>
        <v>828.11910375259424</v>
      </c>
    </row>
    <row r="28" spans="1:5" x14ac:dyDescent="0.25">
      <c r="A28">
        <v>31800</v>
      </c>
      <c r="B28">
        <f t="shared" si="0"/>
        <v>1011240000</v>
      </c>
      <c r="C28">
        <f t="shared" si="1"/>
        <v>50240000</v>
      </c>
      <c r="D28">
        <f t="shared" si="2"/>
        <v>800</v>
      </c>
      <c r="E28">
        <f t="shared" si="3"/>
        <v>886.00225733346747</v>
      </c>
    </row>
    <row r="29" spans="1:5" x14ac:dyDescent="0.25">
      <c r="A29">
        <v>31900</v>
      </c>
      <c r="B29">
        <f t="shared" si="0"/>
        <v>1017610000</v>
      </c>
      <c r="C29">
        <f t="shared" si="1"/>
        <v>56610000</v>
      </c>
      <c r="D29">
        <f t="shared" si="2"/>
        <v>900</v>
      </c>
      <c r="E29">
        <f t="shared" si="3"/>
        <v>940.49521529883395</v>
      </c>
    </row>
    <row r="30" spans="1:5" x14ac:dyDescent="0.25">
      <c r="A30">
        <v>32000</v>
      </c>
      <c r="B30">
        <f t="shared" si="0"/>
        <v>1024000000</v>
      </c>
      <c r="C30">
        <f t="shared" si="1"/>
        <v>63000000</v>
      </c>
      <c r="D30">
        <f t="shared" si="2"/>
        <v>1000</v>
      </c>
      <c r="E30">
        <f t="shared" si="3"/>
        <v>992.15674164922143</v>
      </c>
    </row>
    <row r="31" spans="1:5" x14ac:dyDescent="0.25">
      <c r="A31">
        <v>32100</v>
      </c>
      <c r="B31">
        <f t="shared" si="0"/>
        <v>1030410000</v>
      </c>
      <c r="C31">
        <f t="shared" si="1"/>
        <v>69410000</v>
      </c>
      <c r="D31">
        <f t="shared" si="2"/>
        <v>1100</v>
      </c>
      <c r="E31">
        <f t="shared" si="3"/>
        <v>1041.4083012920532</v>
      </c>
    </row>
    <row r="32" spans="1:5" x14ac:dyDescent="0.25">
      <c r="A32">
        <v>32200</v>
      </c>
      <c r="B32">
        <f t="shared" si="0"/>
        <v>1036840000</v>
      </c>
      <c r="C32">
        <f t="shared" si="1"/>
        <v>75840000</v>
      </c>
      <c r="D32">
        <f t="shared" si="2"/>
        <v>1200</v>
      </c>
      <c r="E32">
        <f t="shared" si="3"/>
        <v>1088.5770528538621</v>
      </c>
    </row>
    <row r="33" spans="1:5" x14ac:dyDescent="0.25">
      <c r="A33">
        <v>32300</v>
      </c>
      <c r="B33">
        <f t="shared" si="0"/>
        <v>1043290000</v>
      </c>
      <c r="C33">
        <f t="shared" si="1"/>
        <v>82290000</v>
      </c>
      <c r="D33">
        <f t="shared" si="2"/>
        <v>1300</v>
      </c>
      <c r="E33">
        <f t="shared" si="3"/>
        <v>1133.9229471176602</v>
      </c>
    </row>
    <row r="34" spans="1:5" x14ac:dyDescent="0.25">
      <c r="A34">
        <v>32400</v>
      </c>
      <c r="B34">
        <f t="shared" si="0"/>
        <v>1049760000</v>
      </c>
      <c r="C34">
        <f t="shared" si="1"/>
        <v>88760000</v>
      </c>
      <c r="D34">
        <f t="shared" si="2"/>
        <v>1400</v>
      </c>
      <c r="E34">
        <f t="shared" si="3"/>
        <v>1177.6565713313878</v>
      </c>
    </row>
    <row r="35" spans="1:5" x14ac:dyDescent="0.25">
      <c r="A35">
        <v>32500</v>
      </c>
      <c r="B35">
        <f t="shared" si="0"/>
        <v>1056250000</v>
      </c>
      <c r="C35">
        <f t="shared" si="1"/>
        <v>95250000</v>
      </c>
      <c r="D35">
        <f t="shared" si="2"/>
        <v>1500</v>
      </c>
      <c r="E35">
        <f t="shared" si="3"/>
        <v>1219.9513309964459</v>
      </c>
    </row>
    <row r="36" spans="1:5" x14ac:dyDescent="0.25">
      <c r="A36">
        <v>32600</v>
      </c>
      <c r="B36">
        <f t="shared" si="0"/>
        <v>1062760000</v>
      </c>
      <c r="C36">
        <f t="shared" si="1"/>
        <v>101760000</v>
      </c>
      <c r="D36">
        <f t="shared" si="2"/>
        <v>1600</v>
      </c>
      <c r="E36">
        <f t="shared" si="3"/>
        <v>1260.9520212918492</v>
      </c>
    </row>
    <row r="37" spans="1:5" x14ac:dyDescent="0.25">
      <c r="A37">
        <v>32700</v>
      </c>
      <c r="B37">
        <f t="shared" si="0"/>
        <v>1069290000</v>
      </c>
      <c r="C37">
        <f t="shared" si="1"/>
        <v>108290000</v>
      </c>
      <c r="D37">
        <f t="shared" si="2"/>
        <v>1700</v>
      </c>
      <c r="E37">
        <f t="shared" si="3"/>
        <v>1300.7810153903692</v>
      </c>
    </row>
    <row r="38" spans="1:5" x14ac:dyDescent="0.25">
      <c r="A38">
        <v>32800</v>
      </c>
      <c r="B38">
        <f t="shared" si="0"/>
        <v>1075840000</v>
      </c>
      <c r="C38">
        <f t="shared" si="1"/>
        <v>114840000</v>
      </c>
      <c r="D38">
        <f t="shared" si="2"/>
        <v>1800</v>
      </c>
      <c r="E38">
        <f t="shared" si="3"/>
        <v>1339.5428324618813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2020-08-27T16:03:38Z</dcterms:created>
  <dcterms:modified xsi:type="dcterms:W3CDTF">2020-09-21T16:55:42Z</dcterms:modified>
</cp:coreProperties>
</file>