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400" windowHeight="89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9" i="1" l="1"/>
  <c r="I9" i="1" s="1"/>
  <c r="G9" i="1"/>
  <c r="E9" i="1"/>
  <c r="H17" i="1"/>
  <c r="I17" i="1" s="1"/>
  <c r="G17" i="1"/>
  <c r="E17" i="1"/>
  <c r="H14" i="1"/>
  <c r="I14" i="1" s="1"/>
  <c r="G14" i="1"/>
  <c r="E14" i="1"/>
  <c r="H13" i="1"/>
  <c r="I13" i="1" s="1"/>
  <c r="G13" i="1"/>
  <c r="E13" i="1"/>
  <c r="H12" i="1"/>
  <c r="I12" i="1" s="1"/>
  <c r="G12" i="1"/>
  <c r="E12" i="1"/>
  <c r="H11" i="1"/>
  <c r="I11" i="1" s="1"/>
  <c r="G11" i="1"/>
  <c r="E11" i="1"/>
  <c r="H10" i="1"/>
  <c r="I10" i="1" s="1"/>
  <c r="G10" i="1"/>
  <c r="E10" i="1"/>
  <c r="H22" i="1"/>
  <c r="I22" i="1" s="1"/>
  <c r="G22" i="1"/>
  <c r="E22" i="1"/>
  <c r="H19" i="1"/>
  <c r="I19" i="1" s="1"/>
  <c r="G19" i="1"/>
  <c r="E19" i="1"/>
  <c r="H18" i="1"/>
  <c r="I18" i="1" s="1"/>
  <c r="G18" i="1"/>
  <c r="E18" i="1"/>
  <c r="H21" i="1"/>
  <c r="I21" i="1" s="1"/>
  <c r="G21" i="1"/>
  <c r="E21" i="1"/>
  <c r="H20" i="1"/>
  <c r="I20" i="1" s="1"/>
  <c r="G20" i="1"/>
  <c r="E20" i="1"/>
  <c r="H7" i="1"/>
  <c r="I7" i="1" s="1"/>
  <c r="G7" i="1"/>
  <c r="G5" i="1"/>
  <c r="H5" i="1"/>
  <c r="I5" i="1"/>
  <c r="E7" i="1"/>
  <c r="E5" i="1"/>
</calcChain>
</file>

<file path=xl/sharedStrings.xml><?xml version="1.0" encoding="utf-8"?>
<sst xmlns="http://schemas.openxmlformats.org/spreadsheetml/2006/main" count="15" uniqueCount="15">
  <si>
    <t>A</t>
  </si>
  <si>
    <t>C</t>
  </si>
  <si>
    <t>B1</t>
  </si>
  <si>
    <t>Standard 2-225 Groove</t>
  </si>
  <si>
    <t>% Stretch</t>
  </si>
  <si>
    <t>% Red in Diam</t>
  </si>
  <si>
    <t>Fig 3-3</t>
  </si>
  <si>
    <t>Comp Diam</t>
  </si>
  <si>
    <t>2-225 Diam  =</t>
  </si>
  <si>
    <t>2-225 ID =</t>
  </si>
  <si>
    <t>Clearance</t>
  </si>
  <si>
    <t>Original Design</t>
  </si>
  <si>
    <t>Min Bore</t>
  </si>
  <si>
    <t>% Squeeze</t>
  </si>
  <si>
    <t>Max Bore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</si>
</sst>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9" sqref="F9"/>
    </sheetView>
  </sheetViews>
  <sheetFormatPr defaultRowHeight="15" x14ac:dyDescent="0.25"/>
  <cols>
    <col min="1" max="1" width="32.85546875" customWidth="1"/>
    <col min="4" max="4" width="12.28515625" customWidth="1"/>
    <col min="5" max="5" width="16" customWidth="1"/>
    <col min="6" max="6" width="14.85546875" customWidth="1"/>
    <col min="7" max="7" width="12.7109375" customWidth="1"/>
    <col min="8" max="8" width="11.85546875" customWidth="1"/>
    <col min="9" max="9" width="15.140625" customWidth="1"/>
  </cols>
  <sheetData>
    <row r="1" spans="1:9" x14ac:dyDescent="0.25">
      <c r="A1" s="2" t="s">
        <v>9</v>
      </c>
      <c r="B1">
        <v>1.859</v>
      </c>
    </row>
    <row r="2" spans="1:9" x14ac:dyDescent="0.25">
      <c r="A2" s="2" t="s">
        <v>8</v>
      </c>
      <c r="B2">
        <v>0.13600000000000001</v>
      </c>
    </row>
    <row r="3" spans="1:9" x14ac:dyDescent="0.25">
      <c r="F3" t="s">
        <v>6</v>
      </c>
    </row>
    <row r="4" spans="1:9" x14ac:dyDescent="0.25">
      <c r="B4" t="s">
        <v>0</v>
      </c>
      <c r="C4" t="s">
        <v>1</v>
      </c>
      <c r="D4" t="s">
        <v>2</v>
      </c>
      <c r="E4" t="s">
        <v>4</v>
      </c>
      <c r="F4" t="s">
        <v>5</v>
      </c>
      <c r="G4" t="s">
        <v>7</v>
      </c>
      <c r="H4" t="s">
        <v>10</v>
      </c>
      <c r="I4" t="s">
        <v>13</v>
      </c>
    </row>
    <row r="5" spans="1:9" x14ac:dyDescent="0.25">
      <c r="A5" t="s">
        <v>3</v>
      </c>
      <c r="B5">
        <v>2.125</v>
      </c>
      <c r="C5">
        <v>2.1219999999999999</v>
      </c>
      <c r="D5">
        <v>1.903</v>
      </c>
      <c r="E5" s="1">
        <f>+(D5-$B$1)/D5</f>
        <v>2.3121387283237014E-2</v>
      </c>
      <c r="F5" s="1">
        <v>0.02</v>
      </c>
      <c r="G5">
        <f>+$B$2*(1-F5)</f>
        <v>0.13328000000000001</v>
      </c>
      <c r="H5">
        <f>+(B5-D5)/2</f>
        <v>0.11099999999999999</v>
      </c>
      <c r="I5" s="1">
        <f>+($B$2-H5)/$B$2</f>
        <v>0.18382352941176486</v>
      </c>
    </row>
    <row r="6" spans="1:9" x14ac:dyDescent="0.25">
      <c r="E6" s="1"/>
      <c r="F6" s="1"/>
      <c r="I6" s="1"/>
    </row>
    <row r="7" spans="1:9" x14ac:dyDescent="0.25">
      <c r="A7" t="s">
        <v>11</v>
      </c>
      <c r="B7">
        <v>2.173</v>
      </c>
      <c r="C7">
        <v>2.17</v>
      </c>
      <c r="D7">
        <v>1.96</v>
      </c>
      <c r="E7" s="1">
        <f>+(D7-$B$1)/D7</f>
        <v>5.1530612244897953E-2</v>
      </c>
      <c r="F7" s="1">
        <v>3.5000000000000003E-2</v>
      </c>
      <c r="G7">
        <f>+$B$2*(1-F7)</f>
        <v>0.13124</v>
      </c>
      <c r="H7">
        <f>+(B7-D7)/2</f>
        <v>0.10650000000000004</v>
      </c>
      <c r="I7" s="1">
        <f>+($B$2-H7)/$B$2</f>
        <v>0.21691176470588211</v>
      </c>
    </row>
    <row r="8" spans="1:9" x14ac:dyDescent="0.25">
      <c r="E8" s="1"/>
      <c r="F8" s="1"/>
      <c r="I8" s="1"/>
    </row>
    <row r="9" spans="1:9" x14ac:dyDescent="0.25">
      <c r="A9" t="s">
        <v>14</v>
      </c>
      <c r="B9">
        <v>2.173</v>
      </c>
      <c r="C9">
        <v>2.16</v>
      </c>
      <c r="D9">
        <v>1.96</v>
      </c>
      <c r="E9" s="1">
        <f>+(D9-$B$1)/D9</f>
        <v>5.1530612244897953E-2</v>
      </c>
      <c r="F9" s="1">
        <v>3.5999999999999997E-2</v>
      </c>
      <c r="G9">
        <f>+$B$2*(1-F9)</f>
        <v>0.131104</v>
      </c>
      <c r="H9">
        <f>+(B9-D9)/2</f>
        <v>0.10650000000000004</v>
      </c>
      <c r="I9" s="1">
        <f>+($B$2-H9)/$B$2</f>
        <v>0.21691176470588211</v>
      </c>
    </row>
    <row r="10" spans="1:9" x14ac:dyDescent="0.25">
      <c r="B10">
        <v>2.173</v>
      </c>
      <c r="C10">
        <v>2.16</v>
      </c>
      <c r="D10">
        <v>1.95</v>
      </c>
      <c r="E10" s="1">
        <f>+(D10-$B$1)/D10</f>
        <v>4.6666666666666655E-2</v>
      </c>
      <c r="F10" s="1">
        <v>3.4000000000000002E-2</v>
      </c>
      <c r="G10">
        <f>+$B$2*(1-F10)</f>
        <v>0.13137599999999999</v>
      </c>
      <c r="H10">
        <f>+(B10-D10)/2</f>
        <v>0.11150000000000004</v>
      </c>
      <c r="I10" s="1">
        <f>+($B$2-H10)/$B$2</f>
        <v>0.18014705882352916</v>
      </c>
    </row>
    <row r="11" spans="1:9" x14ac:dyDescent="0.25">
      <c r="B11">
        <v>2.173</v>
      </c>
      <c r="C11">
        <v>2.16</v>
      </c>
      <c r="D11">
        <v>1.94</v>
      </c>
      <c r="E11" s="1">
        <f>+(D11-$B$1)/D11</f>
        <v>4.1752577319587612E-2</v>
      </c>
      <c r="F11" s="1">
        <v>3.1E-2</v>
      </c>
      <c r="G11">
        <f>+$B$2*(1-F11)</f>
        <v>0.13178400000000001</v>
      </c>
      <c r="H11">
        <f>+(B11-D11)/2</f>
        <v>0.11650000000000005</v>
      </c>
      <c r="I11" s="1">
        <f>+($B$2-H11)/$B$2</f>
        <v>0.14338235294117618</v>
      </c>
    </row>
    <row r="12" spans="1:9" x14ac:dyDescent="0.25">
      <c r="B12">
        <v>2.173</v>
      </c>
      <c r="C12">
        <v>2.16</v>
      </c>
      <c r="D12">
        <v>1.93</v>
      </c>
      <c r="E12" s="1">
        <f>+(D12-$B$1)/D12</f>
        <v>3.6787564766839358E-2</v>
      </c>
      <c r="F12" s="1">
        <v>2.8000000000000001E-2</v>
      </c>
      <c r="G12">
        <f>+$B$2*(1-F12)</f>
        <v>0.132192</v>
      </c>
      <c r="H12">
        <f>+(B12-D12)/2</f>
        <v>0.12150000000000005</v>
      </c>
      <c r="I12" s="1">
        <f>+($B$2-H12)/$B$2</f>
        <v>0.10661764705882321</v>
      </c>
    </row>
    <row r="13" spans="1:9" x14ac:dyDescent="0.25">
      <c r="B13">
        <v>2.173</v>
      </c>
      <c r="C13">
        <v>2.16</v>
      </c>
      <c r="D13">
        <v>1.92</v>
      </c>
      <c r="E13" s="1">
        <f>+(D13-$B$1)/D13</f>
        <v>3.1770833333333304E-2</v>
      </c>
      <c r="F13" s="1">
        <v>2.5000000000000001E-2</v>
      </c>
      <c r="G13">
        <f>+$B$2*(1-F13)</f>
        <v>0.1326</v>
      </c>
      <c r="H13">
        <f>+(B13-D13)/2</f>
        <v>0.12650000000000006</v>
      </c>
      <c r="I13" s="1">
        <f>+($B$2-H13)/$B$2</f>
        <v>6.9852941176470243E-2</v>
      </c>
    </row>
    <row r="14" spans="1:9" x14ac:dyDescent="0.25">
      <c r="B14">
        <v>2.173</v>
      </c>
      <c r="C14">
        <v>2.16</v>
      </c>
      <c r="D14">
        <v>1.91</v>
      </c>
      <c r="E14" s="1">
        <f>+(D14-$B$1)/D14</f>
        <v>2.6701570680628239E-2</v>
      </c>
      <c r="F14" s="1">
        <v>2.1999999999999999E-2</v>
      </c>
      <c r="G14">
        <f>+$B$2*(1-F14)</f>
        <v>0.13300800000000002</v>
      </c>
      <c r="H14">
        <f>+(B14-D14)/2</f>
        <v>0.13150000000000006</v>
      </c>
      <c r="I14" s="1">
        <f>+($B$2-H14)/$B$2</f>
        <v>3.3088235294117266E-2</v>
      </c>
    </row>
    <row r="17" spans="1:9" x14ac:dyDescent="0.25">
      <c r="A17" t="s">
        <v>12</v>
      </c>
      <c r="B17">
        <v>2.1629999999999998</v>
      </c>
      <c r="C17">
        <v>2.16</v>
      </c>
      <c r="D17">
        <v>1.96</v>
      </c>
      <c r="E17" s="1">
        <f>+(D17-$B$1)/D17</f>
        <v>5.1530612244897953E-2</v>
      </c>
      <c r="F17" s="1">
        <v>3.5999999999999997E-2</v>
      </c>
      <c r="G17">
        <f>+$B$2*(1-F17)</f>
        <v>0.131104</v>
      </c>
      <c r="H17">
        <f>+(B17-D17)/2</f>
        <v>0.10149999999999992</v>
      </c>
      <c r="I17" s="1">
        <f>+($B$2-H17)/$B$2</f>
        <v>0.25367647058823589</v>
      </c>
    </row>
    <row r="18" spans="1:9" x14ac:dyDescent="0.25">
      <c r="B18">
        <v>2.1629999999999998</v>
      </c>
      <c r="C18">
        <v>2.16</v>
      </c>
      <c r="D18">
        <v>1.95</v>
      </c>
      <c r="E18" s="1">
        <f>+(D18-$B$1)/D18</f>
        <v>4.6666666666666655E-2</v>
      </c>
      <c r="F18" s="1">
        <v>3.4000000000000002E-2</v>
      </c>
      <c r="G18">
        <f>+$B$2*(1-F18)</f>
        <v>0.13137599999999999</v>
      </c>
      <c r="H18">
        <f>+(B18-D18)/2</f>
        <v>0.10649999999999993</v>
      </c>
      <c r="I18" s="1">
        <f>+($B$2-H18)/$B$2</f>
        <v>0.21691176470588294</v>
      </c>
    </row>
    <row r="19" spans="1:9" x14ac:dyDescent="0.25">
      <c r="B19">
        <v>2.1629999999999998</v>
      </c>
      <c r="C19">
        <v>2.16</v>
      </c>
      <c r="D19">
        <v>1.94</v>
      </c>
      <c r="E19" s="1">
        <f>+(D19-$B$1)/D19</f>
        <v>4.1752577319587612E-2</v>
      </c>
      <c r="F19" s="1">
        <v>3.1E-2</v>
      </c>
      <c r="G19">
        <f>+$B$2*(1-F19)</f>
        <v>0.13178400000000001</v>
      </c>
      <c r="H19">
        <f>+(B19-D19)/2</f>
        <v>0.11149999999999993</v>
      </c>
      <c r="I19" s="1">
        <f>+($B$2-H19)/$B$2</f>
        <v>0.18014705882352997</v>
      </c>
    </row>
    <row r="20" spans="1:9" x14ac:dyDescent="0.25">
      <c r="B20">
        <v>2.1629999999999998</v>
      </c>
      <c r="C20">
        <v>2.16</v>
      </c>
      <c r="D20">
        <v>1.93</v>
      </c>
      <c r="E20" s="1">
        <f>+(D20-$B$1)/D20</f>
        <v>3.6787564766839358E-2</v>
      </c>
      <c r="F20" s="1">
        <v>2.8000000000000001E-2</v>
      </c>
      <c r="G20">
        <f>+$B$2*(1-F20)</f>
        <v>0.132192</v>
      </c>
      <c r="H20">
        <f>+(B20-D20)/2</f>
        <v>0.11649999999999994</v>
      </c>
      <c r="I20" s="1">
        <f>+($B$2-H20)/$B$2</f>
        <v>0.14338235294117699</v>
      </c>
    </row>
    <row r="21" spans="1:9" x14ac:dyDescent="0.25">
      <c r="B21">
        <v>2.1629999999999998</v>
      </c>
      <c r="C21">
        <v>2.16</v>
      </c>
      <c r="D21">
        <v>1.92</v>
      </c>
      <c r="E21" s="1">
        <f>+(D21-$B$1)/D21</f>
        <v>3.1770833333333304E-2</v>
      </c>
      <c r="F21" s="1">
        <v>2.5000000000000001E-2</v>
      </c>
      <c r="G21">
        <f>+$B$2*(1-F21)</f>
        <v>0.1326</v>
      </c>
      <c r="H21">
        <f>+(B21-D21)/2</f>
        <v>0.12149999999999994</v>
      </c>
      <c r="I21" s="1">
        <f>+($B$2-H21)/$B$2</f>
        <v>0.10661764705882402</v>
      </c>
    </row>
    <row r="22" spans="1:9" x14ac:dyDescent="0.25">
      <c r="B22">
        <v>2.1629999999999998</v>
      </c>
      <c r="C22">
        <v>2.16</v>
      </c>
      <c r="D22">
        <v>1.91</v>
      </c>
      <c r="E22" s="1">
        <f>+(D22-$B$1)/D22</f>
        <v>2.6701570680628239E-2</v>
      </c>
      <c r="F22" s="1">
        <v>2.1999999999999999E-2</v>
      </c>
      <c r="G22">
        <f>+$B$2*(1-F22)</f>
        <v>0.13300800000000002</v>
      </c>
      <c r="H22">
        <f>+(B22-D22)/2</f>
        <v>0.12649999999999995</v>
      </c>
      <c r="I22" s="1">
        <f>+($B$2-H22)/$B$2</f>
        <v>6.9852941176471048E-2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2018-11-06T19:11:28Z</dcterms:modified>
</cp:coreProperties>
</file>