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ukulya\Documents\#Projects Amy\2015\DHS CMR\YR7\Workplan\"/>
    </mc:Choice>
  </mc:AlternateContent>
  <xr:revisionPtr revIDLastSave="0" documentId="8_{8A24FF81-AF7F-4663-BFED-BF01D17C8D22}" xr6:coauthVersionLast="36" xr6:coauthVersionMax="36" xr10:uidLastSave="{00000000-0000-0000-0000-000000000000}"/>
  <bookViews>
    <workbookView xWindow="0" yWindow="0" windowWidth="28800" windowHeight="13470" xr2:uid="{8651B046-BBC2-4F6E-A6EA-E30E02CFB5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F25" i="1"/>
  <c r="E23" i="1"/>
  <c r="D25" i="1"/>
  <c r="E24" i="1" l="1"/>
  <c r="E25" i="1" s="1"/>
  <c r="I25" i="1" s="1"/>
</calcChain>
</file>

<file path=xl/sharedStrings.xml><?xml version="1.0" encoding="utf-8"?>
<sst xmlns="http://schemas.openxmlformats.org/spreadsheetml/2006/main" count="26" uniqueCount="26">
  <si>
    <t>LABOR</t>
  </si>
  <si>
    <t>STUFF /Travel</t>
  </si>
  <si>
    <t>EQUIPMENT</t>
  </si>
  <si>
    <t>FE</t>
  </si>
  <si>
    <t>YR7 Budget LRAUV</t>
  </si>
  <si>
    <t>MTDC</t>
  </si>
  <si>
    <t>Total</t>
  </si>
  <si>
    <t>LBL Capability</t>
  </si>
  <si>
    <t>Software</t>
  </si>
  <si>
    <t>Ship time for testing</t>
  </si>
  <si>
    <t>FE Whisker nose*</t>
  </si>
  <si>
    <t>WHOI shop support</t>
  </si>
  <si>
    <t>IMU evaluation</t>
  </si>
  <si>
    <t>Equipment* sensors</t>
  </si>
  <si>
    <t>Alternate pwr charge</t>
  </si>
  <si>
    <t>Antenna redesign</t>
  </si>
  <si>
    <t>Build 2 and aux gear</t>
  </si>
  <si>
    <t>Testing/Training/Travel</t>
  </si>
  <si>
    <t>New England Ice Tests</t>
  </si>
  <si>
    <t>Great Lakes Tests</t>
  </si>
  <si>
    <t>Barrow Summer Test</t>
  </si>
  <si>
    <t>Oil sensor evaluation</t>
  </si>
  <si>
    <t>Management, PI meetings, training, documentation</t>
  </si>
  <si>
    <t>ROS outside services</t>
  </si>
  <si>
    <t>EK80*</t>
  </si>
  <si>
    <t>Sonar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</si>
</sst>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3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/>
    <xf numFmtId="0" fontId="0" fillId="3" borderId="2" xfId="0" applyFill="1" applyBorder="1" applyAlignment="1">
      <alignment vertical="center" wrapText="1"/>
    </xf>
    <xf numFmtId="0" fontId="0" fillId="3" borderId="0" xfId="0" applyFill="1"/>
    <xf numFmtId="3" fontId="0" fillId="3" borderId="2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DAFB-50FA-4556-BDAD-5166C07360F1}">
  <dimension ref="B3:I25"/>
  <sheetViews>
    <sheetView tabSelected="1" workbookViewId="0">
      <selection activeCell="C21" sqref="C21:E21"/>
    </sheetView>
  </sheetViews>
  <sheetFormatPr defaultRowHeight="15" x14ac:dyDescent="0.25"/>
  <cols>
    <col min="3" max="3" width="17.140625" customWidth="1"/>
    <col min="5" max="5" width="13.7109375" customWidth="1"/>
    <col min="6" max="6" width="13.5703125" customWidth="1"/>
    <col min="7" max="7" width="11" customWidth="1"/>
  </cols>
  <sheetData>
    <row r="3" spans="3:7" ht="15.75" thickBot="1" x14ac:dyDescent="0.3">
      <c r="C3" t="s">
        <v>4</v>
      </c>
      <c r="D3" t="s">
        <v>0</v>
      </c>
      <c r="E3" t="s">
        <v>1</v>
      </c>
      <c r="F3" t="s">
        <v>2</v>
      </c>
      <c r="G3" t="s">
        <v>3</v>
      </c>
    </row>
    <row r="4" spans="3:7" ht="15.75" thickBot="1" x14ac:dyDescent="0.3">
      <c r="C4" s="4" t="s">
        <v>7</v>
      </c>
      <c r="D4" s="2">
        <v>50000</v>
      </c>
      <c r="E4" s="4">
        <v>12000</v>
      </c>
      <c r="F4" s="5"/>
    </row>
    <row r="5" spans="3:7" ht="15.75" thickBot="1" x14ac:dyDescent="0.3">
      <c r="C5" s="3" t="s">
        <v>8</v>
      </c>
      <c r="D5" s="3">
        <v>150000</v>
      </c>
      <c r="E5" s="3"/>
    </row>
    <row r="6" spans="3:7" ht="15.75" thickBot="1" x14ac:dyDescent="0.3">
      <c r="C6" s="3" t="s">
        <v>25</v>
      </c>
      <c r="D6" s="3">
        <v>50000</v>
      </c>
      <c r="E6" s="3"/>
    </row>
    <row r="7" spans="3:7" ht="30.75" thickBot="1" x14ac:dyDescent="0.3">
      <c r="C7" s="3" t="s">
        <v>9</v>
      </c>
      <c r="D7" s="3"/>
      <c r="E7" s="3">
        <v>25000</v>
      </c>
    </row>
    <row r="8" spans="3:7" ht="15.75" thickBot="1" x14ac:dyDescent="0.3">
      <c r="C8" s="3" t="s">
        <v>10</v>
      </c>
      <c r="D8" s="3">
        <v>20000</v>
      </c>
      <c r="E8" s="3"/>
      <c r="G8" s="5">
        <v>50000</v>
      </c>
    </row>
    <row r="9" spans="3:7" ht="30.75" thickBot="1" x14ac:dyDescent="0.3">
      <c r="C9" s="3" t="s">
        <v>11</v>
      </c>
      <c r="D9" s="3">
        <v>10000</v>
      </c>
      <c r="E9" s="3"/>
    </row>
    <row r="10" spans="3:7" ht="15.75" thickBot="1" x14ac:dyDescent="0.3">
      <c r="C10" s="3" t="s">
        <v>12</v>
      </c>
      <c r="D10" s="3">
        <v>15000</v>
      </c>
      <c r="E10" s="3">
        <v>8000</v>
      </c>
    </row>
    <row r="11" spans="3:7" ht="30.75" thickBot="1" x14ac:dyDescent="0.3">
      <c r="C11" s="3" t="s">
        <v>13</v>
      </c>
      <c r="D11" s="3"/>
      <c r="E11" s="3">
        <v>90000</v>
      </c>
    </row>
    <row r="12" spans="3:7" ht="30.75" thickBot="1" x14ac:dyDescent="0.3">
      <c r="C12" s="3" t="s">
        <v>14</v>
      </c>
      <c r="D12" s="3">
        <v>15000</v>
      </c>
      <c r="E12" s="3">
        <v>5000</v>
      </c>
    </row>
    <row r="13" spans="3:7" ht="15.75" thickBot="1" x14ac:dyDescent="0.3">
      <c r="C13" s="3" t="s">
        <v>15</v>
      </c>
      <c r="D13" s="3">
        <v>30000</v>
      </c>
      <c r="E13" s="3">
        <v>40000</v>
      </c>
    </row>
    <row r="14" spans="3:7" ht="30.75" thickBot="1" x14ac:dyDescent="0.3">
      <c r="C14" s="3" t="s">
        <v>16</v>
      </c>
      <c r="D14" s="3">
        <v>225000</v>
      </c>
      <c r="E14" s="3">
        <v>50000</v>
      </c>
    </row>
    <row r="15" spans="3:7" ht="30.75" thickBot="1" x14ac:dyDescent="0.3">
      <c r="C15" s="3" t="s">
        <v>17</v>
      </c>
      <c r="D15" s="3">
        <v>100000</v>
      </c>
      <c r="E15" s="3">
        <v>20000</v>
      </c>
    </row>
    <row r="16" spans="3:7" ht="30.75" thickBot="1" x14ac:dyDescent="0.3">
      <c r="C16" s="3" t="s">
        <v>18</v>
      </c>
      <c r="D16" s="3">
        <v>65000</v>
      </c>
      <c r="E16" s="3">
        <v>35000</v>
      </c>
    </row>
    <row r="17" spans="2:9" ht="15.75" thickBot="1" x14ac:dyDescent="0.3">
      <c r="C17" s="3" t="s">
        <v>19</v>
      </c>
      <c r="D17" s="3">
        <v>165000</v>
      </c>
      <c r="E17" s="3">
        <v>85000</v>
      </c>
    </row>
    <row r="18" spans="2:9" ht="30.75" thickBot="1" x14ac:dyDescent="0.3">
      <c r="C18" s="3" t="s">
        <v>20</v>
      </c>
      <c r="D18" s="3">
        <v>25000</v>
      </c>
      <c r="E18" s="3">
        <v>20000</v>
      </c>
    </row>
    <row r="19" spans="2:9" ht="30.75" thickBot="1" x14ac:dyDescent="0.3">
      <c r="C19" s="3" t="s">
        <v>21</v>
      </c>
      <c r="D19" s="3">
        <v>25000</v>
      </c>
      <c r="E19" s="3">
        <v>10000</v>
      </c>
    </row>
    <row r="20" spans="2:9" ht="60.75" thickBot="1" x14ac:dyDescent="0.3">
      <c r="C20" s="3" t="s">
        <v>22</v>
      </c>
      <c r="D20" s="3">
        <v>150000</v>
      </c>
      <c r="E20" s="3"/>
    </row>
    <row r="21" spans="2:9" ht="30.75" thickBot="1" x14ac:dyDescent="0.3">
      <c r="C21" s="6" t="s">
        <v>23</v>
      </c>
      <c r="D21" s="6"/>
      <c r="E21" s="8">
        <v>100000</v>
      </c>
    </row>
    <row r="22" spans="2:9" ht="15.75" thickBot="1" x14ac:dyDescent="0.3">
      <c r="C22" s="6" t="s">
        <v>24</v>
      </c>
      <c r="D22" s="6">
        <v>25000</v>
      </c>
      <c r="E22" s="7"/>
      <c r="F22" s="7">
        <v>65000</v>
      </c>
    </row>
    <row r="23" spans="2:9" x14ac:dyDescent="0.25">
      <c r="E23">
        <f>SUM(E4:E22)</f>
        <v>500000</v>
      </c>
    </row>
    <row r="24" spans="2:9" x14ac:dyDescent="0.25">
      <c r="B24" t="s">
        <v>5</v>
      </c>
      <c r="E24">
        <f>E23*0.59</f>
        <v>295000</v>
      </c>
    </row>
    <row r="25" spans="2:9" x14ac:dyDescent="0.25">
      <c r="B25" t="s">
        <v>6</v>
      </c>
      <c r="D25" s="1">
        <f>SUM(D4:D24)</f>
        <v>1120000</v>
      </c>
      <c r="E25">
        <f>SUM(E23:E24)</f>
        <v>795000</v>
      </c>
      <c r="F25">
        <f>SUM(F4:F24)</f>
        <v>65000</v>
      </c>
      <c r="G25">
        <f>SUM(G8:G24)</f>
        <v>50000</v>
      </c>
      <c r="I25" s="1">
        <f>SUM(D25:H25)</f>
        <v>2030000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Woods Hole Oceanographic Institution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Kukulya</dc:creator>
  <cp:lastModifiedBy>Amy Kukulya</cp:lastModifiedBy>
  <dcterms:created xsi:type="dcterms:W3CDTF">2020-04-01T20:40:01Z</dcterms:created>
  <dcterms:modified xsi:type="dcterms:W3CDTF">2020-04-01T20:54:42Z</dcterms:modified>
</cp:coreProperties>
</file>