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708178-UofWTidalTurbine\BatterySystemDocuments\"/>
    </mc:Choice>
  </mc:AlternateContent>
  <xr:revisionPtr revIDLastSave="0" documentId="13_ncr:1_{8AD989D0-3832-4ECC-8669-C11ACA4B4C20}" xr6:coauthVersionLast="36" xr6:coauthVersionMax="36" xr10:uidLastSave="{00000000-0000-0000-0000-000000000000}"/>
  <bookViews>
    <workbookView xWindow="4755" yWindow="540" windowWidth="24570" windowHeight="20415" xr2:uid="{00000000-000D-0000-FFFF-FFFF00000000}"/>
  </bookViews>
  <sheets>
    <sheet name="Sheet1" sheetId="1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P43" i="1" l="1"/>
  <c r="O43" i="1"/>
  <c r="N43" i="1"/>
  <c r="M43" i="1"/>
  <c r="L43" i="1"/>
  <c r="J43" i="1"/>
  <c r="I43" i="1"/>
  <c r="H43" i="1"/>
  <c r="G43" i="1"/>
  <c r="F43" i="1"/>
  <c r="E43" i="1"/>
  <c r="D43" i="1"/>
  <c r="J37" i="1"/>
  <c r="H37" i="1"/>
  <c r="F37" i="1"/>
  <c r="J21" i="1"/>
  <c r="H21" i="1"/>
  <c r="F21" i="1"/>
  <c r="J13" i="1"/>
  <c r="F13" i="1"/>
  <c r="H13" i="1"/>
  <c r="G8" i="1" l="1"/>
  <c r="J28" i="1"/>
  <c r="H28" i="1"/>
  <c r="F28" i="1"/>
  <c r="P38" i="1"/>
  <c r="O38" i="1"/>
  <c r="N38" i="1"/>
  <c r="M38" i="1"/>
  <c r="L38" i="1"/>
  <c r="K38" i="1"/>
  <c r="I38" i="1"/>
  <c r="G38" i="1"/>
  <c r="H39" i="1" s="1"/>
  <c r="E38" i="1"/>
  <c r="D38" i="1"/>
  <c r="J36" i="1"/>
  <c r="H36" i="1"/>
  <c r="F36" i="1"/>
  <c r="J35" i="1"/>
  <c r="H35" i="1"/>
  <c r="F35" i="1"/>
  <c r="J34" i="1"/>
  <c r="H34" i="1"/>
  <c r="F34" i="1"/>
  <c r="P30" i="1"/>
  <c r="O30" i="1"/>
  <c r="N30" i="1"/>
  <c r="M30" i="1"/>
  <c r="L30" i="1"/>
  <c r="K30" i="1"/>
  <c r="I30" i="1"/>
  <c r="G30" i="1"/>
  <c r="H31" i="1" s="1"/>
  <c r="E30" i="1"/>
  <c r="D30" i="1"/>
  <c r="J29" i="1"/>
  <c r="H29" i="1"/>
  <c r="F29" i="1"/>
  <c r="J27" i="1"/>
  <c r="H27" i="1"/>
  <c r="F27" i="1"/>
  <c r="F39" i="1" l="1"/>
  <c r="F31" i="1"/>
  <c r="J39" i="1"/>
  <c r="J31" i="1"/>
  <c r="T30" i="1"/>
  <c r="F38" i="1"/>
  <c r="F30" i="1"/>
  <c r="H30" i="1"/>
  <c r="T38" i="1"/>
  <c r="H38" i="1"/>
  <c r="J30" i="1"/>
  <c r="J38" i="1"/>
  <c r="S23" i="1"/>
  <c r="P23" i="1"/>
  <c r="O23" i="1"/>
  <c r="N23" i="1"/>
  <c r="M23" i="1"/>
  <c r="L23" i="1"/>
  <c r="K23" i="1"/>
  <c r="K43" i="1" s="1"/>
  <c r="I23" i="1"/>
  <c r="J24" i="1" s="1"/>
  <c r="G23" i="1"/>
  <c r="E23" i="1"/>
  <c r="D23" i="1"/>
  <c r="J22" i="1"/>
  <c r="H22" i="1"/>
  <c r="F22" i="1"/>
  <c r="J20" i="1"/>
  <c r="H20" i="1"/>
  <c r="F20" i="1"/>
  <c r="J19" i="1"/>
  <c r="H19" i="1"/>
  <c r="F19" i="1"/>
  <c r="S15" i="1"/>
  <c r="P15" i="1"/>
  <c r="O15" i="1"/>
  <c r="N15" i="1"/>
  <c r="M15" i="1"/>
  <c r="L15" i="1"/>
  <c r="K15" i="1"/>
  <c r="I15" i="1"/>
  <c r="G15" i="1"/>
  <c r="H16" i="1" s="1"/>
  <c r="E15" i="1"/>
  <c r="D15" i="1"/>
  <c r="J14" i="1"/>
  <c r="H14" i="1"/>
  <c r="F14" i="1"/>
  <c r="J12" i="1"/>
  <c r="H12" i="1"/>
  <c r="F12" i="1"/>
  <c r="S8" i="1"/>
  <c r="N8" i="1"/>
  <c r="L8" i="1"/>
  <c r="K8" i="1"/>
  <c r="J7" i="1"/>
  <c r="J6" i="1"/>
  <c r="J5" i="1"/>
  <c r="H7" i="1"/>
  <c r="H6" i="1"/>
  <c r="H5" i="1"/>
  <c r="H9" i="1"/>
  <c r="E8" i="1"/>
  <c r="D8" i="1"/>
  <c r="F7" i="1"/>
  <c r="F6" i="1"/>
  <c r="F5" i="1"/>
  <c r="F16" i="1" l="1"/>
  <c r="F24" i="1"/>
  <c r="F9" i="1"/>
  <c r="J16" i="1"/>
  <c r="H24" i="1"/>
  <c r="H57" i="1"/>
  <c r="U38" i="1"/>
  <c r="J23" i="1"/>
  <c r="U30" i="1"/>
  <c r="T23" i="1"/>
  <c r="F23" i="1"/>
  <c r="F8" i="1"/>
  <c r="J8" i="1"/>
  <c r="H23" i="1"/>
  <c r="J15" i="1"/>
  <c r="H15" i="1"/>
  <c r="T15" i="1"/>
  <c r="F15" i="1"/>
  <c r="H8" i="1"/>
  <c r="P8" i="1"/>
  <c r="O8" i="1"/>
  <c r="M8" i="1"/>
  <c r="I8" i="1"/>
  <c r="T8" i="1" l="1"/>
  <c r="J9" i="1"/>
  <c r="F57" i="1"/>
  <c r="J57" i="1"/>
  <c r="T43" i="1"/>
  <c r="U23" i="1"/>
  <c r="U15" i="1"/>
  <c r="U57" i="1" l="1"/>
  <c r="N53" i="1"/>
  <c r="M53" i="1"/>
  <c r="M52" i="1"/>
  <c r="M50" i="1"/>
  <c r="L53" i="1"/>
  <c r="K53" i="1"/>
  <c r="G53" i="1"/>
  <c r="E53" i="1"/>
  <c r="D53" i="1"/>
  <c r="D51" i="1" l="1"/>
  <c r="E51" i="1"/>
  <c r="G51" i="1"/>
  <c r="J48" i="1"/>
  <c r="N44" i="1" l="1"/>
  <c r="N51" i="1"/>
  <c r="M54" i="1"/>
  <c r="M44" i="1"/>
  <c r="L44" i="1"/>
  <c r="K44" i="1"/>
  <c r="J44" i="1"/>
  <c r="E54" i="1"/>
  <c r="E52" i="1"/>
  <c r="E50" i="1"/>
  <c r="E55" i="1" s="1"/>
  <c r="K54" i="1"/>
  <c r="N54" i="1"/>
  <c r="M51" i="1"/>
  <c r="M55" i="1" s="1"/>
  <c r="M56" i="1" s="1"/>
  <c r="L51" i="1"/>
  <c r="K51" i="1"/>
  <c r="K52" i="1"/>
  <c r="K50" i="1"/>
  <c r="G50" i="1"/>
  <c r="G52" i="1"/>
  <c r="D54" i="1"/>
  <c r="N52" i="1"/>
  <c r="N50" i="1"/>
  <c r="D52" i="1"/>
  <c r="D50" i="1"/>
  <c r="D55" i="1" s="1"/>
  <c r="L54" i="1"/>
  <c r="L50" i="1"/>
  <c r="L52" i="1"/>
  <c r="G54" i="1"/>
  <c r="U8" i="1" l="1"/>
  <c r="F44" i="1"/>
  <c r="H44" i="1"/>
  <c r="N55" i="1"/>
  <c r="N56" i="1" s="1"/>
  <c r="G55" i="1"/>
  <c r="K55" i="1"/>
  <c r="K56" i="1" s="1"/>
  <c r="L55" i="1"/>
  <c r="L56" i="1" s="1"/>
  <c r="U44" i="1" l="1"/>
  <c r="O55" i="1"/>
  <c r="U43" i="1"/>
  <c r="O56" i="1"/>
  <c r="T44" i="1"/>
  <c r="J45" i="1"/>
</calcChain>
</file>

<file path=xl/sharedStrings.xml><?xml version="1.0" encoding="utf-8"?>
<sst xmlns="http://schemas.openxmlformats.org/spreadsheetml/2006/main" count="73" uniqueCount="55">
  <si>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</si>
  <si>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</si>
  <si>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</si>
  <si>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</si>
  <si>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</si>
  <si>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</si>
  <si>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</si>
  <si>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</si>
  <si>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</si>
  <si>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</si>
  <si>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</si>
  <si>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</si>
  <si>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</si>
  <si>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</si>
  <si>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</si>
  <si>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</si>
  <si>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</si>
  <si>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Labor</t>
  </si>
  <si>
    <t>Expense</t>
  </si>
  <si>
    <t>Jensen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</si>
  <si>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</si>
  <si>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</si>
  <si>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</si>
  <si>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</si>
  <si>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</si>
  <si>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</si>
  <si>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</si>
  <si>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</si>
  <si>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</si>
  <si>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</si>
  <si>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Nicholson</t>
  </si>
  <si>
    <t>Anderson</t>
  </si>
  <si>
    <t>System Requirement Development</t>
  </si>
  <si>
    <t>Meet With Vendors</t>
  </si>
  <si>
    <t>Refine Requiements Document</t>
  </si>
  <si>
    <t>Housing Concept Designs</t>
  </si>
  <si>
    <t>Solicit Quotes</t>
  </si>
  <si>
    <t>Release RFP</t>
  </si>
  <si>
    <t>Answer Questions</t>
  </si>
  <si>
    <t>Develop RFP</t>
  </si>
  <si>
    <t>May require some  travel</t>
  </si>
  <si>
    <t>Select vendor</t>
  </si>
  <si>
    <t>Evaluate proposals</t>
  </si>
  <si>
    <t xml:space="preserve">Follow up </t>
  </si>
  <si>
    <t xml:space="preserve">Selection </t>
  </si>
  <si>
    <t>Refactor budget</t>
  </si>
  <si>
    <t>Procurement and Supporting Design Work</t>
  </si>
  <si>
    <t>Assembly And Evaluation</t>
  </si>
  <si>
    <t>Intake and initial performance testing</t>
  </si>
  <si>
    <t>Integration with existing electronics and housings</t>
  </si>
  <si>
    <t>System testing</t>
  </si>
  <si>
    <t>Performance evaluation  report</t>
  </si>
  <si>
    <t>Interface electronics design work</t>
  </si>
  <si>
    <t>Software integration</t>
  </si>
  <si>
    <t>Housing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</si>
</sst>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5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2" fillId="0" borderId="10" xfId="0" applyFon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1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164" fontId="0" fillId="0" borderId="1" xfId="0" applyNumberFormat="1" applyFont="1" applyBorder="1"/>
    <xf numFmtId="164" fontId="0" fillId="0" borderId="11" xfId="0" applyNumberFormat="1" applyBorder="1"/>
    <xf numFmtId="0" fontId="0" fillId="0" borderId="11" xfId="0" applyBorder="1"/>
    <xf numFmtId="0" fontId="4" fillId="0" borderId="6" xfId="0" applyFont="1" applyBorder="1" applyAlignment="1"/>
    <xf numFmtId="0" fontId="4" fillId="0" borderId="5" xfId="0" applyFont="1" applyBorder="1" applyAlignmen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/>
    <xf numFmtId="164" fontId="0" fillId="0" borderId="14" xfId="0" applyNumberFormat="1" applyBorder="1"/>
    <xf numFmtId="0" fontId="0" fillId="0" borderId="14" xfId="0" applyBorder="1"/>
    <xf numFmtId="0" fontId="0" fillId="0" borderId="13" xfId="0" applyBorder="1"/>
    <xf numFmtId="164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3"/>
  <sheetViews>
    <sheetView tabSelected="1" topLeftCell="A2" workbookViewId="0">
      <selection activeCell="M28" sqref="M28"/>
    </sheetView>
  </sheetViews>
  <sheetFormatPr defaultRowHeight="12.75" x14ac:dyDescent="0.2"/>
  <cols>
    <col min="1" max="1" width="2.42578125" customWidth="1"/>
    <col min="2" max="2" width="3.140625" customWidth="1"/>
    <col min="3" max="3" width="43.42578125" customWidth="1"/>
    <col min="4" max="4" width="9.140625" bestFit="1" customWidth="1"/>
    <col min="5" max="5" width="10" bestFit="1" customWidth="1"/>
    <col min="6" max="6" width="7" customWidth="1"/>
    <col min="7" max="7" width="7.42578125" bestFit="1" customWidth="1"/>
    <col min="8" max="8" width="4.5703125" bestFit="1" customWidth="1"/>
    <col min="9" max="9" width="10.28515625" customWidth="1"/>
    <col min="10" max="10" width="5" bestFit="1" customWidth="1"/>
    <col min="11" max="11" width="8.7109375" bestFit="1" customWidth="1"/>
    <col min="12" max="12" width="9.85546875" customWidth="1"/>
    <col min="13" max="13" width="9.5703125" bestFit="1" customWidth="1"/>
    <col min="14" max="14" width="6.5703125" bestFit="1" customWidth="1"/>
    <col min="15" max="15" width="8.42578125" bestFit="1" customWidth="1"/>
    <col min="16" max="16" width="11.42578125" bestFit="1" customWidth="1"/>
    <col min="17" max="17" width="10.140625" bestFit="1" customWidth="1"/>
    <col min="18" max="18" width="10.5703125" bestFit="1" customWidth="1"/>
    <col min="19" max="19" width="8.42578125" bestFit="1" customWidth="1"/>
    <col min="20" max="20" width="8.7109375" bestFit="1" customWidth="1"/>
    <col min="21" max="21" width="6.5703125" bestFit="1" customWidth="1"/>
    <col min="22" max="22" width="66.5703125" hidden="1" customWidth="1"/>
    <col min="23" max="23" width="31.5703125" customWidth="1"/>
  </cols>
  <sheetData>
    <row r="1" spans="1:23" hidden="1" x14ac:dyDescent="0.2"/>
    <row r="2" spans="1:23" x14ac:dyDescent="0.2">
      <c r="A2" s="22"/>
      <c r="B2" s="21"/>
      <c r="C2" s="20"/>
      <c r="D2" s="51" t="s">
        <v>15</v>
      </c>
      <c r="E2" s="52"/>
      <c r="F2" s="52"/>
      <c r="G2" s="52"/>
      <c r="H2" s="52"/>
      <c r="I2" s="52"/>
      <c r="J2" s="52"/>
      <c r="K2" s="52"/>
      <c r="L2" s="52"/>
      <c r="M2" s="53"/>
      <c r="N2" s="19"/>
      <c r="O2" s="16" t="s">
        <v>14</v>
      </c>
      <c r="P2" s="18" t="s">
        <v>13</v>
      </c>
      <c r="Q2" s="51" t="s">
        <v>12</v>
      </c>
      <c r="R2" s="49"/>
      <c r="S2" s="55"/>
      <c r="T2" s="50" t="s">
        <v>23</v>
      </c>
      <c r="U2" s="50"/>
      <c r="V2" s="38" t="s">
        <v>22</v>
      </c>
    </row>
    <row r="3" spans="1:23" x14ac:dyDescent="0.2">
      <c r="A3" s="48" t="s">
        <v>21</v>
      </c>
      <c r="B3" s="54"/>
      <c r="C3" s="20"/>
      <c r="D3" s="16" t="s">
        <v>20</v>
      </c>
      <c r="E3" s="16" t="s">
        <v>30</v>
      </c>
      <c r="F3" s="16" t="s">
        <v>11</v>
      </c>
      <c r="G3" s="16" t="s">
        <v>19</v>
      </c>
      <c r="H3" s="16" t="s">
        <v>10</v>
      </c>
      <c r="I3" s="42" t="s">
        <v>31</v>
      </c>
      <c r="J3" s="16" t="s">
        <v>9</v>
      </c>
      <c r="K3" s="16" t="s">
        <v>8</v>
      </c>
      <c r="L3" s="16" t="s">
        <v>7</v>
      </c>
      <c r="M3" s="16" t="s">
        <v>6</v>
      </c>
      <c r="N3" s="16" t="s">
        <v>5</v>
      </c>
      <c r="O3" s="16"/>
      <c r="P3" s="16"/>
      <c r="Q3" s="16" t="s">
        <v>4</v>
      </c>
      <c r="R3" s="37" t="s">
        <v>3</v>
      </c>
      <c r="S3" s="37" t="s">
        <v>2</v>
      </c>
      <c r="T3" s="37" t="s">
        <v>18</v>
      </c>
      <c r="U3" s="37" t="s">
        <v>17</v>
      </c>
      <c r="V3" s="10"/>
    </row>
    <row r="4" spans="1:23" x14ac:dyDescent="0.2">
      <c r="A4" s="22" t="s">
        <v>32</v>
      </c>
      <c r="B4" s="29"/>
      <c r="C4" s="27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2"/>
      <c r="V4" s="10"/>
    </row>
    <row r="5" spans="1:23" x14ac:dyDescent="0.2">
      <c r="A5" s="28"/>
      <c r="B5" s="43" t="s">
        <v>34</v>
      </c>
      <c r="C5" s="27"/>
      <c r="D5" s="10">
        <v>16</v>
      </c>
      <c r="E5" s="10">
        <v>8</v>
      </c>
      <c r="F5" s="10">
        <f>+SUM(D5:E5)</f>
        <v>24</v>
      </c>
      <c r="G5" s="10">
        <v>16</v>
      </c>
      <c r="H5" s="10">
        <f>+SUM(G5:G5)</f>
        <v>16</v>
      </c>
      <c r="I5" s="10">
        <v>8</v>
      </c>
      <c r="J5" s="10">
        <f>+SUM(I5:I5)</f>
        <v>8</v>
      </c>
      <c r="K5" s="10">
        <v>0</v>
      </c>
      <c r="L5" s="10">
        <v>0</v>
      </c>
      <c r="M5" s="10">
        <v>0</v>
      </c>
      <c r="N5" s="10">
        <v>0</v>
      </c>
      <c r="O5" s="12">
        <v>0</v>
      </c>
      <c r="P5" s="12">
        <v>0</v>
      </c>
      <c r="Q5" s="10"/>
      <c r="R5" s="10"/>
      <c r="S5" s="12"/>
      <c r="V5" s="13"/>
    </row>
    <row r="6" spans="1:23" x14ac:dyDescent="0.2">
      <c r="A6" s="28"/>
      <c r="B6" s="43" t="s">
        <v>33</v>
      </c>
      <c r="C6" s="27"/>
      <c r="D6" s="10">
        <v>16</v>
      </c>
      <c r="E6" s="10">
        <v>16</v>
      </c>
      <c r="F6" s="10">
        <f>+SUM(D6:E6)</f>
        <v>32</v>
      </c>
      <c r="G6" s="10">
        <v>16</v>
      </c>
      <c r="H6" s="10">
        <f>+SUM(G6:G6)</f>
        <v>16</v>
      </c>
      <c r="I6" s="10"/>
      <c r="J6" s="10">
        <f>+SUM(I6:I6)</f>
        <v>0</v>
      </c>
      <c r="K6" s="10">
        <v>0</v>
      </c>
      <c r="L6" s="10">
        <v>0</v>
      </c>
      <c r="M6" s="10">
        <v>0</v>
      </c>
      <c r="N6" s="10">
        <v>0</v>
      </c>
      <c r="O6" s="12">
        <v>0</v>
      </c>
      <c r="P6" s="12">
        <v>0</v>
      </c>
      <c r="Q6" s="10"/>
      <c r="R6" s="10"/>
      <c r="S6" s="12"/>
      <c r="V6" s="13"/>
      <c r="W6" t="s">
        <v>40</v>
      </c>
    </row>
    <row r="7" spans="1:23" ht="13.5" thickBot="1" x14ac:dyDescent="0.25">
      <c r="A7" s="28"/>
      <c r="B7" s="43" t="s">
        <v>35</v>
      </c>
      <c r="C7" s="27"/>
      <c r="D7" s="10">
        <v>8</v>
      </c>
      <c r="E7" s="10">
        <v>40</v>
      </c>
      <c r="F7" s="10">
        <f>+SUM(D7:E7)</f>
        <v>48</v>
      </c>
      <c r="G7" s="10">
        <v>0</v>
      </c>
      <c r="H7" s="10">
        <f>+SUM(G7:G7)</f>
        <v>0</v>
      </c>
      <c r="I7" s="10"/>
      <c r="J7" s="10">
        <f>+SUM(I7:I7)</f>
        <v>0</v>
      </c>
      <c r="K7" s="10">
        <v>0</v>
      </c>
      <c r="L7" s="10">
        <v>0</v>
      </c>
      <c r="M7" s="10">
        <v>0</v>
      </c>
      <c r="N7" s="10">
        <v>0</v>
      </c>
      <c r="O7" s="12">
        <v>0</v>
      </c>
      <c r="P7" s="12">
        <v>0</v>
      </c>
      <c r="Q7" s="10"/>
      <c r="R7" s="10"/>
      <c r="S7" s="12"/>
      <c r="V7" s="13"/>
    </row>
    <row r="8" spans="1:23" s="30" customFormat="1" ht="13.5" thickTop="1" x14ac:dyDescent="0.2">
      <c r="A8" s="26" t="s">
        <v>16</v>
      </c>
      <c r="B8" s="36"/>
      <c r="C8" s="35"/>
      <c r="D8" s="11">
        <f>+SUM(D5:D7)</f>
        <v>40</v>
      </c>
      <c r="E8" s="11">
        <f>+SUM(E5:E7)</f>
        <v>64</v>
      </c>
      <c r="F8" s="11">
        <f>+SUM(F5:F7)</f>
        <v>104</v>
      </c>
      <c r="G8" s="11">
        <f>+SUM(G5:G7)</f>
        <v>32</v>
      </c>
      <c r="H8" s="11">
        <f>+SUM(H5:H7)</f>
        <v>32</v>
      </c>
      <c r="I8" s="11">
        <f>+SUM(I5:I7)</f>
        <v>8</v>
      </c>
      <c r="J8" s="11">
        <f>+SUM(J5:J7)</f>
        <v>8</v>
      </c>
      <c r="K8" s="11">
        <f>+SUM(K5:K7)</f>
        <v>0</v>
      </c>
      <c r="L8" s="11">
        <f>+SUM(L5:L7)</f>
        <v>0</v>
      </c>
      <c r="M8" s="11">
        <f>+SUM(M5:M7)</f>
        <v>0</v>
      </c>
      <c r="N8" s="11">
        <f>+SUM(N5:N7)</f>
        <v>0</v>
      </c>
      <c r="O8" s="25">
        <f>+SUM(O5:O7)</f>
        <v>0</v>
      </c>
      <c r="P8" s="25">
        <f>+SUM(P5:P7)</f>
        <v>0</v>
      </c>
      <c r="Q8" s="23"/>
      <c r="R8" s="23"/>
      <c r="S8" s="25">
        <f>+SUM(S5:S7)</f>
        <v>0</v>
      </c>
      <c r="T8" s="24">
        <f>+S8+P8+O8</f>
        <v>0</v>
      </c>
      <c r="U8" s="11">
        <f>+SUM(F8,H8,J8,K8:N8)</f>
        <v>144</v>
      </c>
      <c r="V8" s="11"/>
    </row>
    <row r="9" spans="1:23" s="30" customFormat="1" x14ac:dyDescent="0.2">
      <c r="A9" s="34"/>
      <c r="B9" s="33"/>
      <c r="C9" s="32"/>
      <c r="D9" s="31"/>
      <c r="E9" s="31"/>
      <c r="F9" s="9">
        <f>+SUM(D8:E8)</f>
        <v>104</v>
      </c>
      <c r="G9" s="9"/>
      <c r="H9" s="9">
        <f>+SUM(G8:G8)</f>
        <v>32</v>
      </c>
      <c r="I9" s="9"/>
      <c r="J9" s="9">
        <f>+SUM(I8:I8)</f>
        <v>8</v>
      </c>
      <c r="K9" s="31"/>
      <c r="L9" s="31"/>
      <c r="M9" s="31"/>
      <c r="N9" s="31"/>
      <c r="O9" s="46"/>
      <c r="P9" s="46"/>
      <c r="Q9" s="47"/>
      <c r="R9" s="47"/>
      <c r="S9" s="46"/>
      <c r="T9" s="8"/>
      <c r="U9" s="7"/>
      <c r="V9" s="31"/>
    </row>
    <row r="10" spans="1:23" s="30" customFormat="1" x14ac:dyDescent="0.2">
      <c r="A10" s="34"/>
      <c r="B10" s="33"/>
      <c r="C10" s="32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6"/>
      <c r="P10" s="46"/>
      <c r="Q10" s="47"/>
      <c r="R10" s="47"/>
      <c r="S10" s="46"/>
      <c r="T10" s="8"/>
      <c r="U10" s="7"/>
      <c r="V10" s="31"/>
    </row>
    <row r="11" spans="1:23" s="30" customFormat="1" x14ac:dyDescent="0.2">
      <c r="A11" s="22" t="s">
        <v>36</v>
      </c>
      <c r="B11" s="29"/>
      <c r="C11" s="2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2"/>
      <c r="T11"/>
      <c r="U11"/>
      <c r="V11" s="31"/>
    </row>
    <row r="12" spans="1:23" s="30" customFormat="1" x14ac:dyDescent="0.2">
      <c r="A12" s="28"/>
      <c r="B12" s="43" t="s">
        <v>39</v>
      </c>
      <c r="C12" s="27"/>
      <c r="D12" s="10">
        <v>8</v>
      </c>
      <c r="E12" s="10">
        <v>4</v>
      </c>
      <c r="F12" s="10">
        <f>+SUM(D12:E12)</f>
        <v>12</v>
      </c>
      <c r="G12" s="10">
        <v>8</v>
      </c>
      <c r="H12" s="10">
        <f>+SUM(G12:G12)</f>
        <v>8</v>
      </c>
      <c r="I12" s="10">
        <v>4</v>
      </c>
      <c r="J12" s="10">
        <f>+SUM(I12:I12)</f>
        <v>4</v>
      </c>
      <c r="K12" s="10">
        <v>0</v>
      </c>
      <c r="L12" s="10">
        <v>0</v>
      </c>
      <c r="M12" s="10">
        <v>0</v>
      </c>
      <c r="N12" s="10">
        <v>0</v>
      </c>
      <c r="O12" s="12">
        <v>0</v>
      </c>
      <c r="P12" s="12">
        <v>0</v>
      </c>
      <c r="Q12" s="10"/>
      <c r="R12" s="10"/>
      <c r="S12" s="12"/>
      <c r="T12"/>
      <c r="U12"/>
      <c r="V12" s="31"/>
    </row>
    <row r="13" spans="1:23" s="30" customFormat="1" x14ac:dyDescent="0.2">
      <c r="A13" s="22"/>
      <c r="B13" s="29" t="s">
        <v>37</v>
      </c>
      <c r="C13" s="27"/>
      <c r="D13" s="10">
        <v>4</v>
      </c>
      <c r="E13" s="10">
        <v>4</v>
      </c>
      <c r="F13" s="10">
        <f>+SUM(D13:E13)</f>
        <v>8</v>
      </c>
      <c r="G13" s="10">
        <v>4</v>
      </c>
      <c r="H13" s="10">
        <f>+SUM(G13:G13)</f>
        <v>4</v>
      </c>
      <c r="I13" s="10">
        <v>0</v>
      </c>
      <c r="J13" s="10">
        <f>+SUM(I13:I13)</f>
        <v>0</v>
      </c>
      <c r="K13" s="10">
        <v>0</v>
      </c>
      <c r="L13" s="10">
        <v>0</v>
      </c>
      <c r="M13" s="10">
        <v>0</v>
      </c>
      <c r="N13" s="10">
        <v>0</v>
      </c>
      <c r="O13" s="12">
        <v>0</v>
      </c>
      <c r="P13" s="12">
        <v>0</v>
      </c>
      <c r="Q13" s="10"/>
      <c r="R13" s="10"/>
      <c r="S13" s="12"/>
      <c r="T13"/>
      <c r="U13"/>
      <c r="V13" s="31"/>
    </row>
    <row r="14" spans="1:23" s="30" customFormat="1" ht="13.5" thickBot="1" x14ac:dyDescent="0.25">
      <c r="A14" s="28"/>
      <c r="B14" s="43" t="s">
        <v>38</v>
      </c>
      <c r="C14" s="27"/>
      <c r="D14" s="10">
        <v>84</v>
      </c>
      <c r="E14" s="10">
        <v>4</v>
      </c>
      <c r="F14" s="10">
        <f>+SUM(D14:E14)</f>
        <v>88</v>
      </c>
      <c r="G14" s="10">
        <v>8</v>
      </c>
      <c r="H14" s="10">
        <f>+SUM(G14:G14)</f>
        <v>8</v>
      </c>
      <c r="I14" s="10">
        <v>4</v>
      </c>
      <c r="J14" s="10">
        <f>+SUM(I14:I14)</f>
        <v>4</v>
      </c>
      <c r="K14" s="10">
        <v>0</v>
      </c>
      <c r="L14" s="10">
        <v>0</v>
      </c>
      <c r="M14" s="10">
        <v>0</v>
      </c>
      <c r="N14" s="10">
        <v>0</v>
      </c>
      <c r="O14" s="12">
        <v>0</v>
      </c>
      <c r="P14" s="12">
        <v>0</v>
      </c>
      <c r="Q14" s="10"/>
      <c r="R14" s="10"/>
      <c r="S14" s="12"/>
      <c r="U14"/>
      <c r="V14" s="31"/>
      <c r="W14"/>
    </row>
    <row r="15" spans="1:23" ht="13.5" thickTop="1" x14ac:dyDescent="0.2">
      <c r="A15" s="26" t="s">
        <v>16</v>
      </c>
      <c r="B15" s="36"/>
      <c r="C15" s="35"/>
      <c r="D15" s="11">
        <f>+SUM(D12:D14)</f>
        <v>96</v>
      </c>
      <c r="E15" s="11">
        <f>+SUM(E12:E14)</f>
        <v>12</v>
      </c>
      <c r="F15" s="11">
        <f>+SUM(F12:F14)</f>
        <v>108</v>
      </c>
      <c r="G15" s="11">
        <f>+SUM(G12:G14)</f>
        <v>20</v>
      </c>
      <c r="H15" s="11">
        <f>+SUM(H12:H14)</f>
        <v>20</v>
      </c>
      <c r="I15" s="11">
        <f>+SUM(I12:I14)</f>
        <v>8</v>
      </c>
      <c r="J15" s="11">
        <f>+SUM(J12:J14)</f>
        <v>8</v>
      </c>
      <c r="K15" s="11">
        <f>+SUM(K12:K14)</f>
        <v>0</v>
      </c>
      <c r="L15" s="11">
        <f>+SUM(L12:L14)</f>
        <v>0</v>
      </c>
      <c r="M15" s="11">
        <f>+SUM(M12:M14)</f>
        <v>0</v>
      </c>
      <c r="N15" s="11">
        <f>+SUM(N12:N14)</f>
        <v>0</v>
      </c>
      <c r="O15" s="25">
        <f>+SUM(O12:O14)</f>
        <v>0</v>
      </c>
      <c r="P15" s="25">
        <f>+SUM(P12:P14)</f>
        <v>0</v>
      </c>
      <c r="Q15" s="23"/>
      <c r="R15" s="23"/>
      <c r="S15" s="25">
        <f>+SUM(S12:S14)</f>
        <v>0</v>
      </c>
      <c r="T15" s="24">
        <f>+S15+P15+O15</f>
        <v>0</v>
      </c>
      <c r="U15" s="11">
        <f>+SUM(F15,H15,J15,K15:N15)</f>
        <v>136</v>
      </c>
      <c r="V15" s="10"/>
    </row>
    <row r="16" spans="1:23" x14ac:dyDescent="0.2">
      <c r="A16" s="34"/>
      <c r="B16" s="33"/>
      <c r="C16" s="32"/>
      <c r="D16" s="31"/>
      <c r="E16" s="31"/>
      <c r="F16" s="9">
        <f>+SUM(D15:E15)</f>
        <v>108</v>
      </c>
      <c r="G16" s="9"/>
      <c r="H16" s="9">
        <f>+SUM(G15:G15)</f>
        <v>20</v>
      </c>
      <c r="I16" s="9"/>
      <c r="J16" s="9">
        <f>+SUM(I15:I15)</f>
        <v>8</v>
      </c>
      <c r="K16" s="31"/>
      <c r="L16" s="31"/>
      <c r="M16" s="31"/>
      <c r="N16" s="31"/>
      <c r="O16" s="46"/>
      <c r="P16" s="46"/>
      <c r="Q16" s="47"/>
      <c r="R16" s="47"/>
      <c r="S16" s="46"/>
      <c r="T16" s="8"/>
      <c r="U16" s="7"/>
      <c r="V16" s="10"/>
    </row>
    <row r="17" spans="1:22" x14ac:dyDescent="0.2">
      <c r="A17" s="34"/>
      <c r="B17" s="33"/>
      <c r="C17" s="32"/>
      <c r="D17" s="31"/>
      <c r="E17" s="31"/>
      <c r="F17" s="9"/>
      <c r="G17" s="9"/>
      <c r="H17" s="9"/>
      <c r="I17" s="9"/>
      <c r="J17" s="9"/>
      <c r="K17" s="31"/>
      <c r="L17" s="31"/>
      <c r="M17" s="31"/>
      <c r="N17" s="31"/>
      <c r="O17" s="46"/>
      <c r="P17" s="46"/>
      <c r="Q17" s="47"/>
      <c r="R17" s="47"/>
      <c r="S17" s="46"/>
      <c r="T17" s="8"/>
      <c r="U17" s="7"/>
      <c r="V17" s="10"/>
    </row>
    <row r="18" spans="1:22" x14ac:dyDescent="0.2">
      <c r="A18" s="22" t="s">
        <v>41</v>
      </c>
      <c r="B18" s="29"/>
      <c r="C18" s="2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2"/>
      <c r="V18" s="10"/>
    </row>
    <row r="19" spans="1:22" x14ac:dyDescent="0.2">
      <c r="A19" s="28"/>
      <c r="B19" s="43" t="s">
        <v>42</v>
      </c>
      <c r="C19" s="27"/>
      <c r="D19" s="10">
        <v>4</v>
      </c>
      <c r="E19" s="10">
        <v>4</v>
      </c>
      <c r="F19" s="10">
        <f>+SUM(D19:E19)</f>
        <v>8</v>
      </c>
      <c r="G19" s="10">
        <v>4</v>
      </c>
      <c r="H19" s="10">
        <f>+SUM(G19:G19)</f>
        <v>4</v>
      </c>
      <c r="I19" s="10">
        <v>4</v>
      </c>
      <c r="J19" s="10">
        <f>+SUM(I19:I19)</f>
        <v>4</v>
      </c>
      <c r="K19" s="10">
        <v>0</v>
      </c>
      <c r="L19" s="10">
        <v>0</v>
      </c>
      <c r="M19" s="10">
        <v>0</v>
      </c>
      <c r="N19" s="10">
        <v>0</v>
      </c>
      <c r="O19" s="12">
        <v>0</v>
      </c>
      <c r="P19" s="12">
        <v>0</v>
      </c>
      <c r="Q19" s="10"/>
      <c r="R19" s="10"/>
      <c r="S19" s="12"/>
      <c r="V19" s="13"/>
    </row>
    <row r="20" spans="1:22" x14ac:dyDescent="0.2">
      <c r="A20" s="28"/>
      <c r="B20" s="43" t="s">
        <v>43</v>
      </c>
      <c r="C20" s="27"/>
      <c r="D20" s="10">
        <v>4</v>
      </c>
      <c r="E20" s="10">
        <v>0</v>
      </c>
      <c r="F20" s="10">
        <f>+SUM(D20:E20)</f>
        <v>4</v>
      </c>
      <c r="G20" s="10">
        <v>4</v>
      </c>
      <c r="H20" s="10">
        <f>+SUM(G20:G20)</f>
        <v>4</v>
      </c>
      <c r="I20" s="10">
        <v>0</v>
      </c>
      <c r="J20" s="10">
        <f>+SUM(I20:I20)</f>
        <v>0</v>
      </c>
      <c r="K20" s="10">
        <v>0</v>
      </c>
      <c r="L20" s="10">
        <v>0</v>
      </c>
      <c r="M20" s="10">
        <v>0</v>
      </c>
      <c r="N20" s="10">
        <v>0</v>
      </c>
      <c r="O20" s="12">
        <v>0</v>
      </c>
      <c r="P20" s="12">
        <v>0</v>
      </c>
      <c r="Q20" s="10"/>
      <c r="R20" s="10"/>
      <c r="S20" s="12"/>
      <c r="V20" s="13"/>
    </row>
    <row r="21" spans="1:22" x14ac:dyDescent="0.2">
      <c r="A21" s="28"/>
      <c r="B21" s="43" t="s">
        <v>44</v>
      </c>
      <c r="C21" s="27"/>
      <c r="D21" s="10">
        <v>4</v>
      </c>
      <c r="E21" s="10">
        <v>0</v>
      </c>
      <c r="F21" s="10">
        <f>+SUM(D21:E21)</f>
        <v>4</v>
      </c>
      <c r="G21" s="10">
        <v>4</v>
      </c>
      <c r="H21" s="10">
        <f>+SUM(G21:G21)</f>
        <v>4</v>
      </c>
      <c r="I21" s="10">
        <v>0</v>
      </c>
      <c r="J21" s="10">
        <f>+SUM(I21:I21)</f>
        <v>0</v>
      </c>
      <c r="K21" s="10">
        <v>0</v>
      </c>
      <c r="L21" s="10">
        <v>0</v>
      </c>
      <c r="M21" s="10">
        <v>0</v>
      </c>
      <c r="N21" s="10">
        <v>0</v>
      </c>
      <c r="O21" s="12">
        <v>0</v>
      </c>
      <c r="P21" s="12">
        <v>0</v>
      </c>
      <c r="Q21" s="10"/>
      <c r="R21" s="10"/>
      <c r="S21" s="12"/>
      <c r="V21" s="13"/>
    </row>
    <row r="22" spans="1:22" ht="13.5" thickBot="1" x14ac:dyDescent="0.25">
      <c r="A22" s="28"/>
      <c r="B22" s="43" t="s">
        <v>45</v>
      </c>
      <c r="C22" s="27"/>
      <c r="D22" s="10">
        <v>4</v>
      </c>
      <c r="E22" s="10">
        <v>0</v>
      </c>
      <c r="F22" s="10">
        <f>+SUM(D22:E22)</f>
        <v>4</v>
      </c>
      <c r="G22" s="10">
        <v>4</v>
      </c>
      <c r="H22" s="10">
        <f>+SUM(G22:G22)</f>
        <v>4</v>
      </c>
      <c r="I22" s="10">
        <v>0</v>
      </c>
      <c r="J22" s="10">
        <f>+SUM(I22:I22)</f>
        <v>0</v>
      </c>
      <c r="K22" s="10">
        <v>0</v>
      </c>
      <c r="L22" s="10">
        <v>0</v>
      </c>
      <c r="M22" s="10">
        <v>0</v>
      </c>
      <c r="N22" s="10">
        <v>0</v>
      </c>
      <c r="O22" s="12">
        <v>0</v>
      </c>
      <c r="P22" s="12">
        <v>0</v>
      </c>
      <c r="Q22" s="10"/>
      <c r="R22" s="10"/>
      <c r="S22" s="12"/>
      <c r="V22" s="13"/>
    </row>
    <row r="23" spans="1:22" s="30" customFormat="1" ht="13.5" thickTop="1" x14ac:dyDescent="0.2">
      <c r="A23" s="26" t="s">
        <v>16</v>
      </c>
      <c r="B23" s="36"/>
      <c r="C23" s="35"/>
      <c r="D23" s="11">
        <f>+SUM(D19:D22)</f>
        <v>16</v>
      </c>
      <c r="E23" s="11">
        <f>+SUM(E19:E22)</f>
        <v>4</v>
      </c>
      <c r="F23" s="11">
        <f>+SUM(F19:F22)</f>
        <v>20</v>
      </c>
      <c r="G23" s="11">
        <f>+SUM(G19:G22)</f>
        <v>16</v>
      </c>
      <c r="H23" s="11">
        <f>+SUM(H19:H22)</f>
        <v>16</v>
      </c>
      <c r="I23" s="11">
        <f>+SUM(I19:I22)</f>
        <v>4</v>
      </c>
      <c r="J23" s="11">
        <f>+SUM(J19:J22)</f>
        <v>4</v>
      </c>
      <c r="K23" s="11">
        <f>+SUM(K19:K22)</f>
        <v>0</v>
      </c>
      <c r="L23" s="11">
        <f>+SUM(L19:L22)</f>
        <v>0</v>
      </c>
      <c r="M23" s="11">
        <f>+SUM(M19:M22)</f>
        <v>0</v>
      </c>
      <c r="N23" s="11">
        <f>+SUM(N19:N22)</f>
        <v>0</v>
      </c>
      <c r="O23" s="25">
        <f>+SUM(O19:O22)</f>
        <v>0</v>
      </c>
      <c r="P23" s="25">
        <f>+SUM(P19:P22)</f>
        <v>0</v>
      </c>
      <c r="Q23" s="23"/>
      <c r="R23" s="23"/>
      <c r="S23" s="25">
        <f>+SUM(S19:S22)</f>
        <v>0</v>
      </c>
      <c r="T23" s="24">
        <f>+S23+P23+O23</f>
        <v>0</v>
      </c>
      <c r="U23" s="11">
        <f>+SUM(F23,H23,J23,K23:N23)</f>
        <v>40</v>
      </c>
      <c r="V23" s="11"/>
    </row>
    <row r="24" spans="1:22" x14ac:dyDescent="0.2">
      <c r="A24" s="34"/>
      <c r="B24" s="33"/>
      <c r="C24" s="32"/>
      <c r="D24" s="31"/>
      <c r="E24" s="31"/>
      <c r="F24" s="9">
        <f>+SUM(D23:E23)</f>
        <v>20</v>
      </c>
      <c r="G24" s="9"/>
      <c r="H24" s="9">
        <f>+SUM(G23:G23)</f>
        <v>16</v>
      </c>
      <c r="I24" s="9"/>
      <c r="J24" s="9">
        <f>+SUM(I23:I23)</f>
        <v>4</v>
      </c>
      <c r="K24" s="31"/>
      <c r="L24" s="31"/>
      <c r="M24" s="31"/>
      <c r="N24" s="31"/>
      <c r="O24" s="46"/>
      <c r="P24" s="46"/>
      <c r="Q24" s="47"/>
      <c r="R24" s="47"/>
      <c r="S24" s="46"/>
      <c r="T24" s="8"/>
      <c r="U24" s="7"/>
      <c r="V24" s="10"/>
    </row>
    <row r="25" spans="1:22" x14ac:dyDescent="0.2">
      <c r="A25" s="34"/>
      <c r="B25" s="33"/>
      <c r="C25" s="32"/>
      <c r="D25" s="31"/>
      <c r="E25" s="31"/>
      <c r="F25" s="9"/>
      <c r="G25" s="9"/>
      <c r="H25" s="9"/>
      <c r="I25" s="9"/>
      <c r="J25" s="9"/>
      <c r="K25" s="31"/>
      <c r="L25" s="31"/>
      <c r="M25" s="31"/>
      <c r="N25" s="31"/>
      <c r="O25" s="46"/>
      <c r="P25" s="46"/>
      <c r="Q25" s="47"/>
      <c r="R25" s="47"/>
      <c r="S25" s="46"/>
      <c r="T25" s="8"/>
      <c r="U25" s="7"/>
      <c r="V25" s="10"/>
    </row>
    <row r="26" spans="1:22" x14ac:dyDescent="0.2">
      <c r="A26" s="22" t="s">
        <v>46</v>
      </c>
      <c r="B26" s="29"/>
      <c r="C26" s="2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2"/>
      <c r="V26" s="10"/>
    </row>
    <row r="27" spans="1:22" x14ac:dyDescent="0.2">
      <c r="A27" s="28"/>
      <c r="B27" s="43" t="s">
        <v>52</v>
      </c>
      <c r="C27" s="27"/>
      <c r="D27" s="10">
        <v>16</v>
      </c>
      <c r="E27" s="10">
        <v>24</v>
      </c>
      <c r="F27" s="10">
        <f>+SUM(D27:E27)</f>
        <v>40</v>
      </c>
      <c r="G27" s="10">
        <v>16</v>
      </c>
      <c r="H27" s="10">
        <f>+SUM(G27:G27)</f>
        <v>16</v>
      </c>
      <c r="I27" s="10">
        <v>0</v>
      </c>
      <c r="J27" s="10">
        <f>+SUM(I27:I27)</f>
        <v>0</v>
      </c>
      <c r="K27" s="10">
        <v>0</v>
      </c>
      <c r="L27" s="10">
        <v>0</v>
      </c>
      <c r="M27" s="10">
        <v>0</v>
      </c>
      <c r="N27" s="10">
        <v>0</v>
      </c>
      <c r="O27" s="12">
        <v>0</v>
      </c>
      <c r="P27" s="12">
        <v>0</v>
      </c>
      <c r="Q27" s="10"/>
      <c r="R27" s="10"/>
      <c r="S27" s="12"/>
      <c r="V27" s="13"/>
    </row>
    <row r="28" spans="1:22" x14ac:dyDescent="0.2">
      <c r="A28" s="28"/>
      <c r="B28" s="43" t="s">
        <v>53</v>
      </c>
      <c r="C28" s="27"/>
      <c r="D28" s="10">
        <v>16</v>
      </c>
      <c r="E28" s="10">
        <v>8</v>
      </c>
      <c r="F28" s="10">
        <f>+SUM(D28:E28)</f>
        <v>24</v>
      </c>
      <c r="G28" s="10">
        <v>8</v>
      </c>
      <c r="H28" s="10">
        <f>+SUM(G28:G28)</f>
        <v>8</v>
      </c>
      <c r="I28" s="10">
        <v>80</v>
      </c>
      <c r="J28" s="10">
        <f>+SUM(I28:I28)</f>
        <v>80</v>
      </c>
      <c r="K28" s="10">
        <v>0</v>
      </c>
      <c r="L28" s="10">
        <v>0</v>
      </c>
      <c r="M28" s="10">
        <v>0</v>
      </c>
      <c r="N28" s="10">
        <v>0</v>
      </c>
      <c r="O28" s="12">
        <v>0</v>
      </c>
      <c r="P28" s="12">
        <v>0</v>
      </c>
      <c r="Q28" s="10"/>
      <c r="R28" s="10"/>
      <c r="S28" s="12"/>
      <c r="V28" s="13"/>
    </row>
    <row r="29" spans="1:22" ht="13.5" thickBot="1" x14ac:dyDescent="0.25">
      <c r="A29" s="28"/>
      <c r="B29" s="43" t="s">
        <v>54</v>
      </c>
      <c r="C29" s="27"/>
      <c r="D29" s="10">
        <v>16</v>
      </c>
      <c r="E29" s="10">
        <v>120</v>
      </c>
      <c r="F29" s="10">
        <f>+SUM(D29:E29)</f>
        <v>136</v>
      </c>
      <c r="G29" s="10">
        <v>16</v>
      </c>
      <c r="H29" s="10">
        <f>+SUM(G29:G29)</f>
        <v>16</v>
      </c>
      <c r="I29" s="10">
        <v>0</v>
      </c>
      <c r="J29" s="10">
        <f>+SUM(I29:I29)</f>
        <v>0</v>
      </c>
      <c r="K29" s="10">
        <v>0</v>
      </c>
      <c r="L29" s="10">
        <v>0</v>
      </c>
      <c r="M29" s="10">
        <v>0</v>
      </c>
      <c r="N29" s="10">
        <v>0</v>
      </c>
      <c r="O29" s="12">
        <v>0</v>
      </c>
      <c r="P29" s="12">
        <v>0</v>
      </c>
      <c r="Q29" s="10"/>
      <c r="R29" s="10"/>
      <c r="S29" s="12"/>
      <c r="V29" s="13"/>
    </row>
    <row r="30" spans="1:22" s="30" customFormat="1" ht="13.5" thickTop="1" x14ac:dyDescent="0.2">
      <c r="A30" s="26" t="s">
        <v>16</v>
      </c>
      <c r="B30" s="36"/>
      <c r="C30" s="35"/>
      <c r="D30" s="11">
        <f>+SUM(D27:D29)</f>
        <v>48</v>
      </c>
      <c r="E30" s="11">
        <f>+SUM(E27:E29)</f>
        <v>152</v>
      </c>
      <c r="F30" s="11">
        <f>+SUM(F27:F29)</f>
        <v>200</v>
      </c>
      <c r="G30" s="11">
        <f>+SUM(G27:G29)</f>
        <v>40</v>
      </c>
      <c r="H30" s="11">
        <f>+SUM(H27:H29)</f>
        <v>40</v>
      </c>
      <c r="I30" s="11">
        <f>+SUM(I27:I29)</f>
        <v>80</v>
      </c>
      <c r="J30" s="11">
        <f>+SUM(J27:J29)</f>
        <v>80</v>
      </c>
      <c r="K30" s="11">
        <f>+SUM(K27:K29)</f>
        <v>0</v>
      </c>
      <c r="L30" s="11">
        <f>+SUM(L27:L29)</f>
        <v>0</v>
      </c>
      <c r="M30" s="11">
        <f>+SUM(M27:M29)</f>
        <v>0</v>
      </c>
      <c r="N30" s="11">
        <f>+SUM(N27:N29)</f>
        <v>0</v>
      </c>
      <c r="O30" s="25">
        <f>+SUM(O27:O29)</f>
        <v>0</v>
      </c>
      <c r="P30" s="25">
        <f>+SUM(P27:P29)</f>
        <v>0</v>
      </c>
      <c r="Q30" s="23"/>
      <c r="R30" s="23"/>
      <c r="S30" s="25"/>
      <c r="T30" s="24">
        <f>+S30+P30+O30</f>
        <v>0</v>
      </c>
      <c r="U30" s="11">
        <f>+SUM(F30,H30,J30,K30:N30)</f>
        <v>320</v>
      </c>
      <c r="V30" s="11"/>
    </row>
    <row r="31" spans="1:22" x14ac:dyDescent="0.2">
      <c r="A31" s="34"/>
      <c r="B31" s="33"/>
      <c r="C31" s="32"/>
      <c r="D31" s="31"/>
      <c r="E31" s="31"/>
      <c r="F31" s="9">
        <f>+SUM(D30:E30)</f>
        <v>200</v>
      </c>
      <c r="G31" s="9"/>
      <c r="H31" s="9">
        <f>+SUM(G30:G30)</f>
        <v>40</v>
      </c>
      <c r="I31" s="9"/>
      <c r="J31" s="9">
        <f>+SUM(I30:I30)</f>
        <v>80</v>
      </c>
      <c r="K31" s="31"/>
      <c r="L31" s="31"/>
      <c r="M31" s="31"/>
      <c r="N31" s="31"/>
      <c r="O31" s="46"/>
      <c r="P31" s="46"/>
      <c r="Q31" s="47"/>
      <c r="R31" s="47"/>
      <c r="S31" s="46"/>
      <c r="T31" s="8"/>
      <c r="U31" s="7"/>
      <c r="V31" s="10"/>
    </row>
    <row r="32" spans="1:22" x14ac:dyDescent="0.2">
      <c r="A32" s="34"/>
      <c r="B32" s="33"/>
      <c r="C32" s="32"/>
      <c r="D32" s="31"/>
      <c r="E32" s="31"/>
      <c r="F32" s="9"/>
      <c r="G32" s="9"/>
      <c r="H32" s="9"/>
      <c r="I32" s="9"/>
      <c r="J32" s="9"/>
      <c r="K32" s="31"/>
      <c r="L32" s="31"/>
      <c r="M32" s="31"/>
      <c r="N32" s="31"/>
      <c r="O32" s="46"/>
      <c r="P32" s="46"/>
      <c r="Q32" s="47"/>
      <c r="R32" s="47"/>
      <c r="S32" s="46"/>
      <c r="T32" s="8"/>
      <c r="U32" s="7"/>
      <c r="V32" s="10"/>
    </row>
    <row r="33" spans="1:22" x14ac:dyDescent="0.2">
      <c r="A33" s="22" t="s">
        <v>47</v>
      </c>
      <c r="B33" s="29"/>
      <c r="C33" s="2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2"/>
      <c r="V33" s="10"/>
    </row>
    <row r="34" spans="1:22" x14ac:dyDescent="0.2">
      <c r="A34" s="28"/>
      <c r="B34" s="43" t="s">
        <v>48</v>
      </c>
      <c r="C34" s="27"/>
      <c r="D34" s="10">
        <v>8</v>
      </c>
      <c r="E34" s="10">
        <v>4</v>
      </c>
      <c r="F34" s="10">
        <f>+SUM(D34:E34)</f>
        <v>12</v>
      </c>
      <c r="G34" s="10">
        <v>8</v>
      </c>
      <c r="H34" s="10">
        <f>+SUM(G34:G34)</f>
        <v>8</v>
      </c>
      <c r="I34" s="10">
        <v>20</v>
      </c>
      <c r="J34" s="10">
        <f>+SUM(I34:I34)</f>
        <v>20</v>
      </c>
      <c r="K34" s="10">
        <v>0</v>
      </c>
      <c r="L34" s="10">
        <v>0</v>
      </c>
      <c r="M34" s="10">
        <v>0</v>
      </c>
      <c r="N34" s="10">
        <v>0</v>
      </c>
      <c r="O34" s="12">
        <v>0</v>
      </c>
      <c r="P34" s="12">
        <v>0</v>
      </c>
      <c r="Q34" s="10"/>
      <c r="R34" s="10"/>
      <c r="S34" s="12"/>
      <c r="V34" s="13"/>
    </row>
    <row r="35" spans="1:22" x14ac:dyDescent="0.2">
      <c r="A35" s="28"/>
      <c r="B35" s="43" t="s">
        <v>49</v>
      </c>
      <c r="C35" s="27"/>
      <c r="D35" s="10">
        <v>8</v>
      </c>
      <c r="E35" s="10">
        <v>16</v>
      </c>
      <c r="F35" s="10">
        <f>+SUM(D35:E35)</f>
        <v>24</v>
      </c>
      <c r="G35" s="10">
        <v>40</v>
      </c>
      <c r="H35" s="10">
        <f>+SUM(G35:G35)</f>
        <v>40</v>
      </c>
      <c r="I35" s="10">
        <v>0</v>
      </c>
      <c r="J35" s="10">
        <f>+SUM(I35:I35)</f>
        <v>0</v>
      </c>
      <c r="K35" s="10">
        <v>0</v>
      </c>
      <c r="L35" s="10">
        <v>0</v>
      </c>
      <c r="M35" s="10">
        <v>0</v>
      </c>
      <c r="N35" s="10">
        <v>0</v>
      </c>
      <c r="O35" s="12">
        <v>0</v>
      </c>
      <c r="P35" s="12">
        <v>0</v>
      </c>
      <c r="Q35" s="10"/>
      <c r="R35" s="10"/>
      <c r="S35" s="12"/>
      <c r="V35" s="13"/>
    </row>
    <row r="36" spans="1:22" x14ac:dyDescent="0.2">
      <c r="A36" s="28"/>
      <c r="B36" s="43" t="s">
        <v>50</v>
      </c>
      <c r="C36" s="27"/>
      <c r="D36" s="10">
        <v>40</v>
      </c>
      <c r="E36" s="10">
        <v>8</v>
      </c>
      <c r="F36" s="10">
        <f>+SUM(D36:E36)</f>
        <v>48</v>
      </c>
      <c r="G36" s="10">
        <v>40</v>
      </c>
      <c r="H36" s="10">
        <f>+SUM(G36:G36)</f>
        <v>40</v>
      </c>
      <c r="I36" s="10">
        <v>40</v>
      </c>
      <c r="J36" s="10">
        <f>+SUM(I36:I36)</f>
        <v>40</v>
      </c>
      <c r="K36" s="10">
        <v>0</v>
      </c>
      <c r="L36" s="10">
        <v>0</v>
      </c>
      <c r="M36" s="10">
        <v>0</v>
      </c>
      <c r="N36" s="10">
        <v>0</v>
      </c>
      <c r="O36" s="12">
        <v>0</v>
      </c>
      <c r="P36" s="12">
        <v>0</v>
      </c>
      <c r="Q36" s="10"/>
      <c r="R36" s="10"/>
      <c r="S36" s="12"/>
      <c r="V36" s="13"/>
    </row>
    <row r="37" spans="1:22" ht="13.5" thickBot="1" x14ac:dyDescent="0.25">
      <c r="A37" s="28"/>
      <c r="B37" s="43" t="s">
        <v>51</v>
      </c>
      <c r="C37" s="27"/>
      <c r="D37" s="10">
        <v>40</v>
      </c>
      <c r="E37" s="10">
        <v>8</v>
      </c>
      <c r="F37" s="10">
        <f>+SUM(D37:E37)</f>
        <v>48</v>
      </c>
      <c r="G37" s="10">
        <v>40</v>
      </c>
      <c r="H37" s="10">
        <f>+SUM(G37:G37)</f>
        <v>40</v>
      </c>
      <c r="I37" s="10">
        <v>40</v>
      </c>
      <c r="J37" s="10">
        <f>+SUM(I37:I37)</f>
        <v>40</v>
      </c>
      <c r="K37" s="10">
        <v>0</v>
      </c>
      <c r="L37" s="10">
        <v>0</v>
      </c>
      <c r="M37" s="10">
        <v>0</v>
      </c>
      <c r="N37" s="10">
        <v>0</v>
      </c>
      <c r="O37" s="12">
        <v>0</v>
      </c>
      <c r="P37" s="12">
        <v>0</v>
      </c>
      <c r="Q37" s="10"/>
      <c r="R37" s="10"/>
      <c r="S37" s="12"/>
      <c r="V37" s="13"/>
    </row>
    <row r="38" spans="1:22" s="30" customFormat="1" ht="13.5" thickTop="1" x14ac:dyDescent="0.2">
      <c r="A38" s="26" t="s">
        <v>16</v>
      </c>
      <c r="B38" s="36"/>
      <c r="C38" s="35"/>
      <c r="D38" s="11">
        <f t="shared" ref="D38:P38" si="0">+SUM(D34:D37)</f>
        <v>96</v>
      </c>
      <c r="E38" s="11">
        <f t="shared" si="0"/>
        <v>36</v>
      </c>
      <c r="F38" s="11">
        <f t="shared" si="0"/>
        <v>132</v>
      </c>
      <c r="G38" s="11">
        <f t="shared" si="0"/>
        <v>128</v>
      </c>
      <c r="H38" s="11">
        <f t="shared" si="0"/>
        <v>128</v>
      </c>
      <c r="I38" s="11">
        <f t="shared" si="0"/>
        <v>100</v>
      </c>
      <c r="J38" s="11">
        <f t="shared" si="0"/>
        <v>100</v>
      </c>
      <c r="K38" s="11">
        <f t="shared" si="0"/>
        <v>0</v>
      </c>
      <c r="L38" s="11">
        <f t="shared" si="0"/>
        <v>0</v>
      </c>
      <c r="M38" s="11">
        <f t="shared" si="0"/>
        <v>0</v>
      </c>
      <c r="N38" s="11">
        <f t="shared" si="0"/>
        <v>0</v>
      </c>
      <c r="O38" s="25">
        <f t="shared" si="0"/>
        <v>0</v>
      </c>
      <c r="P38" s="25">
        <f t="shared" si="0"/>
        <v>0</v>
      </c>
      <c r="Q38" s="23"/>
      <c r="R38" s="23"/>
      <c r="S38" s="25"/>
      <c r="T38" s="24">
        <f>+S38+P38+O38</f>
        <v>0</v>
      </c>
      <c r="U38" s="11">
        <f>+SUM(F38,H38,J38,K38:N38)</f>
        <v>360</v>
      </c>
      <c r="V38" s="11"/>
    </row>
    <row r="39" spans="1:22" x14ac:dyDescent="0.2">
      <c r="A39" s="34"/>
      <c r="B39" s="33"/>
      <c r="C39" s="32"/>
      <c r="D39" s="31"/>
      <c r="E39" s="31"/>
      <c r="F39" s="9">
        <f>+SUM(D38:E38)</f>
        <v>132</v>
      </c>
      <c r="G39" s="9"/>
      <c r="H39" s="9">
        <f>+SUM(G38:G38)</f>
        <v>128</v>
      </c>
      <c r="I39" s="9"/>
      <c r="J39" s="9">
        <f>+SUM(I38:I38)</f>
        <v>100</v>
      </c>
      <c r="K39" s="31"/>
      <c r="L39" s="31"/>
      <c r="M39" s="31"/>
      <c r="N39" s="31"/>
      <c r="O39" s="46"/>
      <c r="P39" s="46"/>
      <c r="Q39" s="47"/>
      <c r="R39" s="47"/>
      <c r="S39" s="46"/>
      <c r="T39" s="8"/>
      <c r="U39" s="7"/>
      <c r="V39" s="10"/>
    </row>
    <row r="40" spans="1:22" x14ac:dyDescent="0.2">
      <c r="A40" s="34"/>
      <c r="B40" s="33"/>
      <c r="C40" s="32"/>
      <c r="D40" s="34"/>
      <c r="E40" s="33"/>
      <c r="F40" s="41"/>
      <c r="G40" s="41"/>
      <c r="H40" s="41"/>
      <c r="I40" s="41"/>
      <c r="J40" s="41"/>
      <c r="K40" s="33"/>
      <c r="L40" s="33"/>
      <c r="M40" s="32"/>
      <c r="N40" s="32"/>
      <c r="O40" s="46"/>
      <c r="P40" s="56"/>
      <c r="Q40" s="57"/>
      <c r="R40" s="58"/>
      <c r="S40" s="59"/>
      <c r="T40" s="8"/>
      <c r="U40" s="7"/>
      <c r="V40" s="10"/>
    </row>
    <row r="41" spans="1:22" ht="13.5" thickBot="1" x14ac:dyDescent="0.25">
      <c r="A41" s="22"/>
      <c r="B41" s="21"/>
      <c r="C41" s="20"/>
      <c r="D41" s="51" t="s">
        <v>15</v>
      </c>
      <c r="E41" s="52"/>
      <c r="F41" s="52"/>
      <c r="G41" s="52"/>
      <c r="H41" s="52"/>
      <c r="I41" s="52"/>
      <c r="J41" s="52"/>
      <c r="K41" s="52"/>
      <c r="L41" s="52"/>
      <c r="M41" s="53"/>
      <c r="N41" s="19"/>
      <c r="O41" s="16" t="s">
        <v>14</v>
      </c>
      <c r="P41" s="18" t="s">
        <v>13</v>
      </c>
      <c r="Q41" s="51" t="s">
        <v>12</v>
      </c>
      <c r="R41" s="52"/>
      <c r="S41" s="53"/>
      <c r="V41" s="10"/>
    </row>
    <row r="42" spans="1:22" ht="14.25" thickTop="1" thickBot="1" x14ac:dyDescent="0.25">
      <c r="A42" s="48"/>
      <c r="B42" s="49"/>
      <c r="C42" s="17"/>
      <c r="D42" s="15"/>
      <c r="E42" s="15"/>
      <c r="F42" s="15" t="s">
        <v>11</v>
      </c>
      <c r="G42" s="15"/>
      <c r="H42" s="15" t="s">
        <v>10</v>
      </c>
      <c r="I42" s="15"/>
      <c r="J42" s="15" t="s">
        <v>9</v>
      </c>
      <c r="K42" s="15" t="s">
        <v>8</v>
      </c>
      <c r="L42" s="15" t="s">
        <v>7</v>
      </c>
      <c r="M42" s="15" t="s">
        <v>6</v>
      </c>
      <c r="N42" s="15" t="s">
        <v>5</v>
      </c>
      <c r="O42" s="15"/>
      <c r="P42" s="15"/>
      <c r="Q42" s="15" t="s">
        <v>4</v>
      </c>
      <c r="R42" s="14" t="s">
        <v>3</v>
      </c>
      <c r="S42" s="14" t="s">
        <v>2</v>
      </c>
      <c r="T42" s="25"/>
      <c r="U42" s="40"/>
      <c r="V42" s="10"/>
    </row>
    <row r="43" spans="1:22" ht="13.5" thickTop="1" x14ac:dyDescent="0.2">
      <c r="A43" s="10" t="s">
        <v>1</v>
      </c>
      <c r="B43" s="10"/>
      <c r="C43" s="10"/>
      <c r="D43" s="40">
        <f>+SUM(D38,D30,D23,D15,D8)</f>
        <v>296</v>
      </c>
      <c r="E43" s="40">
        <f>+SUM(E38,E30,E23,E15,E8)</f>
        <v>268</v>
      </c>
      <c r="F43" s="40">
        <f>+SUM(F38,F30,F23,F15,F8)</f>
        <v>564</v>
      </c>
      <c r="G43" s="40">
        <f>+SUM(G38,G30,G23,G15,G8)</f>
        <v>236</v>
      </c>
      <c r="H43" s="40">
        <f>+SUM(H38,H30,H23,H15,H8)</f>
        <v>236</v>
      </c>
      <c r="I43" s="40">
        <f>+SUM(I38,I30,I23,I15,I8)</f>
        <v>200</v>
      </c>
      <c r="J43" s="40">
        <f>+SUM(J38,J30,J23,J15,J8)</f>
        <v>200</v>
      </c>
      <c r="K43" s="40">
        <f>+SUM(K38,K30,K23,K15,K8)</f>
        <v>0</v>
      </c>
      <c r="L43" s="40">
        <f>+SUM(L38,L30,L23,L15,L8)</f>
        <v>0</v>
      </c>
      <c r="M43" s="40">
        <f>+SUM(M38,M30,M23,M15,M8)</f>
        <v>0</v>
      </c>
      <c r="N43" s="40">
        <f>+SUM(N38,N30,N23,N15,N8)</f>
        <v>0</v>
      </c>
      <c r="O43" s="40">
        <f>+SUM(O38,O30,O23,O15,O8)</f>
        <v>0</v>
      </c>
      <c r="P43" s="40">
        <f>+SUM(P38,P30,P23,P15,P8)</f>
        <v>0</v>
      </c>
      <c r="Q43" s="45"/>
      <c r="R43" s="44"/>
      <c r="S43" s="25"/>
      <c r="T43" s="25">
        <f>+S43+P43+O43</f>
        <v>0</v>
      </c>
      <c r="U43" s="40">
        <f>+SUM(F43,H43,J43,K43:N43)</f>
        <v>1000</v>
      </c>
      <c r="V43" s="10"/>
    </row>
    <row r="44" spans="1:22" hidden="1" x14ac:dyDescent="0.2">
      <c r="A44" s="2"/>
      <c r="B44" s="2"/>
      <c r="C44" s="2"/>
      <c r="D44" s="2"/>
      <c r="E44" s="2"/>
      <c r="F44" s="9">
        <f>+SUM(D43:E43)</f>
        <v>564</v>
      </c>
      <c r="G44" s="9"/>
      <c r="H44" s="9">
        <f>+SUM(G43:G43)</f>
        <v>236</v>
      </c>
      <c r="I44" s="9"/>
      <c r="J44" s="9" t="e">
        <f>+SUM(#REF!)</f>
        <v>#REF!</v>
      </c>
      <c r="K44" s="9">
        <f>+K43</f>
        <v>0</v>
      </c>
      <c r="L44" s="9">
        <f>+L43</f>
        <v>0</v>
      </c>
      <c r="M44" s="9">
        <f>+M43</f>
        <v>0</v>
      </c>
      <c r="N44" s="9">
        <f>+N43</f>
        <v>0</v>
      </c>
      <c r="O44" s="3"/>
      <c r="P44" s="3"/>
      <c r="Q44" s="2"/>
      <c r="R44" s="2"/>
      <c r="S44" s="3"/>
      <c r="T44" s="8">
        <f>+SUM(O43:S43)</f>
        <v>0</v>
      </c>
      <c r="U44" s="7" t="e">
        <f>+SUM(F44,H44,J44,K44,L44,M44,N44)</f>
        <v>#REF!</v>
      </c>
      <c r="V44" s="2"/>
    </row>
    <row r="45" spans="1:22" hidden="1" x14ac:dyDescent="0.2">
      <c r="A45" s="2"/>
      <c r="B45" s="2"/>
      <c r="C45" s="2"/>
      <c r="D45" s="2"/>
      <c r="E45" s="2"/>
      <c r="F45" s="7"/>
      <c r="G45" s="7"/>
      <c r="H45" s="2"/>
      <c r="I45" s="2"/>
      <c r="J45" s="2">
        <f>+SUM(J43,H43,F43)</f>
        <v>1000</v>
      </c>
      <c r="K45" s="2"/>
      <c r="L45" s="2"/>
      <c r="M45" s="2"/>
      <c r="N45" s="2"/>
      <c r="O45" s="3"/>
      <c r="P45" s="3"/>
      <c r="Q45" s="2"/>
      <c r="R45" s="2"/>
      <c r="S45" s="3"/>
      <c r="T45" s="3"/>
      <c r="U45" s="7"/>
      <c r="V45" s="2"/>
    </row>
    <row r="46" spans="1:22" s="2" customFormat="1" hidden="1" x14ac:dyDescent="0.2">
      <c r="O46" s="3"/>
      <c r="P46" s="3"/>
      <c r="S46" s="3"/>
    </row>
    <row r="47" spans="1:22" s="2" customFormat="1" hidden="1" x14ac:dyDescent="0.2">
      <c r="A47" s="2" t="s">
        <v>0</v>
      </c>
      <c r="C47" s="6"/>
      <c r="D47" s="2">
        <v>392</v>
      </c>
      <c r="E47" s="2">
        <v>396</v>
      </c>
      <c r="F47" s="2">
        <v>1104</v>
      </c>
      <c r="G47" s="2">
        <v>244</v>
      </c>
      <c r="H47" s="2">
        <v>512</v>
      </c>
      <c r="J47" s="2">
        <v>380</v>
      </c>
      <c r="K47" s="2">
        <v>340</v>
      </c>
      <c r="L47" s="2">
        <v>202</v>
      </c>
      <c r="M47" s="2">
        <v>136</v>
      </c>
      <c r="N47" s="2">
        <v>56</v>
      </c>
      <c r="O47" s="5">
        <v>47000</v>
      </c>
      <c r="P47" s="5">
        <v>7400</v>
      </c>
      <c r="Q47" s="3">
        <v>0</v>
      </c>
      <c r="R47" s="3">
        <v>0</v>
      </c>
      <c r="S47" s="5">
        <v>8000</v>
      </c>
      <c r="T47" s="5">
        <v>62400</v>
      </c>
      <c r="U47" s="4">
        <v>2730</v>
      </c>
    </row>
    <row r="48" spans="1:22" s="2" customFormat="1" hidden="1" x14ac:dyDescent="0.2">
      <c r="J48" s="2">
        <f>+SUM(J47,H47,F47)</f>
        <v>1996</v>
      </c>
      <c r="O48" s="3"/>
      <c r="P48" s="3"/>
      <c r="S48" s="3"/>
    </row>
    <row r="49" spans="2:21" s="2" customFormat="1" hidden="1" x14ac:dyDescent="0.2">
      <c r="C49" t="s">
        <v>24</v>
      </c>
      <c r="D49"/>
      <c r="O49" s="3"/>
      <c r="P49" s="3"/>
      <c r="S49" s="3"/>
    </row>
    <row r="50" spans="2:21" s="2" customFormat="1" hidden="1" x14ac:dyDescent="0.2">
      <c r="B50" s="2">
        <v>1</v>
      </c>
      <c r="C50" t="s">
        <v>25</v>
      </c>
      <c r="D50" s="2" t="e">
        <f>+SUM(D5:D7)/2+#REF!/2</f>
        <v>#REF!</v>
      </c>
      <c r="E50" s="2" t="e">
        <f>+SUM(E5:E7)/2+#REF!/2</f>
        <v>#REF!</v>
      </c>
      <c r="G50" s="2" t="e">
        <f>+SUM(G5:G7)/2+#REF!/2</f>
        <v>#REF!</v>
      </c>
      <c r="K50" s="2" t="e">
        <f>+SUM(K5:K7)/2+#REF!/2</f>
        <v>#REF!</v>
      </c>
      <c r="L50" s="2" t="e">
        <f>+SUM(L5:L7)/2+#REF!/2</f>
        <v>#REF!</v>
      </c>
      <c r="M50" s="2" t="e">
        <f>+SUM(M5:M7)/2+#REF!/2</f>
        <v>#REF!</v>
      </c>
      <c r="N50" s="2" t="e">
        <f>+SUM(N5:N7)/2+#REF!/2</f>
        <v>#REF!</v>
      </c>
      <c r="O50" s="3"/>
      <c r="P50" s="3"/>
      <c r="S50" s="3"/>
    </row>
    <row r="51" spans="2:21" s="2" customFormat="1" hidden="1" x14ac:dyDescent="0.2">
      <c r="B51" s="2">
        <v>2</v>
      </c>
      <c r="C51" t="s">
        <v>26</v>
      </c>
      <c r="D51" s="2" t="e">
        <f>+#REF!+#REF!</f>
        <v>#REF!</v>
      </c>
      <c r="E51" s="2" t="e">
        <f>+#REF!+#REF!</f>
        <v>#REF!</v>
      </c>
      <c r="G51" s="2" t="e">
        <f>+#REF!+#REF!</f>
        <v>#REF!</v>
      </c>
      <c r="K51" s="2" t="e">
        <f>+#REF!+#REF!</f>
        <v>#REF!</v>
      </c>
      <c r="L51" s="2" t="e">
        <f>+#REF!+#REF!</f>
        <v>#REF!</v>
      </c>
      <c r="M51" s="2" t="e">
        <f>+#REF!+#REF!</f>
        <v>#REF!</v>
      </c>
      <c r="N51" s="2" t="e">
        <f>+#REF!+#REF!</f>
        <v>#REF!</v>
      </c>
      <c r="O51" s="3"/>
      <c r="P51" s="3"/>
      <c r="S51" s="3"/>
    </row>
    <row r="52" spans="2:21" s="2" customFormat="1" hidden="1" x14ac:dyDescent="0.2">
      <c r="B52" s="2">
        <v>3</v>
      </c>
      <c r="C52" t="s">
        <v>27</v>
      </c>
      <c r="D52" s="2" t="e">
        <f>+SUM(D5:D7)/2+#REF!/2</f>
        <v>#REF!</v>
      </c>
      <c r="E52" s="2" t="e">
        <f>+SUM(E5:E7)/2+#REF!/2</f>
        <v>#REF!</v>
      </c>
      <c r="G52" s="2" t="e">
        <f>+SUM(G5:G7)/2+#REF!/2</f>
        <v>#REF!</v>
      </c>
      <c r="K52" s="2" t="e">
        <f>+SUM(K5:K7)/2+#REF!/2</f>
        <v>#REF!</v>
      </c>
      <c r="L52" s="2" t="e">
        <f>+SUM(L5:L7)/2+#REF!/2</f>
        <v>#REF!</v>
      </c>
      <c r="M52" s="2" t="e">
        <f>+SUM(M5:M7)/2+#REF!/2</f>
        <v>#REF!</v>
      </c>
      <c r="N52" s="2" t="e">
        <f>+SUM(N5:N7)/2+#REF!/2</f>
        <v>#REF!</v>
      </c>
      <c r="O52" s="3"/>
      <c r="P52" s="3"/>
      <c r="S52" s="3"/>
    </row>
    <row r="53" spans="2:21" s="2" customFormat="1" hidden="1" x14ac:dyDescent="0.2">
      <c r="B53" s="39">
        <v>4</v>
      </c>
      <c r="C53" t="s">
        <v>28</v>
      </c>
      <c r="D53" s="2" t="e">
        <f>+SUM(#REF!)</f>
        <v>#REF!</v>
      </c>
      <c r="E53" s="2" t="e">
        <f>+SUM(#REF!)</f>
        <v>#REF!</v>
      </c>
      <c r="G53" s="2" t="e">
        <f>+SUM(#REF!)</f>
        <v>#REF!</v>
      </c>
      <c r="K53" s="2" t="e">
        <f>+SUM(#REF!)</f>
        <v>#REF!</v>
      </c>
      <c r="L53" s="2" t="e">
        <f>+SUM(#REF!)</f>
        <v>#REF!</v>
      </c>
      <c r="M53" s="2" t="e">
        <f>+SUM(#REF!)</f>
        <v>#REF!</v>
      </c>
      <c r="N53" s="2" t="e">
        <f>+SUM(#REF!)</f>
        <v>#REF!</v>
      </c>
      <c r="O53" s="3"/>
      <c r="P53" s="3"/>
      <c r="S53" s="3"/>
    </row>
    <row r="54" spans="2:21" s="2" customFormat="1" hidden="1" x14ac:dyDescent="0.2">
      <c r="B54" s="39">
        <v>5</v>
      </c>
      <c r="C54" t="s">
        <v>29</v>
      </c>
      <c r="D54" s="2" t="e">
        <f>+#REF!+#REF!</f>
        <v>#REF!</v>
      </c>
      <c r="E54" s="2" t="e">
        <f>+#REF!+#REF!</f>
        <v>#REF!</v>
      </c>
      <c r="G54" s="2" t="e">
        <f>+#REF!+#REF!</f>
        <v>#REF!</v>
      </c>
      <c r="K54" s="2" t="e">
        <f>+#REF!+#REF!</f>
        <v>#REF!</v>
      </c>
      <c r="L54" s="2" t="e">
        <f>+#REF!+#REF!</f>
        <v>#REF!</v>
      </c>
      <c r="M54" s="2" t="e">
        <f>+#REF!+#REF!</f>
        <v>#REF!</v>
      </c>
      <c r="N54" s="2" t="e">
        <f>+#REF!+#REF!</f>
        <v>#REF!</v>
      </c>
      <c r="O54" s="3"/>
      <c r="P54" s="3"/>
      <c r="S54" s="3"/>
    </row>
    <row r="55" spans="2:21" s="2" customFormat="1" hidden="1" x14ac:dyDescent="0.2">
      <c r="D55" s="2" t="e">
        <f>+SUM(D50:D54)</f>
        <v>#REF!</v>
      </c>
      <c r="E55" s="2" t="e">
        <f>+SUM(E50:E54)</f>
        <v>#REF!</v>
      </c>
      <c r="G55" s="2" t="e">
        <f>+SUM(G50:G54)</f>
        <v>#REF!</v>
      </c>
      <c r="K55" s="2" t="e">
        <f>+SUM(K50:K54)</f>
        <v>#REF!</v>
      </c>
      <c r="L55" s="2" t="e">
        <f>+SUM(L50:L54)</f>
        <v>#REF!</v>
      </c>
      <c r="M55" s="2" t="e">
        <f>+SUM(M50:M54)</f>
        <v>#REF!</v>
      </c>
      <c r="N55" s="2" t="e">
        <f>+SUM(N50:N54)</f>
        <v>#REF!</v>
      </c>
      <c r="O55" t="e">
        <f>+SUM(D55:N55)</f>
        <v>#REF!</v>
      </c>
      <c r="P55" s="3"/>
      <c r="S55" s="3"/>
    </row>
    <row r="56" spans="2:21" s="2" customFormat="1" hidden="1" x14ac:dyDescent="0.2">
      <c r="C56"/>
      <c r="D56"/>
      <c r="E56"/>
      <c r="G56"/>
      <c r="H56"/>
      <c r="I56"/>
      <c r="J56"/>
      <c r="K56" t="e">
        <f t="shared" ref="K56:N56" si="1">+K55</f>
        <v>#REF!</v>
      </c>
      <c r="L56" t="e">
        <f t="shared" si="1"/>
        <v>#REF!</v>
      </c>
      <c r="M56" t="e">
        <f t="shared" si="1"/>
        <v>#REF!</v>
      </c>
      <c r="N56" t="e">
        <f t="shared" si="1"/>
        <v>#REF!</v>
      </c>
      <c r="O56" t="e">
        <f>+SUM(D56:N56)</f>
        <v>#REF!</v>
      </c>
      <c r="P56"/>
      <c r="Q56"/>
      <c r="R56"/>
      <c r="S56"/>
      <c r="T56"/>
      <c r="U56"/>
    </row>
    <row r="57" spans="2:21" s="2" customFormat="1" x14ac:dyDescent="0.2">
      <c r="C57"/>
      <c r="D57"/>
      <c r="E57"/>
      <c r="F57" s="9">
        <f>+SUM(D43:E43)</f>
        <v>564</v>
      </c>
      <c r="G57"/>
      <c r="H57" s="9">
        <f>+SUM(G43:G43)</f>
        <v>236</v>
      </c>
      <c r="I57"/>
      <c r="J57" s="9">
        <f>+SUM(I43:I43)</f>
        <v>200</v>
      </c>
      <c r="K57"/>
      <c r="L57"/>
      <c r="M57"/>
      <c r="N57"/>
      <c r="O57"/>
      <c r="P57"/>
      <c r="Q57"/>
      <c r="R57"/>
      <c r="S57"/>
      <c r="T57"/>
      <c r="U57">
        <f>+F57+H57+J57+K43+L43+M43+N43</f>
        <v>1000</v>
      </c>
    </row>
    <row r="58" spans="2:21" s="2" customFormat="1" x14ac:dyDescent="0.2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63" spans="2:21" x14ac:dyDescent="0.2">
      <c r="M63" s="2"/>
      <c r="N63" s="1"/>
    </row>
  </sheetData>
  <mergeCells count="7">
    <mergeCell ref="A42:B42"/>
    <mergeCell ref="T2:U2"/>
    <mergeCell ref="D2:M2"/>
    <mergeCell ref="A3:B3"/>
    <mergeCell ref="Q2:S2"/>
    <mergeCell ref="D41:M41"/>
    <mergeCell ref="Q41:S41"/>
  </mergeCells>
  <pageMargins left="0.25" right="0.25" top="0.75" bottom="0.75" header="0.3" footer="0.3"/>
  <pageSetup scale="5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Andrew Hamilton</cp:lastModifiedBy>
  <cp:lastPrinted>2019-07-16T18:41:11Z</cp:lastPrinted>
  <dcterms:created xsi:type="dcterms:W3CDTF">2016-07-19T20:58:48Z</dcterms:created>
  <dcterms:modified xsi:type="dcterms:W3CDTF">2023-12-07T16:20:57Z</dcterms:modified>
</cp:coreProperties>
</file>