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berts\Desktop\"/>
    </mc:Choice>
  </mc:AlternateContent>
  <bookViews>
    <workbookView xWindow="0" yWindow="0" windowWidth="28800" windowHeight="13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<sst xmlns="http://schemas.openxmlformats.org/spreadsheetml/2006/main" count="125" uniqueCount="114">
  <si>
    <t>Detected Particles</t>
  </si>
  <si>
    <t>Dilution Step</t>
  </si>
  <si>
    <t>1x Dilution</t>
  </si>
  <si>
    <t>8x Dilution</t>
  </si>
  <si>
    <t>128x Dilution</t>
  </si>
  <si>
    <t>Data Collection Procedure:</t>
  </si>
  <si>
    <t>Data Processing Procedure:</t>
  </si>
  <si>
    <t>For each dilution step, compute median image over all four frames, subtract this median from each image and rescale to 8-bit, run each image through Sobel edge filter, threshold edge magnitude image above 15 * median with zero pixel values removed.</t>
  </si>
  <si>
    <t>Mix tank with ruler for 10 secondslet settle for 30 seconds, record 4 images (totalfocus, raw, and ray), Mix tank with ruler for 10 seconds, remove half of the water in the tank and replace with RO water.  Repeat</t>
  </si>
  <si>
    <t>Detect all 8-neighbor objects and count only those with area larger than 60 pixels.</t>
  </si>
  <si>
    <t>Average all four counts for each dilution together.</t>
  </si>
  <si>
    <t># import raw image</t>
  </si>
  <si>
    <r>
      <t xml:space="preserve">def </t>
    </r>
    <r>
      <rPr>
        <sz val="9"/>
        <color rgb="FFFFC66D"/>
        <rFont val="Courier New"/>
        <family val="3"/>
      </rPr>
      <t>import_image</t>
    </r>
    <r>
      <rPr>
        <sz val="9"/>
        <color rgb="FFA9B7C6"/>
        <rFont val="Courier New"/>
        <family val="3"/>
      </rPr>
      <t>(abs_path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filename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raw=</t>
    </r>
    <r>
      <rPr>
        <sz val="9"/>
        <color rgb="FFCC7832"/>
        <rFont val="Courier New"/>
        <family val="3"/>
      </rPr>
      <t xml:space="preserve">True, </t>
    </r>
    <r>
      <rPr>
        <sz val="9"/>
        <color rgb="FFA9B7C6"/>
        <rFont val="Courier New"/>
        <family val="3"/>
      </rPr>
      <t>color=</t>
    </r>
    <r>
      <rPr>
        <sz val="9"/>
        <color rgb="FFCC7832"/>
        <rFont val="Courier New"/>
        <family val="3"/>
      </rPr>
      <t xml:space="preserve">False, </t>
    </r>
    <r>
      <rPr>
        <sz val="9"/>
        <color rgb="FFA9B7C6"/>
        <rFont val="Courier New"/>
        <family val="3"/>
      </rPr>
      <t>bayer_pattern=BAYER_PATTERN):</t>
    </r>
  </si>
  <si>
    <r>
      <t xml:space="preserve">    </t>
    </r>
    <r>
      <rPr>
        <sz val="9"/>
        <color rgb="FF808080"/>
        <rFont val="Courier New"/>
        <family val="3"/>
      </rPr>
      <t># Load and convert image as needed</t>
    </r>
  </si>
  <si>
    <r>
      <t xml:space="preserve">    </t>
    </r>
    <r>
      <rPr>
        <sz val="9"/>
        <color rgb="FFA9B7C6"/>
        <rFont val="Courier New"/>
        <family val="3"/>
      </rPr>
      <t>img_c = cv2.imread(os.path.join(abs_path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filename)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cv2.IMREAD_UNCHANGED)</t>
    </r>
  </si>
  <si>
    <r>
      <t xml:space="preserve">    </t>
    </r>
    <r>
      <rPr>
        <sz val="9"/>
        <color rgb="FFCC7832"/>
        <rFont val="Courier New"/>
        <family val="3"/>
      </rPr>
      <t xml:space="preserve">if </t>
    </r>
    <r>
      <rPr>
        <sz val="9"/>
        <color rgb="FFA9B7C6"/>
        <rFont val="Courier New"/>
        <family val="3"/>
      </rPr>
      <t>raw:</t>
    </r>
  </si>
  <si>
    <r>
      <t xml:space="preserve">        </t>
    </r>
    <r>
      <rPr>
        <sz val="9"/>
        <color rgb="FFCC7832"/>
        <rFont val="Courier New"/>
        <family val="3"/>
      </rPr>
      <t xml:space="preserve">if </t>
    </r>
    <r>
      <rPr>
        <sz val="9"/>
        <color rgb="FFA9B7C6"/>
        <rFont val="Courier New"/>
        <family val="3"/>
      </rPr>
      <t>color:</t>
    </r>
  </si>
  <si>
    <r>
      <t xml:space="preserve">            img_c = cv2.cvtColor(img_c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bayer_pattern)</t>
    </r>
  </si>
  <si>
    <r>
      <t xml:space="preserve">    </t>
    </r>
    <r>
      <rPr>
        <sz val="9"/>
        <color rgb="FFCC7832"/>
        <rFont val="Courier New"/>
        <family val="3"/>
      </rPr>
      <t xml:space="preserve">return </t>
    </r>
    <r>
      <rPr>
        <sz val="9"/>
        <color rgb="FFA9B7C6"/>
        <rFont val="Courier New"/>
        <family val="3"/>
      </rPr>
      <t>img_c</t>
    </r>
  </si>
  <si>
    <t># convert image to 8 bit with or without autoscaling</t>
  </si>
  <si>
    <r>
      <t xml:space="preserve">def </t>
    </r>
    <r>
      <rPr>
        <sz val="9"/>
        <color rgb="FFFFC66D"/>
        <rFont val="Courier New"/>
        <family val="3"/>
      </rPr>
      <t>convert_to_8bit</t>
    </r>
    <r>
      <rPr>
        <sz val="9"/>
        <color rgb="FFA9B7C6"/>
        <rFont val="Courier New"/>
        <family val="3"/>
      </rPr>
      <t>(img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auto_scale=</t>
    </r>
    <r>
      <rPr>
        <sz val="9"/>
        <color rgb="FFCC7832"/>
        <rFont val="Courier New"/>
        <family val="3"/>
      </rPr>
      <t>True</t>
    </r>
    <r>
      <rPr>
        <sz val="9"/>
        <color rgb="FFA9B7C6"/>
        <rFont val="Courier New"/>
        <family val="3"/>
      </rPr>
      <t>):</t>
    </r>
  </si>
  <si>
    <r>
      <t xml:space="preserve">    </t>
    </r>
    <r>
      <rPr>
        <sz val="9"/>
        <color rgb="FF808080"/>
        <rFont val="Courier New"/>
        <family val="3"/>
      </rPr>
      <t># Convert to 8 bit and autoscale</t>
    </r>
  </si>
  <si>
    <r>
      <t xml:space="preserve">    </t>
    </r>
    <r>
      <rPr>
        <sz val="9"/>
        <color rgb="FFCC7832"/>
        <rFont val="Courier New"/>
        <family val="3"/>
      </rPr>
      <t xml:space="preserve">if </t>
    </r>
    <r>
      <rPr>
        <sz val="9"/>
        <color rgb="FFA9B7C6"/>
        <rFont val="Courier New"/>
        <family val="3"/>
      </rPr>
      <t>auto_scale:</t>
    </r>
  </si>
  <si>
    <t xml:space="preserve">        result = np.float32(img) - np.min(img)</t>
  </si>
  <si>
    <r>
      <t xml:space="preserve">        </t>
    </r>
    <r>
      <rPr>
        <sz val="9"/>
        <color rgb="FFCC7832"/>
        <rFont val="Courier New"/>
        <family val="3"/>
      </rPr>
      <t xml:space="preserve">if </t>
    </r>
    <r>
      <rPr>
        <sz val="9"/>
        <color rgb="FFA9B7C6"/>
        <rFont val="Courier New"/>
        <family val="3"/>
      </rPr>
      <t xml:space="preserve">np.max(img) != </t>
    </r>
    <r>
      <rPr>
        <sz val="9"/>
        <color rgb="FF6897BB"/>
        <rFont val="Courier New"/>
        <family val="3"/>
      </rPr>
      <t>0</t>
    </r>
    <r>
      <rPr>
        <sz val="9"/>
        <color rgb="FFA9B7C6"/>
        <rFont val="Courier New"/>
        <family val="3"/>
      </rPr>
      <t>:</t>
    </r>
  </si>
  <si>
    <t xml:space="preserve">            result = result / np.max(img)</t>
  </si>
  <si>
    <r>
      <t xml:space="preserve">        img_8bit = np.uint8(</t>
    </r>
    <r>
      <rPr>
        <sz val="9"/>
        <color rgb="FF6897BB"/>
        <rFont val="Courier New"/>
        <family val="3"/>
      </rPr>
      <t xml:space="preserve">255 </t>
    </r>
    <r>
      <rPr>
        <sz val="9"/>
        <color rgb="FFA9B7C6"/>
        <rFont val="Courier New"/>
        <family val="3"/>
      </rPr>
      <t>* result)</t>
    </r>
  </si>
  <si>
    <r>
      <t xml:space="preserve">    </t>
    </r>
    <r>
      <rPr>
        <sz val="9"/>
        <color rgb="FFCC7832"/>
        <rFont val="Courier New"/>
        <family val="3"/>
      </rPr>
      <t>else</t>
    </r>
    <r>
      <rPr>
        <sz val="9"/>
        <color rgb="FFA9B7C6"/>
        <rFont val="Courier New"/>
        <family val="3"/>
      </rPr>
      <t>:</t>
    </r>
  </si>
  <si>
    <t xml:space="preserve">        img_8bit = np.unit8(img)</t>
  </si>
  <si>
    <r>
      <t xml:space="preserve">    </t>
    </r>
    <r>
      <rPr>
        <sz val="9"/>
        <color rgb="FFCC7832"/>
        <rFont val="Courier New"/>
        <family val="3"/>
      </rPr>
      <t xml:space="preserve">return </t>
    </r>
    <r>
      <rPr>
        <sz val="9"/>
        <color rgb="FFA9B7C6"/>
        <rFont val="Courier New"/>
        <family val="3"/>
      </rPr>
      <t>img_8bit</t>
    </r>
  </si>
  <si>
    <r>
      <t xml:space="preserve">def </t>
    </r>
    <r>
      <rPr>
        <sz val="9"/>
        <color rgb="FFFFC66D"/>
        <rFont val="Courier New"/>
        <family val="3"/>
      </rPr>
      <t>find_particles</t>
    </r>
    <r>
      <rPr>
        <sz val="9"/>
        <color rgb="FFA9B7C6"/>
        <rFont val="Courier New"/>
        <family val="3"/>
      </rPr>
      <t>(filename</t>
    </r>
    <r>
      <rPr>
        <sz val="9"/>
        <color rgb="FFCC7832"/>
        <rFont val="Courier New"/>
        <family val="3"/>
      </rPr>
      <t>,</t>
    </r>
    <r>
      <rPr>
        <sz val="9"/>
        <color rgb="FFA9B7C6"/>
        <rFont val="Courier New"/>
        <family val="3"/>
      </rPr>
      <t>save_to_disk=</t>
    </r>
    <r>
      <rPr>
        <sz val="9"/>
        <color rgb="FFCC7832"/>
        <rFont val="Courier New"/>
        <family val="3"/>
      </rPr>
      <t>False,</t>
    </r>
    <r>
      <rPr>
        <sz val="9"/>
        <color rgb="FFA9B7C6"/>
        <rFont val="Courier New"/>
        <family val="3"/>
      </rPr>
      <t>show=</t>
    </r>
    <r>
      <rPr>
        <sz val="9"/>
        <color rgb="FFCC7832"/>
        <rFont val="Courier New"/>
        <family val="3"/>
      </rPr>
      <t>False,</t>
    </r>
    <r>
      <rPr>
        <sz val="9"/>
        <color rgb="FFA9B7C6"/>
        <rFont val="Courier New"/>
        <family val="3"/>
      </rPr>
      <t>color=</t>
    </r>
    <r>
      <rPr>
        <sz val="9"/>
        <color rgb="FFCC7832"/>
        <rFont val="Courier New"/>
        <family val="3"/>
      </rPr>
      <t>False</t>
    </r>
    <r>
      <rPr>
        <sz val="9"/>
        <color rgb="FFA9B7C6"/>
        <rFont val="Courier New"/>
        <family val="3"/>
      </rPr>
      <t>):</t>
    </r>
  </si>
  <si>
    <r>
      <t xml:space="preserve">    gray = import_image(os.path.dirname(filename)</t>
    </r>
    <r>
      <rPr>
        <sz val="9"/>
        <color rgb="FFCC7832"/>
        <rFont val="Courier New"/>
        <family val="3"/>
      </rPr>
      <t>,</t>
    </r>
    <r>
      <rPr>
        <sz val="9"/>
        <color rgb="FFA9B7C6"/>
        <rFont val="Courier New"/>
        <family val="3"/>
      </rPr>
      <t>os.path.basename(filename)</t>
    </r>
    <r>
      <rPr>
        <sz val="9"/>
        <color rgb="FFCC7832"/>
        <rFont val="Courier New"/>
        <family val="3"/>
      </rPr>
      <t>,</t>
    </r>
    <r>
      <rPr>
        <sz val="9"/>
        <color rgb="FFAA4926"/>
        <rFont val="Courier New"/>
        <family val="3"/>
      </rPr>
      <t>raw</t>
    </r>
    <r>
      <rPr>
        <sz val="9"/>
        <color rgb="FFA9B7C6"/>
        <rFont val="Courier New"/>
        <family val="3"/>
      </rPr>
      <t>=</t>
    </r>
    <r>
      <rPr>
        <sz val="9"/>
        <color rgb="FFCC7832"/>
        <rFont val="Courier New"/>
        <family val="3"/>
      </rPr>
      <t>True,</t>
    </r>
    <r>
      <rPr>
        <sz val="9"/>
        <color rgb="FFAA4926"/>
        <rFont val="Courier New"/>
        <family val="3"/>
      </rPr>
      <t>color</t>
    </r>
    <r>
      <rPr>
        <sz val="9"/>
        <color rgb="FFA9B7C6"/>
        <rFont val="Courier New"/>
        <family val="3"/>
      </rPr>
      <t>=color)</t>
    </r>
  </si>
  <si>
    <t xml:space="preserve">    gray = convert_to_8bit(gray)</t>
  </si>
  <si>
    <r>
      <t xml:space="preserve">    gray = gray[</t>
    </r>
    <r>
      <rPr>
        <sz val="9"/>
        <color rgb="FF6897BB"/>
        <rFont val="Courier New"/>
        <family val="3"/>
      </rPr>
      <t>200</t>
    </r>
    <r>
      <rPr>
        <sz val="9"/>
        <color rgb="FFA9B7C6"/>
        <rFont val="Courier New"/>
        <family val="3"/>
      </rPr>
      <t>:</t>
    </r>
    <r>
      <rPr>
        <sz val="9"/>
        <color rgb="FF6897BB"/>
        <rFont val="Courier New"/>
        <family val="3"/>
      </rPr>
      <t>1600</t>
    </r>
    <r>
      <rPr>
        <sz val="9"/>
        <color rgb="FFCC7832"/>
        <rFont val="Courier New"/>
        <family val="3"/>
      </rPr>
      <t>,</t>
    </r>
    <r>
      <rPr>
        <sz val="9"/>
        <color rgb="FF6897BB"/>
        <rFont val="Courier New"/>
        <family val="3"/>
      </rPr>
      <t>200</t>
    </r>
    <r>
      <rPr>
        <sz val="9"/>
        <color rgb="FFA9B7C6"/>
        <rFont val="Courier New"/>
        <family val="3"/>
      </rPr>
      <t>:</t>
    </r>
    <r>
      <rPr>
        <sz val="9"/>
        <color rgb="FF6897BB"/>
        <rFont val="Courier New"/>
        <family val="3"/>
      </rPr>
      <t>1600</t>
    </r>
    <r>
      <rPr>
        <sz val="9"/>
        <color rgb="FFA9B7C6"/>
        <rFont val="Courier New"/>
        <family val="3"/>
      </rPr>
      <t>]</t>
    </r>
  </si>
  <si>
    <r>
      <t xml:space="preserve">    </t>
    </r>
    <r>
      <rPr>
        <sz val="9"/>
        <color rgb="FFCC7832"/>
        <rFont val="Courier New"/>
        <family val="3"/>
      </rPr>
      <t xml:space="preserve">if </t>
    </r>
    <r>
      <rPr>
        <sz val="9"/>
        <color rgb="FFA9B7C6"/>
        <rFont val="Courier New"/>
        <family val="3"/>
      </rPr>
      <t>show:</t>
    </r>
  </si>
  <si>
    <t xml:space="preserve">        plt.imshow(gray)</t>
  </si>
  <si>
    <t xml:space="preserve">        plt.show()</t>
  </si>
  <si>
    <r>
      <t xml:space="preserve">    </t>
    </r>
    <r>
      <rPr>
        <sz val="9"/>
        <color rgb="FF808080"/>
        <rFont val="Courier New"/>
        <family val="3"/>
      </rPr>
      <t># remove single-p</t>
    </r>
  </si>
  <si>
    <t xml:space="preserve">    # edge-based segmentation and region filling to define the object</t>
  </si>
  <si>
    <r>
      <t xml:space="preserve">    </t>
    </r>
    <r>
      <rPr>
        <sz val="9"/>
        <color rgb="FFA9B7C6"/>
        <rFont val="Courier New"/>
        <family val="3"/>
      </rPr>
      <t>edges_mag = scharr(gray)</t>
    </r>
  </si>
  <si>
    <r>
      <t xml:space="preserve">    edges_med = np.median(edges_mag[edges_mag &gt; </t>
    </r>
    <r>
      <rPr>
        <sz val="9"/>
        <color rgb="FF6897BB"/>
        <rFont val="Courier New"/>
        <family val="3"/>
      </rPr>
      <t>0</t>
    </r>
    <r>
      <rPr>
        <sz val="9"/>
        <color rgb="FFA9B7C6"/>
        <rFont val="Courier New"/>
        <family val="3"/>
      </rPr>
      <t>])</t>
    </r>
  </si>
  <si>
    <t xml:space="preserve">    edges_thresh = EDGE_THRESH*edges_med</t>
  </si>
  <si>
    <t xml:space="preserve">    edges = edges_mag &gt;= edges_thresh</t>
  </si>
  <si>
    <t xml:space="preserve">        plt.imshow(edges)</t>
  </si>
  <si>
    <r>
      <t xml:space="preserve">    </t>
    </r>
    <r>
      <rPr>
        <sz val="9"/>
        <color rgb="FF808080"/>
        <rFont val="Courier New"/>
        <family val="3"/>
      </rPr>
      <t># remove single-pixel particles</t>
    </r>
  </si>
  <si>
    <r>
      <t xml:space="preserve">    </t>
    </r>
    <r>
      <rPr>
        <sz val="9"/>
        <color rgb="FFA9B7C6"/>
        <rFont val="Courier New"/>
        <family val="3"/>
      </rPr>
      <t>edges = morphology.opening(edges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morphology.rectangle(</t>
    </r>
    <r>
      <rPr>
        <sz val="9"/>
        <color rgb="FF6897BB"/>
        <rFont val="Courier New"/>
        <family val="3"/>
      </rPr>
      <t>3</t>
    </r>
    <r>
      <rPr>
        <sz val="9"/>
        <color rgb="FFCC7832"/>
        <rFont val="Courier New"/>
        <family val="3"/>
      </rPr>
      <t>,</t>
    </r>
    <r>
      <rPr>
        <sz val="9"/>
        <color rgb="FF6897BB"/>
        <rFont val="Courier New"/>
        <family val="3"/>
      </rPr>
      <t>3</t>
    </r>
    <r>
      <rPr>
        <sz val="9"/>
        <color rgb="FFA9B7C6"/>
        <rFont val="Courier New"/>
        <family val="3"/>
      </rPr>
      <t>))</t>
    </r>
  </si>
  <si>
    <r>
      <t xml:space="preserve">    </t>
    </r>
    <r>
      <rPr>
        <sz val="9"/>
        <color rgb="FF808080"/>
        <rFont val="Courier New"/>
        <family val="3"/>
      </rPr>
      <t># define the binary image for further operations</t>
    </r>
  </si>
  <si>
    <r>
      <t xml:space="preserve">    </t>
    </r>
    <r>
      <rPr>
        <sz val="9"/>
        <color rgb="FFA9B7C6"/>
        <rFont val="Courier New"/>
        <family val="3"/>
      </rPr>
      <t>bw_img = edges</t>
    </r>
  </si>
  <si>
    <r>
      <t xml:space="preserve">    </t>
    </r>
    <r>
      <rPr>
        <sz val="9"/>
        <color rgb="FF808080"/>
        <rFont val="Courier New"/>
        <family val="3"/>
      </rPr>
      <t># Compute morphological descriptors</t>
    </r>
  </si>
  <si>
    <r>
      <t xml:space="preserve">    </t>
    </r>
    <r>
      <rPr>
        <sz val="9"/>
        <color rgb="FFA9B7C6"/>
        <rFont val="Courier New"/>
        <family val="3"/>
      </rPr>
      <t>label_img = morphology.label(bw_img.astype(</t>
    </r>
    <r>
      <rPr>
        <sz val="9"/>
        <color rgb="FF6A8759"/>
        <rFont val="Courier New"/>
        <family val="3"/>
      </rPr>
      <t>'uint16'</t>
    </r>
    <r>
      <rPr>
        <sz val="9"/>
        <color rgb="FFA9B7C6"/>
        <rFont val="Courier New"/>
        <family val="3"/>
      </rPr>
      <t>)</t>
    </r>
    <r>
      <rPr>
        <sz val="9"/>
        <color rgb="FFCC7832"/>
        <rFont val="Courier New"/>
        <family val="3"/>
      </rPr>
      <t xml:space="preserve">, </t>
    </r>
    <r>
      <rPr>
        <sz val="9"/>
        <color rgb="FFAA4926"/>
        <rFont val="Courier New"/>
        <family val="3"/>
      </rPr>
      <t>neighbors</t>
    </r>
    <r>
      <rPr>
        <sz val="9"/>
        <color rgb="FFA9B7C6"/>
        <rFont val="Courier New"/>
        <family val="3"/>
      </rPr>
      <t>=</t>
    </r>
    <r>
      <rPr>
        <sz val="9"/>
        <color rgb="FF6897BB"/>
        <rFont val="Courier New"/>
        <family val="3"/>
      </rPr>
      <t>8</t>
    </r>
    <r>
      <rPr>
        <sz val="9"/>
        <color rgb="FFCC7832"/>
        <rFont val="Courier New"/>
        <family val="3"/>
      </rPr>
      <t xml:space="preserve">, </t>
    </r>
    <r>
      <rPr>
        <sz val="9"/>
        <color rgb="FFAA4926"/>
        <rFont val="Courier New"/>
        <family val="3"/>
      </rPr>
      <t>background</t>
    </r>
    <r>
      <rPr>
        <sz val="9"/>
        <color rgb="FFA9B7C6"/>
        <rFont val="Courier New"/>
        <family val="3"/>
      </rPr>
      <t>=</t>
    </r>
    <r>
      <rPr>
        <sz val="9"/>
        <color rgb="FF6897BB"/>
        <rFont val="Courier New"/>
        <family val="3"/>
      </rPr>
      <t>0</t>
    </r>
    <r>
      <rPr>
        <sz val="9"/>
        <color rgb="FFA9B7C6"/>
        <rFont val="Courier New"/>
        <family val="3"/>
      </rPr>
      <t>)</t>
    </r>
  </si>
  <si>
    <r>
      <t xml:space="preserve">    props = measure.regionprops(label_img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gray)</t>
    </r>
  </si>
  <si>
    <r>
      <t xml:space="preserve">    color_img = cv2.cvtColor(gray</t>
    </r>
    <r>
      <rPr>
        <sz val="9"/>
        <color rgb="FFCC7832"/>
        <rFont val="Courier New"/>
        <family val="3"/>
      </rPr>
      <t>,</t>
    </r>
    <r>
      <rPr>
        <sz val="9"/>
        <color rgb="FFA9B7C6"/>
        <rFont val="Courier New"/>
        <family val="3"/>
      </rPr>
      <t>cv2.COLOR_GRAY2RGB)</t>
    </r>
  </si>
  <si>
    <r>
      <t xml:space="preserve">    particle_count = </t>
    </r>
    <r>
      <rPr>
        <sz val="9"/>
        <color rgb="FF6897BB"/>
        <rFont val="Courier New"/>
        <family val="3"/>
      </rPr>
      <t>0</t>
    </r>
  </si>
  <si>
    <r>
      <t xml:space="preserve">    </t>
    </r>
    <r>
      <rPr>
        <sz val="9"/>
        <color rgb="FFCC7832"/>
        <rFont val="Courier New"/>
        <family val="3"/>
      </rPr>
      <t xml:space="preserve">for </t>
    </r>
    <r>
      <rPr>
        <sz val="9"/>
        <color rgb="FFA9B7C6"/>
        <rFont val="Courier New"/>
        <family val="3"/>
      </rPr>
      <t xml:space="preserve">p </t>
    </r>
    <r>
      <rPr>
        <sz val="9"/>
        <color rgb="FFCC7832"/>
        <rFont val="Courier New"/>
        <family val="3"/>
      </rPr>
      <t xml:space="preserve">in </t>
    </r>
    <r>
      <rPr>
        <sz val="9"/>
        <color rgb="FFA9B7C6"/>
        <rFont val="Courier New"/>
        <family val="3"/>
      </rPr>
      <t>props:</t>
    </r>
  </si>
  <si>
    <r>
      <t xml:space="preserve">        </t>
    </r>
    <r>
      <rPr>
        <sz val="9"/>
        <color rgb="FFCC7832"/>
        <rFont val="Courier New"/>
        <family val="3"/>
      </rPr>
      <t xml:space="preserve">if </t>
    </r>
    <r>
      <rPr>
        <sz val="9"/>
        <color rgb="FFA9B7C6"/>
        <rFont val="Courier New"/>
        <family val="3"/>
      </rPr>
      <t>p[</t>
    </r>
    <r>
      <rPr>
        <sz val="9"/>
        <color rgb="FF6A8759"/>
        <rFont val="Courier New"/>
        <family val="3"/>
      </rPr>
      <t>'area'</t>
    </r>
    <r>
      <rPr>
        <sz val="9"/>
        <color rgb="FFA9B7C6"/>
        <rFont val="Courier New"/>
        <family val="3"/>
      </rPr>
      <t>] &gt; AREA_FILTER:</t>
    </r>
  </si>
  <si>
    <r>
      <t xml:space="preserve">            particle_count += </t>
    </r>
    <r>
      <rPr>
        <sz val="9"/>
        <color rgb="FF6897BB"/>
        <rFont val="Courier New"/>
        <family val="3"/>
      </rPr>
      <t>1</t>
    </r>
  </si>
  <si>
    <r>
      <t xml:space="preserve">            </t>
    </r>
    <r>
      <rPr>
        <sz val="9"/>
        <color rgb="FFA9B7C6"/>
        <rFont val="Courier New"/>
        <family val="3"/>
      </rPr>
      <t>cv2.circle(color_img</t>
    </r>
    <r>
      <rPr>
        <sz val="9"/>
        <color rgb="FFCC7832"/>
        <rFont val="Courier New"/>
        <family val="3"/>
      </rPr>
      <t>,</t>
    </r>
  </si>
  <si>
    <r>
      <t xml:space="preserve">                       </t>
    </r>
    <r>
      <rPr>
        <sz val="9"/>
        <color rgb="FFA9B7C6"/>
        <rFont val="Courier New"/>
        <family val="3"/>
      </rPr>
      <t>(</t>
    </r>
    <r>
      <rPr>
        <sz val="9"/>
        <color rgb="FF8888C6"/>
        <rFont val="Courier New"/>
        <family val="3"/>
      </rPr>
      <t>int</t>
    </r>
    <r>
      <rPr>
        <sz val="9"/>
        <color rgb="FFA9B7C6"/>
        <rFont val="Courier New"/>
        <family val="3"/>
      </rPr>
      <t>(p[</t>
    </r>
    <r>
      <rPr>
        <sz val="9"/>
        <color rgb="FF6A8759"/>
        <rFont val="Courier New"/>
        <family val="3"/>
      </rPr>
      <t>'centroid'</t>
    </r>
    <r>
      <rPr>
        <sz val="9"/>
        <color rgb="FFA9B7C6"/>
        <rFont val="Courier New"/>
        <family val="3"/>
      </rPr>
      <t>][</t>
    </r>
    <r>
      <rPr>
        <sz val="9"/>
        <color rgb="FF6897BB"/>
        <rFont val="Courier New"/>
        <family val="3"/>
      </rPr>
      <t>1</t>
    </r>
    <r>
      <rPr>
        <sz val="9"/>
        <color rgb="FFA9B7C6"/>
        <rFont val="Courier New"/>
        <family val="3"/>
      </rPr>
      <t>])</t>
    </r>
    <r>
      <rPr>
        <sz val="9"/>
        <color rgb="FFCC7832"/>
        <rFont val="Courier New"/>
        <family val="3"/>
      </rPr>
      <t>,</t>
    </r>
  </si>
  <si>
    <r>
      <t xml:space="preserve">                        </t>
    </r>
    <r>
      <rPr>
        <sz val="9"/>
        <color rgb="FF8888C6"/>
        <rFont val="Courier New"/>
        <family val="3"/>
      </rPr>
      <t>int</t>
    </r>
    <r>
      <rPr>
        <sz val="9"/>
        <color rgb="FFA9B7C6"/>
        <rFont val="Courier New"/>
        <family val="3"/>
      </rPr>
      <t>(p[</t>
    </r>
    <r>
      <rPr>
        <sz val="9"/>
        <color rgb="FF6A8759"/>
        <rFont val="Courier New"/>
        <family val="3"/>
      </rPr>
      <t>'centroid'</t>
    </r>
    <r>
      <rPr>
        <sz val="9"/>
        <color rgb="FFA9B7C6"/>
        <rFont val="Courier New"/>
        <family val="3"/>
      </rPr>
      <t>][</t>
    </r>
    <r>
      <rPr>
        <sz val="9"/>
        <color rgb="FF6897BB"/>
        <rFont val="Courier New"/>
        <family val="3"/>
      </rPr>
      <t>0</t>
    </r>
    <r>
      <rPr>
        <sz val="9"/>
        <color rgb="FFA9B7C6"/>
        <rFont val="Courier New"/>
        <family val="3"/>
      </rPr>
      <t>]))</t>
    </r>
    <r>
      <rPr>
        <sz val="9"/>
        <color rgb="FFCC7832"/>
        <rFont val="Courier New"/>
        <family val="3"/>
      </rPr>
      <t>,</t>
    </r>
  </si>
  <si>
    <r>
      <t xml:space="preserve">                        </t>
    </r>
    <r>
      <rPr>
        <sz val="9"/>
        <color rgb="FF8888C6"/>
        <rFont val="Courier New"/>
        <family val="3"/>
      </rPr>
      <t>int</t>
    </r>
    <r>
      <rPr>
        <sz val="9"/>
        <color rgb="FFA9B7C6"/>
        <rFont val="Courier New"/>
        <family val="3"/>
      </rPr>
      <t>(p[</t>
    </r>
    <r>
      <rPr>
        <sz val="9"/>
        <color rgb="FF6A8759"/>
        <rFont val="Courier New"/>
        <family val="3"/>
      </rPr>
      <t>'major_axis_length'</t>
    </r>
    <r>
      <rPr>
        <sz val="9"/>
        <color rgb="FFA9B7C6"/>
        <rFont val="Courier New"/>
        <family val="3"/>
      </rPr>
      <t>]/</t>
    </r>
    <r>
      <rPr>
        <sz val="9"/>
        <color rgb="FF6897BB"/>
        <rFont val="Courier New"/>
        <family val="3"/>
      </rPr>
      <t>2.0</t>
    </r>
    <r>
      <rPr>
        <sz val="9"/>
        <color rgb="FFA9B7C6"/>
        <rFont val="Courier New"/>
        <family val="3"/>
      </rPr>
      <t>)</t>
    </r>
    <r>
      <rPr>
        <sz val="9"/>
        <color rgb="FFCC7832"/>
        <rFont val="Courier New"/>
        <family val="3"/>
      </rPr>
      <t>,</t>
    </r>
  </si>
  <si>
    <r>
      <t xml:space="preserve">                        </t>
    </r>
    <r>
      <rPr>
        <sz val="9"/>
        <color rgb="FFA9B7C6"/>
        <rFont val="Courier New"/>
        <family val="3"/>
      </rPr>
      <t>(</t>
    </r>
    <r>
      <rPr>
        <sz val="9"/>
        <color rgb="FF6897BB"/>
        <rFont val="Courier New"/>
        <family val="3"/>
      </rPr>
      <t>0</t>
    </r>
    <r>
      <rPr>
        <sz val="9"/>
        <color rgb="FFCC7832"/>
        <rFont val="Courier New"/>
        <family val="3"/>
      </rPr>
      <t xml:space="preserve">, </t>
    </r>
    <r>
      <rPr>
        <sz val="9"/>
        <color rgb="FF6897BB"/>
        <rFont val="Courier New"/>
        <family val="3"/>
      </rPr>
      <t>255</t>
    </r>
    <r>
      <rPr>
        <sz val="9"/>
        <color rgb="FFCC7832"/>
        <rFont val="Courier New"/>
        <family val="3"/>
      </rPr>
      <t xml:space="preserve">, </t>
    </r>
    <r>
      <rPr>
        <sz val="9"/>
        <color rgb="FF6897BB"/>
        <rFont val="Courier New"/>
        <family val="3"/>
      </rPr>
      <t>0</t>
    </r>
    <r>
      <rPr>
        <sz val="9"/>
        <color rgb="FFA9B7C6"/>
        <rFont val="Courier New"/>
        <family val="3"/>
      </rPr>
      <t>)</t>
    </r>
    <r>
      <rPr>
        <sz val="9"/>
        <color rgb="FFCC7832"/>
        <rFont val="Courier New"/>
        <family val="3"/>
      </rPr>
      <t>,</t>
    </r>
  </si>
  <si>
    <r>
      <t xml:space="preserve">                        </t>
    </r>
    <r>
      <rPr>
        <sz val="9"/>
        <color rgb="FF6897BB"/>
        <rFont val="Courier New"/>
        <family val="3"/>
      </rPr>
      <t>2</t>
    </r>
    <r>
      <rPr>
        <sz val="9"/>
        <color rgb="FFA9B7C6"/>
        <rFont val="Courier New"/>
        <family val="3"/>
      </rPr>
      <t>)</t>
    </r>
  </si>
  <si>
    <r>
      <t xml:space="preserve">    </t>
    </r>
    <r>
      <rPr>
        <sz val="9"/>
        <color rgb="FF8888C6"/>
        <rFont val="Courier New"/>
        <family val="3"/>
      </rPr>
      <t>print</t>
    </r>
    <r>
      <rPr>
        <sz val="9"/>
        <color rgb="FFA9B7C6"/>
        <rFont val="Courier New"/>
        <family val="3"/>
      </rPr>
      <t xml:space="preserve">(filename + </t>
    </r>
    <r>
      <rPr>
        <sz val="9"/>
        <color rgb="FF6A8759"/>
        <rFont val="Courier New"/>
        <family val="3"/>
      </rPr>
      <t xml:space="preserve">"," </t>
    </r>
    <r>
      <rPr>
        <sz val="9"/>
        <color rgb="FFA9B7C6"/>
        <rFont val="Courier New"/>
        <family val="3"/>
      </rPr>
      <t xml:space="preserve">+ </t>
    </r>
    <r>
      <rPr>
        <sz val="9"/>
        <color rgb="FF8888C6"/>
        <rFont val="Courier New"/>
        <family val="3"/>
      </rPr>
      <t>str</t>
    </r>
    <r>
      <rPr>
        <sz val="9"/>
        <color rgb="FFA9B7C6"/>
        <rFont val="Courier New"/>
        <family val="3"/>
      </rPr>
      <t>(particle_count))</t>
    </r>
  </si>
  <si>
    <t xml:space="preserve">        plt.imshow(color_img)</t>
  </si>
  <si>
    <r>
      <t xml:space="preserve">    </t>
    </r>
    <r>
      <rPr>
        <sz val="9"/>
        <color rgb="FFCC7832"/>
        <rFont val="Courier New"/>
        <family val="3"/>
      </rPr>
      <t xml:space="preserve">if </t>
    </r>
    <r>
      <rPr>
        <sz val="9"/>
        <color rgb="FFA9B7C6"/>
        <rFont val="Courier New"/>
        <family val="3"/>
      </rPr>
      <t>save_to_disk:</t>
    </r>
  </si>
  <si>
    <r>
      <t xml:space="preserve">        output = filename.rstrip(</t>
    </r>
    <r>
      <rPr>
        <sz val="9"/>
        <color rgb="FF6A8759"/>
        <rFont val="Courier New"/>
        <family val="3"/>
      </rPr>
      <t>'</t>
    </r>
    <r>
      <rPr>
        <sz val="9"/>
        <color rgb="FFCC7832"/>
        <rFont val="Courier New"/>
        <family val="3"/>
      </rPr>
      <t>\\</t>
    </r>
    <r>
      <rPr>
        <sz val="9"/>
        <color rgb="FF6A8759"/>
        <rFont val="Courier New"/>
        <family val="3"/>
      </rPr>
      <t>'</t>
    </r>
    <r>
      <rPr>
        <sz val="9"/>
        <color rgb="FFA9B7C6"/>
        <rFont val="Courier New"/>
        <family val="3"/>
      </rPr>
      <t>)+</t>
    </r>
    <r>
      <rPr>
        <sz val="9"/>
        <color rgb="FF6A8759"/>
        <rFont val="Courier New"/>
        <family val="3"/>
      </rPr>
      <t>'.proc.tif'</t>
    </r>
  </si>
  <si>
    <r>
      <t xml:space="preserve">        </t>
    </r>
    <r>
      <rPr>
        <sz val="9"/>
        <color rgb="FF8888C6"/>
        <rFont val="Courier New"/>
        <family val="3"/>
      </rPr>
      <t>print</t>
    </r>
    <r>
      <rPr>
        <sz val="9"/>
        <color rgb="FFA9B7C6"/>
        <rFont val="Courier New"/>
        <family val="3"/>
      </rPr>
      <t>(</t>
    </r>
    <r>
      <rPr>
        <sz val="9"/>
        <color rgb="FF6A8759"/>
        <rFont val="Courier New"/>
        <family val="3"/>
      </rPr>
      <t xml:space="preserve">'Saving to: ' </t>
    </r>
    <r>
      <rPr>
        <sz val="9"/>
        <color rgb="FFA9B7C6"/>
        <rFont val="Courier New"/>
        <family val="3"/>
      </rPr>
      <t>+ output)</t>
    </r>
  </si>
  <si>
    <r>
      <t xml:space="preserve">        cv2.imwrite(output</t>
    </r>
    <r>
      <rPr>
        <sz val="9"/>
        <color rgb="FFCC7832"/>
        <rFont val="Courier New"/>
        <family val="3"/>
      </rPr>
      <t>,</t>
    </r>
    <r>
      <rPr>
        <sz val="9"/>
        <color rgb="FFA9B7C6"/>
        <rFont val="Courier New"/>
        <family val="3"/>
      </rPr>
      <t>label_img.astype(</t>
    </r>
    <r>
      <rPr>
        <sz val="9"/>
        <color rgb="FF6A8759"/>
        <rFont val="Courier New"/>
        <family val="3"/>
      </rPr>
      <t>'uint16'</t>
    </r>
    <r>
      <rPr>
        <sz val="9"/>
        <color rgb="FFA9B7C6"/>
        <rFont val="Courier New"/>
        <family val="3"/>
      </rPr>
      <t>))</t>
    </r>
  </si>
  <si>
    <r>
      <t xml:space="preserve">    </t>
    </r>
    <r>
      <rPr>
        <sz val="9"/>
        <color rgb="FFCC7832"/>
        <rFont val="Courier New"/>
        <family val="3"/>
      </rPr>
      <t xml:space="preserve">return </t>
    </r>
    <r>
      <rPr>
        <sz val="9"/>
        <color rgb="FFA9B7C6"/>
        <rFont val="Courier New"/>
        <family val="3"/>
      </rPr>
      <t>particle_count</t>
    </r>
  </si>
  <si>
    <t>Python Code from cvtools file:</t>
  </si>
  <si>
    <t>Python Script:</t>
  </si>
  <si>
    <r>
      <t xml:space="preserve">import </t>
    </r>
    <r>
      <rPr>
        <sz val="9"/>
        <color rgb="FFA9B7C6"/>
        <rFont val="Courier New"/>
        <family val="3"/>
      </rPr>
      <t>sys</t>
    </r>
  </si>
  <si>
    <r>
      <t xml:space="preserve">import </t>
    </r>
    <r>
      <rPr>
        <sz val="9"/>
        <color rgb="FFA9B7C6"/>
        <rFont val="Courier New"/>
        <family val="3"/>
      </rPr>
      <t>os</t>
    </r>
  </si>
  <si>
    <r>
      <t xml:space="preserve">import </t>
    </r>
    <r>
      <rPr>
        <sz val="9"/>
        <color rgb="FFA9B7C6"/>
        <rFont val="Courier New"/>
        <family val="3"/>
      </rPr>
      <t xml:space="preserve">numpy </t>
    </r>
    <r>
      <rPr>
        <sz val="9"/>
        <color rgb="FFCC7832"/>
        <rFont val="Courier New"/>
        <family val="3"/>
      </rPr>
      <t xml:space="preserve">as </t>
    </r>
    <r>
      <rPr>
        <sz val="9"/>
        <color rgb="FFA9B7C6"/>
        <rFont val="Courier New"/>
        <family val="3"/>
      </rPr>
      <t>np</t>
    </r>
  </si>
  <si>
    <r>
      <t xml:space="preserve">import </t>
    </r>
    <r>
      <rPr>
        <sz val="9"/>
        <color rgb="FFA9B7C6"/>
        <rFont val="Courier New"/>
        <family val="3"/>
      </rPr>
      <t>glob</t>
    </r>
  </si>
  <si>
    <r>
      <t xml:space="preserve">import </t>
    </r>
    <r>
      <rPr>
        <sz val="9"/>
        <color rgb="FFA9B7C6"/>
        <rFont val="Courier New"/>
        <family val="3"/>
      </rPr>
      <t>cv2</t>
    </r>
  </si>
  <si>
    <r>
      <t xml:space="preserve">import </t>
    </r>
    <r>
      <rPr>
        <sz val="9"/>
        <color rgb="FFA9B7C6"/>
        <rFont val="Courier New"/>
        <family val="3"/>
      </rPr>
      <t>cvtools</t>
    </r>
  </si>
  <si>
    <r>
      <t xml:space="preserve">if </t>
    </r>
    <r>
      <rPr>
        <sz val="9"/>
        <color rgb="FFA9B7C6"/>
        <rFont val="Courier New"/>
        <family val="3"/>
      </rPr>
      <t>__name__==</t>
    </r>
    <r>
      <rPr>
        <sz val="9"/>
        <color rgb="FF6A8759"/>
        <rFont val="Courier New"/>
        <family val="3"/>
      </rPr>
      <t>"__main__"</t>
    </r>
    <r>
      <rPr>
        <sz val="9"/>
        <color rgb="FFA9B7C6"/>
        <rFont val="Courier New"/>
        <family val="3"/>
      </rPr>
      <t>:</t>
    </r>
  </si>
  <si>
    <r>
      <t xml:space="preserve">    </t>
    </r>
    <r>
      <rPr>
        <sz val="9"/>
        <color rgb="FFCC7832"/>
        <rFont val="Courier New"/>
        <family val="3"/>
      </rPr>
      <t xml:space="preserve">if </t>
    </r>
    <r>
      <rPr>
        <sz val="9"/>
        <color rgb="FF8888C6"/>
        <rFont val="Courier New"/>
        <family val="3"/>
      </rPr>
      <t>len</t>
    </r>
    <r>
      <rPr>
        <sz val="9"/>
        <color rgb="FFA9B7C6"/>
        <rFont val="Courier New"/>
        <family val="3"/>
      </rPr>
      <t xml:space="preserve">(sys.argv) != </t>
    </r>
    <r>
      <rPr>
        <sz val="9"/>
        <color rgb="FF6897BB"/>
        <rFont val="Courier New"/>
        <family val="3"/>
      </rPr>
      <t>2</t>
    </r>
    <r>
      <rPr>
        <sz val="9"/>
        <color rgb="FFA9B7C6"/>
        <rFont val="Courier New"/>
        <family val="3"/>
      </rPr>
      <t>:</t>
    </r>
  </si>
  <si>
    <r>
      <t xml:space="preserve">        </t>
    </r>
    <r>
      <rPr>
        <sz val="9"/>
        <color rgb="FF8888C6"/>
        <rFont val="Courier New"/>
        <family val="3"/>
      </rPr>
      <t>print</t>
    </r>
    <r>
      <rPr>
        <sz val="9"/>
        <color rgb="FFA9B7C6"/>
        <rFont val="Courier New"/>
        <family val="3"/>
      </rPr>
      <t>(</t>
    </r>
    <r>
      <rPr>
        <sz val="9"/>
        <color rgb="FF6A8759"/>
        <rFont val="Courier New"/>
        <family val="3"/>
      </rPr>
      <t>'Please supply a directory'</t>
    </r>
    <r>
      <rPr>
        <sz val="9"/>
        <color rgb="FFA9B7C6"/>
        <rFont val="Courier New"/>
        <family val="3"/>
      </rPr>
      <t>)</t>
    </r>
  </si>
  <si>
    <r>
      <t xml:space="preserve">        </t>
    </r>
    <r>
      <rPr>
        <sz val="9"/>
        <color rgb="FF8888C6"/>
        <rFont val="Courier New"/>
        <family val="3"/>
      </rPr>
      <t>exit</t>
    </r>
    <r>
      <rPr>
        <sz val="9"/>
        <color rgb="FFA9B7C6"/>
        <rFont val="Courier New"/>
        <family val="3"/>
      </rPr>
      <t>()</t>
    </r>
  </si>
  <si>
    <r>
      <t xml:space="preserve">    total_focus_files = glob.glob(os.path.join(sys.argv[</t>
    </r>
    <r>
      <rPr>
        <sz val="9"/>
        <color rgb="FF6897BB"/>
        <rFont val="Courier New"/>
        <family val="3"/>
      </rPr>
      <t>1</t>
    </r>
    <r>
      <rPr>
        <sz val="9"/>
        <color rgb="FFA9B7C6"/>
        <rFont val="Courier New"/>
        <family val="3"/>
      </rPr>
      <t>]</t>
    </r>
    <r>
      <rPr>
        <sz val="9"/>
        <color rgb="FFCC7832"/>
        <rFont val="Courier New"/>
        <family val="3"/>
      </rPr>
      <t>,</t>
    </r>
    <r>
      <rPr>
        <sz val="9"/>
        <color rgb="FF6A8759"/>
        <rFont val="Courier New"/>
        <family val="3"/>
      </rPr>
      <t>"*_TotalFocus.png"</t>
    </r>
    <r>
      <rPr>
        <sz val="9"/>
        <color rgb="FFA9B7C6"/>
        <rFont val="Courier New"/>
        <family val="3"/>
      </rPr>
      <t>))</t>
    </r>
  </si>
  <si>
    <r>
      <t xml:space="preserve">    scales = [</t>
    </r>
    <r>
      <rPr>
        <sz val="9"/>
        <color rgb="FF6A8759"/>
        <rFont val="Courier New"/>
        <family val="3"/>
      </rPr>
      <t>'01x'</t>
    </r>
    <r>
      <rPr>
        <sz val="9"/>
        <color rgb="FFCC7832"/>
        <rFont val="Courier New"/>
        <family val="3"/>
      </rPr>
      <t xml:space="preserve">, </t>
    </r>
    <r>
      <rPr>
        <sz val="9"/>
        <color rgb="FF6A8759"/>
        <rFont val="Courier New"/>
        <family val="3"/>
      </rPr>
      <t>'02x'</t>
    </r>
    <r>
      <rPr>
        <sz val="9"/>
        <color rgb="FFCC7832"/>
        <rFont val="Courier New"/>
        <family val="3"/>
      </rPr>
      <t xml:space="preserve">, </t>
    </r>
    <r>
      <rPr>
        <sz val="9"/>
        <color rgb="FF6A8759"/>
        <rFont val="Courier New"/>
        <family val="3"/>
      </rPr>
      <t>'04x'</t>
    </r>
    <r>
      <rPr>
        <sz val="9"/>
        <color rgb="FFCC7832"/>
        <rFont val="Courier New"/>
        <family val="3"/>
      </rPr>
      <t xml:space="preserve">, </t>
    </r>
    <r>
      <rPr>
        <sz val="9"/>
        <color rgb="FF6A8759"/>
        <rFont val="Courier New"/>
        <family val="3"/>
      </rPr>
      <t>'08x'</t>
    </r>
    <r>
      <rPr>
        <sz val="9"/>
        <color rgb="FFCC7832"/>
        <rFont val="Courier New"/>
        <family val="3"/>
      </rPr>
      <t xml:space="preserve">, </t>
    </r>
    <r>
      <rPr>
        <sz val="9"/>
        <color rgb="FF6A8759"/>
        <rFont val="Courier New"/>
        <family val="3"/>
      </rPr>
      <t>'016x'</t>
    </r>
    <r>
      <rPr>
        <sz val="9"/>
        <color rgb="FFCC7832"/>
        <rFont val="Courier New"/>
        <family val="3"/>
      </rPr>
      <t xml:space="preserve">, </t>
    </r>
    <r>
      <rPr>
        <sz val="9"/>
        <color rgb="FF6A8759"/>
        <rFont val="Courier New"/>
        <family val="3"/>
      </rPr>
      <t>'032x'</t>
    </r>
    <r>
      <rPr>
        <sz val="9"/>
        <color rgb="FFCC7832"/>
        <rFont val="Courier New"/>
        <family val="3"/>
      </rPr>
      <t xml:space="preserve">, </t>
    </r>
    <r>
      <rPr>
        <sz val="9"/>
        <color rgb="FF6A8759"/>
        <rFont val="Courier New"/>
        <family val="3"/>
      </rPr>
      <t>'064x'</t>
    </r>
    <r>
      <rPr>
        <sz val="9"/>
        <color rgb="FFCC7832"/>
        <rFont val="Courier New"/>
        <family val="3"/>
      </rPr>
      <t xml:space="preserve">, </t>
    </r>
    <r>
      <rPr>
        <sz val="9"/>
        <color rgb="FF6A8759"/>
        <rFont val="Courier New"/>
        <family val="3"/>
      </rPr>
      <t>'0128x'</t>
    </r>
    <r>
      <rPr>
        <sz val="9"/>
        <color rgb="FFA9B7C6"/>
        <rFont val="Courier New"/>
        <family val="3"/>
      </rPr>
      <t>]</t>
    </r>
  </si>
  <si>
    <r>
      <t xml:space="preserve">    bg_sub_files = glob.glob(os.path.join(sys.argv[</t>
    </r>
    <r>
      <rPr>
        <sz val="9"/>
        <color rgb="FF6897BB"/>
        <rFont val="Courier New"/>
        <family val="3"/>
      </rPr>
      <t>1</t>
    </r>
    <r>
      <rPr>
        <sz val="9"/>
        <color rgb="FFA9B7C6"/>
        <rFont val="Courier New"/>
        <family val="3"/>
      </rPr>
      <t>]</t>
    </r>
    <r>
      <rPr>
        <sz val="9"/>
        <color rgb="FFCC7832"/>
        <rFont val="Courier New"/>
        <family val="3"/>
      </rPr>
      <t xml:space="preserve">, </t>
    </r>
    <r>
      <rPr>
        <sz val="9"/>
        <color rgb="FF6A8759"/>
        <rFont val="Courier New"/>
        <family val="3"/>
      </rPr>
      <t>"*bg_sub*.tif"</t>
    </r>
    <r>
      <rPr>
        <sz val="9"/>
        <color rgb="FFA9B7C6"/>
        <rFont val="Courier New"/>
        <family val="3"/>
      </rPr>
      <t>))</t>
    </r>
  </si>
  <si>
    <r>
      <t xml:space="preserve">    </t>
    </r>
    <r>
      <rPr>
        <sz val="9"/>
        <color rgb="FFCC7832"/>
        <rFont val="Courier New"/>
        <family val="3"/>
      </rPr>
      <t xml:space="preserve">for </t>
    </r>
    <r>
      <rPr>
        <sz val="9"/>
        <color rgb="FFA9B7C6"/>
        <rFont val="Courier New"/>
        <family val="3"/>
      </rPr>
      <t xml:space="preserve">scale </t>
    </r>
    <r>
      <rPr>
        <sz val="9"/>
        <color rgb="FFCC7832"/>
        <rFont val="Courier New"/>
        <family val="3"/>
      </rPr>
      <t xml:space="preserve">in </t>
    </r>
    <r>
      <rPr>
        <sz val="9"/>
        <color rgb="FFA9B7C6"/>
        <rFont val="Courier New"/>
        <family val="3"/>
      </rPr>
      <t>scales:</t>
    </r>
  </si>
  <si>
    <t xml:space="preserve">        group = []</t>
  </si>
  <si>
    <r>
      <t xml:space="preserve">        skip_group = </t>
    </r>
    <r>
      <rPr>
        <sz val="9"/>
        <color rgb="FFCC7832"/>
        <rFont val="Courier New"/>
        <family val="3"/>
      </rPr>
      <t>False</t>
    </r>
  </si>
  <si>
    <r>
      <t xml:space="preserve">        for </t>
    </r>
    <r>
      <rPr>
        <sz val="9"/>
        <color rgb="FFA9B7C6"/>
        <rFont val="Courier New"/>
        <family val="3"/>
      </rPr>
      <t xml:space="preserve">img_file </t>
    </r>
    <r>
      <rPr>
        <sz val="9"/>
        <color rgb="FFCC7832"/>
        <rFont val="Courier New"/>
        <family val="3"/>
      </rPr>
      <t xml:space="preserve">in </t>
    </r>
    <r>
      <rPr>
        <sz val="9"/>
        <color rgb="FFA9B7C6"/>
        <rFont val="Courier New"/>
        <family val="3"/>
      </rPr>
      <t>total_focus_files:</t>
    </r>
  </si>
  <si>
    <r>
      <t xml:space="preserve">            </t>
    </r>
    <r>
      <rPr>
        <sz val="9"/>
        <color rgb="FFCC7832"/>
        <rFont val="Courier New"/>
        <family val="3"/>
      </rPr>
      <t xml:space="preserve">if </t>
    </r>
    <r>
      <rPr>
        <sz val="9"/>
        <color rgb="FFA9B7C6"/>
        <rFont val="Courier New"/>
        <family val="3"/>
      </rPr>
      <t xml:space="preserve">scale </t>
    </r>
    <r>
      <rPr>
        <sz val="9"/>
        <color rgb="FFCC7832"/>
        <rFont val="Courier New"/>
        <family val="3"/>
      </rPr>
      <t xml:space="preserve">in </t>
    </r>
    <r>
      <rPr>
        <sz val="9"/>
        <color rgb="FFA9B7C6"/>
        <rFont val="Courier New"/>
        <family val="3"/>
      </rPr>
      <t>img_file:</t>
    </r>
  </si>
  <si>
    <t xml:space="preserve">                group.append(img_file)</t>
  </si>
  <si>
    <r>
      <t xml:space="preserve">        mean_particles = </t>
    </r>
    <r>
      <rPr>
        <sz val="9"/>
        <color rgb="FF6897BB"/>
        <rFont val="Courier New"/>
        <family val="3"/>
      </rPr>
      <t>0</t>
    </r>
  </si>
  <si>
    <r>
      <t xml:space="preserve">        </t>
    </r>
    <r>
      <rPr>
        <sz val="9"/>
        <color rgb="FFCC7832"/>
        <rFont val="Courier New"/>
        <family val="3"/>
      </rPr>
      <t xml:space="preserve">for </t>
    </r>
    <r>
      <rPr>
        <sz val="9"/>
        <color rgb="FFA9B7C6"/>
        <rFont val="Courier New"/>
        <family val="3"/>
      </rPr>
      <t>ind</t>
    </r>
    <r>
      <rPr>
        <sz val="9"/>
        <color rgb="FFCC7832"/>
        <rFont val="Courier New"/>
        <family val="3"/>
      </rPr>
      <t>,</t>
    </r>
    <r>
      <rPr>
        <sz val="9"/>
        <color rgb="FFA9B7C6"/>
        <rFont val="Courier New"/>
        <family val="3"/>
      </rPr>
      <t xml:space="preserve">img_file </t>
    </r>
    <r>
      <rPr>
        <sz val="9"/>
        <color rgb="FFCC7832"/>
        <rFont val="Courier New"/>
        <family val="3"/>
      </rPr>
      <t xml:space="preserve">in </t>
    </r>
    <r>
      <rPr>
        <sz val="9"/>
        <color rgb="FF8888C6"/>
        <rFont val="Courier New"/>
        <family val="3"/>
      </rPr>
      <t>enumerate</t>
    </r>
    <r>
      <rPr>
        <sz val="9"/>
        <color rgb="FFA9B7C6"/>
        <rFont val="Courier New"/>
        <family val="3"/>
      </rPr>
      <t>(group):</t>
    </r>
  </si>
  <si>
    <r>
      <t xml:space="preserve">            show_proc = </t>
    </r>
    <r>
      <rPr>
        <sz val="9"/>
        <color rgb="FFCC7832"/>
        <rFont val="Courier New"/>
        <family val="3"/>
      </rPr>
      <t>False</t>
    </r>
  </si>
  <si>
    <r>
      <t xml:space="preserve">            if </t>
    </r>
    <r>
      <rPr>
        <sz val="9"/>
        <color rgb="FFA9B7C6"/>
        <rFont val="Courier New"/>
        <family val="3"/>
      </rPr>
      <t xml:space="preserve">ind == </t>
    </r>
    <r>
      <rPr>
        <sz val="9"/>
        <color rgb="FF6897BB"/>
        <rFont val="Courier New"/>
        <family val="3"/>
      </rPr>
      <t>1</t>
    </r>
    <r>
      <rPr>
        <sz val="9"/>
        <color rgb="FFA9B7C6"/>
        <rFont val="Courier New"/>
        <family val="3"/>
      </rPr>
      <t>:</t>
    </r>
  </si>
  <si>
    <r>
      <t xml:space="preserve">                show_proc = </t>
    </r>
    <r>
      <rPr>
        <sz val="9"/>
        <color rgb="FFCC7832"/>
        <rFont val="Courier New"/>
        <family val="3"/>
      </rPr>
      <t>True</t>
    </r>
  </si>
  <si>
    <r>
      <t xml:space="preserve">            </t>
    </r>
    <r>
      <rPr>
        <sz val="9"/>
        <color rgb="FFA9B7C6"/>
        <rFont val="Courier New"/>
        <family val="3"/>
      </rPr>
      <t>mean_particles += cvtools.find_particles(img_file</t>
    </r>
    <r>
      <rPr>
        <sz val="9"/>
        <color rgb="FFCC7832"/>
        <rFont val="Courier New"/>
        <family val="3"/>
      </rPr>
      <t xml:space="preserve">, </t>
    </r>
    <r>
      <rPr>
        <sz val="9"/>
        <color rgb="FFAA4926"/>
        <rFont val="Courier New"/>
        <family val="3"/>
      </rPr>
      <t>save_to_disk</t>
    </r>
    <r>
      <rPr>
        <sz val="9"/>
        <color rgb="FFA9B7C6"/>
        <rFont val="Courier New"/>
        <family val="3"/>
      </rPr>
      <t>=</t>
    </r>
    <r>
      <rPr>
        <sz val="9"/>
        <color rgb="FFCC7832"/>
        <rFont val="Courier New"/>
        <family val="3"/>
      </rPr>
      <t xml:space="preserve">False, </t>
    </r>
    <r>
      <rPr>
        <sz val="9"/>
        <color rgb="FFAA4926"/>
        <rFont val="Courier New"/>
        <family val="3"/>
      </rPr>
      <t>show</t>
    </r>
    <r>
      <rPr>
        <sz val="9"/>
        <color rgb="FFA9B7C6"/>
        <rFont val="Courier New"/>
        <family val="3"/>
      </rPr>
      <t>=show_proc)</t>
    </r>
  </si>
  <si>
    <r>
      <t xml:space="preserve">        </t>
    </r>
    <r>
      <rPr>
        <sz val="9"/>
        <color rgb="FF8888C6"/>
        <rFont val="Courier New"/>
        <family val="3"/>
      </rPr>
      <t>print</t>
    </r>
    <r>
      <rPr>
        <sz val="9"/>
        <color rgb="FFA9B7C6"/>
        <rFont val="Courier New"/>
        <family val="3"/>
      </rPr>
      <t>(mean_particles/</t>
    </r>
    <r>
      <rPr>
        <sz val="9"/>
        <color rgb="FF8888C6"/>
        <rFont val="Courier New"/>
        <family val="3"/>
      </rPr>
      <t>len</t>
    </r>
    <r>
      <rPr>
        <sz val="9"/>
        <color rgb="FFA9B7C6"/>
        <rFont val="Courier New"/>
        <family val="3"/>
      </rPr>
      <t>(group))</t>
    </r>
  </si>
  <si>
    <r>
      <t xml:space="preserve">    </t>
    </r>
    <r>
      <rPr>
        <sz val="9"/>
        <color rgb="FF808080"/>
        <rFont val="Courier New"/>
        <family val="3"/>
      </rPr>
      <t># process background for each set</t>
    </r>
  </si>
  <si>
    <r>
      <t xml:space="preserve">    </t>
    </r>
    <r>
      <rPr>
        <sz val="9"/>
        <color rgb="FFA9B7C6"/>
        <rFont val="Courier New"/>
        <family val="3"/>
      </rPr>
      <t>scales = [</t>
    </r>
    <r>
      <rPr>
        <sz val="9"/>
        <color rgb="FF6A8759"/>
        <rFont val="Courier New"/>
        <family val="3"/>
      </rPr>
      <t>'01x'</t>
    </r>
    <r>
      <rPr>
        <sz val="9"/>
        <color rgb="FFCC7832"/>
        <rFont val="Courier New"/>
        <family val="3"/>
      </rPr>
      <t>,</t>
    </r>
    <r>
      <rPr>
        <sz val="9"/>
        <color rgb="FF6A8759"/>
        <rFont val="Courier New"/>
        <family val="3"/>
      </rPr>
      <t>'02x'</t>
    </r>
    <r>
      <rPr>
        <sz val="9"/>
        <color rgb="FFCC7832"/>
        <rFont val="Courier New"/>
        <family val="3"/>
      </rPr>
      <t>,</t>
    </r>
    <r>
      <rPr>
        <sz val="9"/>
        <color rgb="FF6A8759"/>
        <rFont val="Courier New"/>
        <family val="3"/>
      </rPr>
      <t>'04x'</t>
    </r>
    <r>
      <rPr>
        <sz val="9"/>
        <color rgb="FFCC7832"/>
        <rFont val="Courier New"/>
        <family val="3"/>
      </rPr>
      <t>,</t>
    </r>
    <r>
      <rPr>
        <sz val="9"/>
        <color rgb="FF6A8759"/>
        <rFont val="Courier New"/>
        <family val="3"/>
      </rPr>
      <t>'08x'</t>
    </r>
    <r>
      <rPr>
        <sz val="9"/>
        <color rgb="FFCC7832"/>
        <rFont val="Courier New"/>
        <family val="3"/>
      </rPr>
      <t>,</t>
    </r>
    <r>
      <rPr>
        <sz val="9"/>
        <color rgb="FF6A8759"/>
        <rFont val="Courier New"/>
        <family val="3"/>
      </rPr>
      <t>'016x'</t>
    </r>
    <r>
      <rPr>
        <sz val="9"/>
        <color rgb="FFCC7832"/>
        <rFont val="Courier New"/>
        <family val="3"/>
      </rPr>
      <t>,</t>
    </r>
    <r>
      <rPr>
        <sz val="9"/>
        <color rgb="FF6A8759"/>
        <rFont val="Courier New"/>
        <family val="3"/>
      </rPr>
      <t>'032x'</t>
    </r>
    <r>
      <rPr>
        <sz val="9"/>
        <color rgb="FFCC7832"/>
        <rFont val="Courier New"/>
        <family val="3"/>
      </rPr>
      <t>,</t>
    </r>
    <r>
      <rPr>
        <sz val="9"/>
        <color rgb="FF6A8759"/>
        <rFont val="Courier New"/>
        <family val="3"/>
      </rPr>
      <t>'064x'</t>
    </r>
    <r>
      <rPr>
        <sz val="9"/>
        <color rgb="FFCC7832"/>
        <rFont val="Courier New"/>
        <family val="3"/>
      </rPr>
      <t>,</t>
    </r>
    <r>
      <rPr>
        <sz val="9"/>
        <color rgb="FF6A8759"/>
        <rFont val="Courier New"/>
        <family val="3"/>
      </rPr>
      <t>'0128x'</t>
    </r>
    <r>
      <rPr>
        <sz val="9"/>
        <color rgb="FFA9B7C6"/>
        <rFont val="Courier New"/>
        <family val="3"/>
      </rPr>
      <t>]</t>
    </r>
  </si>
  <si>
    <t xml:space="preserve">        all_imgs = []</t>
  </si>
  <si>
    <r>
      <t xml:space="preserve">        </t>
    </r>
    <r>
      <rPr>
        <sz val="9"/>
        <color rgb="FFCC7832"/>
        <rFont val="Courier New"/>
        <family val="3"/>
      </rPr>
      <t xml:space="preserve">for </t>
    </r>
    <r>
      <rPr>
        <sz val="9"/>
        <color rgb="FFA9B7C6"/>
        <rFont val="Courier New"/>
        <family val="3"/>
      </rPr>
      <t xml:space="preserve">img_file </t>
    </r>
    <r>
      <rPr>
        <sz val="9"/>
        <color rgb="FFCC7832"/>
        <rFont val="Courier New"/>
        <family val="3"/>
      </rPr>
      <t xml:space="preserve">in </t>
    </r>
    <r>
      <rPr>
        <sz val="9"/>
        <color rgb="FFA9B7C6"/>
        <rFont val="Courier New"/>
        <family val="3"/>
      </rPr>
      <t>group:</t>
    </r>
  </si>
  <si>
    <r>
      <t xml:space="preserve">            gray = cvtools.import_image(os.path.dirname(img_file)</t>
    </r>
    <r>
      <rPr>
        <sz val="9"/>
        <color rgb="FFCC7832"/>
        <rFont val="Courier New"/>
        <family val="3"/>
      </rPr>
      <t xml:space="preserve">, </t>
    </r>
    <r>
      <rPr>
        <sz val="9"/>
        <color rgb="FFA9B7C6"/>
        <rFont val="Courier New"/>
        <family val="3"/>
      </rPr>
      <t>os.path.basename(img_file)</t>
    </r>
    <r>
      <rPr>
        <sz val="9"/>
        <color rgb="FFCC7832"/>
        <rFont val="Courier New"/>
        <family val="3"/>
      </rPr>
      <t xml:space="preserve">, </t>
    </r>
    <r>
      <rPr>
        <sz val="9"/>
        <color rgb="FFAA4926"/>
        <rFont val="Courier New"/>
        <family val="3"/>
      </rPr>
      <t>raw</t>
    </r>
    <r>
      <rPr>
        <sz val="9"/>
        <color rgb="FFA9B7C6"/>
        <rFont val="Courier New"/>
        <family val="3"/>
      </rPr>
      <t>=</t>
    </r>
    <r>
      <rPr>
        <sz val="9"/>
        <color rgb="FFCC7832"/>
        <rFont val="Courier New"/>
        <family val="3"/>
      </rPr>
      <t xml:space="preserve">True, </t>
    </r>
    <r>
      <rPr>
        <sz val="9"/>
        <color rgb="FFAA4926"/>
        <rFont val="Courier New"/>
        <family val="3"/>
      </rPr>
      <t>color</t>
    </r>
    <r>
      <rPr>
        <sz val="9"/>
        <color rgb="FFA9B7C6"/>
        <rFont val="Courier New"/>
        <family val="3"/>
      </rPr>
      <t>=</t>
    </r>
    <r>
      <rPr>
        <sz val="9"/>
        <color rgb="FFCC7832"/>
        <rFont val="Courier New"/>
        <family val="3"/>
      </rPr>
      <t>False</t>
    </r>
    <r>
      <rPr>
        <sz val="9"/>
        <color rgb="FFA9B7C6"/>
        <rFont val="Courier New"/>
        <family val="3"/>
      </rPr>
      <t>)</t>
    </r>
  </si>
  <si>
    <t xml:space="preserve">            gray = cvtools.convert_to_8bit(gray)</t>
  </si>
  <si>
    <t xml:space="preserve">            all_imgs.append(gray)</t>
  </si>
  <si>
    <t xml:space="preserve">        all_imgs = np.array(all_imgs)</t>
  </si>
  <si>
    <r>
      <t xml:space="preserve">        </t>
    </r>
    <r>
      <rPr>
        <sz val="9"/>
        <color rgb="FF808080"/>
        <rFont val="Courier New"/>
        <family val="3"/>
      </rPr>
      <t># median and subtract</t>
    </r>
  </si>
  <si>
    <r>
      <t xml:space="preserve">        </t>
    </r>
    <r>
      <rPr>
        <sz val="9"/>
        <color rgb="FFA9B7C6"/>
        <rFont val="Courier New"/>
        <family val="3"/>
      </rPr>
      <t>med_img = np.median(all_imgs</t>
    </r>
    <r>
      <rPr>
        <sz val="9"/>
        <color rgb="FFCC7832"/>
        <rFont val="Courier New"/>
        <family val="3"/>
      </rPr>
      <t>,</t>
    </r>
    <r>
      <rPr>
        <sz val="9"/>
        <color rgb="FF6897BB"/>
        <rFont val="Courier New"/>
        <family val="3"/>
      </rPr>
      <t>0</t>
    </r>
    <r>
      <rPr>
        <sz val="9"/>
        <color rgb="FFA9B7C6"/>
        <rFont val="Courier New"/>
        <family val="3"/>
      </rPr>
      <t>)</t>
    </r>
  </si>
  <si>
    <r>
      <t xml:space="preserve">            bg_sub = all_imgs[ind].astype(</t>
    </r>
    <r>
      <rPr>
        <sz val="9"/>
        <color rgb="FF6A8759"/>
        <rFont val="Courier New"/>
        <family val="3"/>
      </rPr>
      <t>'float'</t>
    </r>
    <r>
      <rPr>
        <sz val="9"/>
        <color rgb="FFA9B7C6"/>
        <rFont val="Courier New"/>
        <family val="3"/>
      </rPr>
      <t>) - med_img</t>
    </r>
  </si>
  <si>
    <t xml:space="preserve">            bg_sub_8bit = bg_sub - np.min(bg_sub)</t>
  </si>
  <si>
    <r>
      <t xml:space="preserve">            bg_sub_8bit = (</t>
    </r>
    <r>
      <rPr>
        <sz val="9"/>
        <color rgb="FF6897BB"/>
        <rFont val="Courier New"/>
        <family val="3"/>
      </rPr>
      <t>2</t>
    </r>
    <r>
      <rPr>
        <sz val="9"/>
        <color rgb="FFA9B7C6"/>
        <rFont val="Courier New"/>
        <family val="3"/>
      </rPr>
      <t>**</t>
    </r>
    <r>
      <rPr>
        <sz val="9"/>
        <color rgb="FF6897BB"/>
        <rFont val="Courier New"/>
        <family val="3"/>
      </rPr>
      <t>16</t>
    </r>
    <r>
      <rPr>
        <sz val="9"/>
        <color rgb="FFA9B7C6"/>
        <rFont val="Courier New"/>
        <family val="3"/>
      </rPr>
      <t>)*(bg_sub/np.max(bg_sub))</t>
    </r>
  </si>
  <si>
    <r>
      <t xml:space="preserve">            </t>
    </r>
    <r>
      <rPr>
        <sz val="9"/>
        <color rgb="FF8888C6"/>
        <rFont val="Courier New"/>
        <family val="3"/>
      </rPr>
      <t>print</t>
    </r>
    <r>
      <rPr>
        <sz val="9"/>
        <color rgb="FFA9B7C6"/>
        <rFont val="Courier New"/>
        <family val="3"/>
      </rPr>
      <t>(</t>
    </r>
    <r>
      <rPr>
        <sz val="9"/>
        <color rgb="FF6A8759"/>
        <rFont val="Courier New"/>
        <family val="3"/>
      </rPr>
      <t>'saving: '</t>
    </r>
    <r>
      <rPr>
        <sz val="9"/>
        <color rgb="FFA9B7C6"/>
        <rFont val="Courier New"/>
        <family val="3"/>
      </rPr>
      <t>+ img_file+</t>
    </r>
    <r>
      <rPr>
        <sz val="9"/>
        <color rgb="FF6A8759"/>
        <rFont val="Courier New"/>
        <family val="3"/>
      </rPr>
      <t>'_bg_sub.tif'</t>
    </r>
    <r>
      <rPr>
        <sz val="9"/>
        <color rgb="FFA9B7C6"/>
        <rFont val="Courier New"/>
        <family val="3"/>
      </rPr>
      <t>)</t>
    </r>
  </si>
  <si>
    <r>
      <t xml:space="preserve">            cv2.imwrite(img_file+</t>
    </r>
    <r>
      <rPr>
        <sz val="9"/>
        <color rgb="FF6A8759"/>
        <rFont val="Courier New"/>
        <family val="3"/>
      </rPr>
      <t>'_bg_sub.tif'</t>
    </r>
    <r>
      <rPr>
        <sz val="9"/>
        <color rgb="FFCC7832"/>
        <rFont val="Courier New"/>
        <family val="3"/>
      </rPr>
      <t>,</t>
    </r>
    <r>
      <rPr>
        <sz val="9"/>
        <color rgb="FFA9B7C6"/>
        <rFont val="Courier New"/>
        <family val="3"/>
      </rPr>
      <t>bg_sub)</t>
    </r>
  </si>
  <si>
    <t xml:space="preserve">    proc_results = []</t>
  </si>
  <si>
    <t>Data From Proccessed Images: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</si>
</sst>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A9B7C6"/>
      <name val="Courier New"/>
      <family val="3"/>
    </font>
    <font>
      <sz val="9"/>
      <color rgb="FF808080"/>
      <name val="Courier New"/>
      <family val="3"/>
    </font>
    <font>
      <sz val="9"/>
      <color rgb="FFCC7832"/>
      <name val="Courier New"/>
      <family val="3"/>
    </font>
    <font>
      <sz val="9"/>
      <color rgb="FFFFC66D"/>
      <name val="Courier New"/>
      <family val="3"/>
    </font>
    <font>
      <sz val="9"/>
      <color rgb="FF6897BB"/>
      <name val="Courier New"/>
      <family val="3"/>
    </font>
    <font>
      <sz val="9"/>
      <color rgb="FFAA4926"/>
      <name val="Courier New"/>
      <family val="3"/>
    </font>
    <font>
      <sz val="9"/>
      <color rgb="FF6A8759"/>
      <name val="Courier New"/>
      <family val="3"/>
    </font>
    <font>
      <sz val="9"/>
      <color rgb="FF8888C6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vertical="center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Random Particle Dilution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346744666321099"/>
          <c:y val="0.11038690476190476"/>
          <c:w val="0.79419132953208438"/>
          <c:h val="0.757460395575553"/>
        </c:manualLayout>
      </c:layout>
      <c:scatterChart>
        <c:scatterStyle val="lineMarker"/>
        <c:varyColors val="0"/>
        <c:ser>
          <c:idx val="0"/>
          <c:order val="0"/>
          <c:tx>
            <c:v>Measured Fraction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Sheet1!$E$2:$E$9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  <c:pt idx="6">
                  <c:v>64</c:v>
                </c:pt>
                <c:pt idx="7">
                  <c:v>128</c:v>
                </c:pt>
              </c:numCache>
            </c:numRef>
          </c:xVal>
          <c:yVal>
            <c:numRef>
              <c:f>Sheet1!$F$2:$F$9</c:f>
              <c:numCache>
                <c:formatCode>General</c:formatCode>
                <c:ptCount val="8"/>
                <c:pt idx="0">
                  <c:v>212</c:v>
                </c:pt>
                <c:pt idx="1">
                  <c:v>127</c:v>
                </c:pt>
                <c:pt idx="2">
                  <c:v>90</c:v>
                </c:pt>
                <c:pt idx="3">
                  <c:v>69</c:v>
                </c:pt>
                <c:pt idx="4">
                  <c:v>40</c:v>
                </c:pt>
                <c:pt idx="5">
                  <c:v>26</c:v>
                </c:pt>
                <c:pt idx="6">
                  <c:v>30</c:v>
                </c:pt>
                <c:pt idx="7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72-4B22-955C-7FFAAF041D09}"/>
            </c:ext>
          </c:extLst>
        </c:ser>
        <c:ser>
          <c:idx val="1"/>
          <c:order val="1"/>
          <c:tx>
            <c:v>Expected Fraction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Sheet1!$E$2:$E$9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  <c:pt idx="6">
                  <c:v>64</c:v>
                </c:pt>
                <c:pt idx="7">
                  <c:v>128</c:v>
                </c:pt>
              </c:numCache>
            </c:numRef>
          </c:xVal>
          <c:yVal>
            <c:numRef>
              <c:f>Sheet1!$G$2:$G$9</c:f>
              <c:numCache>
                <c:formatCode>General</c:formatCode>
                <c:ptCount val="8"/>
                <c:pt idx="0">
                  <c:v>212</c:v>
                </c:pt>
                <c:pt idx="1">
                  <c:v>106</c:v>
                </c:pt>
                <c:pt idx="2">
                  <c:v>53</c:v>
                </c:pt>
                <c:pt idx="3">
                  <c:v>26.5</c:v>
                </c:pt>
                <c:pt idx="4">
                  <c:v>13.25</c:v>
                </c:pt>
                <c:pt idx="5">
                  <c:v>6.625</c:v>
                </c:pt>
                <c:pt idx="6">
                  <c:v>3.3125</c:v>
                </c:pt>
                <c:pt idx="7">
                  <c:v>1.65625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72-4B22-955C-7FFAAF041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9745519"/>
        <c:axId val="1893310047"/>
      </c:scatterChart>
      <c:valAx>
        <c:axId val="2049745519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Dilution Amount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310047"/>
        <c:crosses val="autoZero"/>
        <c:crossBetween val="midCat"/>
      </c:valAx>
      <c:valAx>
        <c:axId val="1893310047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Counts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97455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802450242309042"/>
          <c:y val="0.16717215035620547"/>
          <c:w val="0.27749376916120777"/>
          <c:h val="0.134632919964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457200</xdr:colOff>
      <xdr:row>11</xdr:row>
      <xdr:rowOff>114300</xdr:rowOff>
    </xdr:from>
    <xdr:to>
      <xdr:col>21</xdr:col>
      <xdr:colOff>114300</xdr:colOff>
      <xdr:row>28</xdr:row>
      <xdr:rowOff>59479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286246</xdr:colOff>
      <xdr:row>9</xdr:row>
      <xdr:rowOff>180974</xdr:rowOff>
    </xdr:from>
    <xdr:to>
      <xdr:col>3</xdr:col>
      <xdr:colOff>85726</xdr:colOff>
      <xdr:row>29</xdr:row>
      <xdr:rowOff>93125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6246" y="1895474"/>
          <a:ext cx="3742830" cy="3722151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9</xdr:row>
      <xdr:rowOff>190499</xdr:rowOff>
    </xdr:from>
    <xdr:to>
      <xdr:col>6</xdr:col>
      <xdr:colOff>523875</xdr:colOff>
      <xdr:row>29</xdr:row>
      <xdr:rowOff>135372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0" y="1904999"/>
          <a:ext cx="3876675" cy="3754873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9</xdr:row>
      <xdr:rowOff>123825</xdr:rowOff>
    </xdr:from>
    <xdr:to>
      <xdr:col>13</xdr:col>
      <xdr:colOff>172394</xdr:colOff>
      <xdr:row>29</xdr:row>
      <xdr:rowOff>142875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9575" y="1838325"/>
          <a:ext cx="3858569" cy="3829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abSelected="1" topLeftCell="A10" workbookViewId="0">
      <selection activeCell="N5" sqref="N5"/>
    </sheetView>
  </sheetViews>
  <sheetFormatPr defaultRowHeight="15" x14ac:dyDescent="0.25"/>
  <cols>
    <col min="1" max="1" width="19.7109375" customWidth="1"/>
    <col min="2" max="2" width="20.28515625" customWidth="1"/>
    <col min="3" max="3" width="19.140625" customWidth="1"/>
    <col min="4" max="4" width="34.28515625" customWidth="1"/>
  </cols>
  <sheetData>
    <row r="1" spans="4:7" x14ac:dyDescent="0.25">
      <c r="D1" t="s">
        <v>113</v>
      </c>
      <c r="E1" s="9" t="s">
        <v>1</v>
      </c>
      <c r="F1" s="9" t="s">
        <v>0</v>
      </c>
      <c r="G1" s="9"/>
    </row>
    <row r="2" spans="4:7" x14ac:dyDescent="0.25">
      <c r="E2" s="9">
        <v>1</v>
      </c>
      <c r="F2" s="9">
        <v>212</v>
      </c>
      <c r="G2" s="9">
        <f>212</f>
        <v>212</v>
      </c>
    </row>
    <row r="3" spans="4:7" x14ac:dyDescent="0.25">
      <c r="E3" s="9">
        <v>2</v>
      </c>
      <c r="F3" s="9">
        <v>127</v>
      </c>
      <c r="G3" s="9">
        <f>212/2</f>
        <v>106</v>
      </c>
    </row>
    <row r="4" spans="4:7" x14ac:dyDescent="0.25">
      <c r="E4" s="9">
        <v>4</v>
      </c>
      <c r="F4" s="9">
        <v>90</v>
      </c>
      <c r="G4" s="9">
        <f>212/4</f>
        <v>53</v>
      </c>
    </row>
    <row r="5" spans="4:7" x14ac:dyDescent="0.25">
      <c r="E5" s="9">
        <v>8</v>
      </c>
      <c r="F5" s="9">
        <v>69</v>
      </c>
      <c r="G5" s="9">
        <f>212/8</f>
        <v>26.5</v>
      </c>
    </row>
    <row r="6" spans="4:7" x14ac:dyDescent="0.25">
      <c r="E6" s="9">
        <v>16</v>
      </c>
      <c r="F6" s="9">
        <v>40</v>
      </c>
      <c r="G6" s="9">
        <f>212/16</f>
        <v>13.25</v>
      </c>
    </row>
    <row r="7" spans="4:7" x14ac:dyDescent="0.25">
      <c r="E7" s="9">
        <v>32</v>
      </c>
      <c r="F7" s="9">
        <v>26</v>
      </c>
      <c r="G7" s="9">
        <f>212/32</f>
        <v>6.625</v>
      </c>
    </row>
    <row r="8" spans="4:7" x14ac:dyDescent="0.25">
      <c r="E8" s="9">
        <v>64</v>
      </c>
      <c r="F8" s="9">
        <v>30</v>
      </c>
      <c r="G8" s="9">
        <f>212/64</f>
        <v>3.3125</v>
      </c>
    </row>
    <row r="9" spans="4:7" x14ac:dyDescent="0.25">
      <c r="E9" s="9">
        <v>128</v>
      </c>
      <c r="F9" s="9">
        <v>19</v>
      </c>
      <c r="G9" s="9">
        <f>212/128</f>
        <v>1.65625</v>
      </c>
    </row>
    <row r="31" spans="2:10" x14ac:dyDescent="0.25">
      <c r="B31" t="s">
        <v>2</v>
      </c>
      <c r="E31" t="s">
        <v>3</v>
      </c>
      <c r="J31" t="s">
        <v>4</v>
      </c>
    </row>
    <row r="34" spans="1:19" x14ac:dyDescent="0.25">
      <c r="A34" s="1" t="s">
        <v>5</v>
      </c>
    </row>
    <row r="35" spans="1:19" x14ac:dyDescent="0.25">
      <c r="A35" t="s">
        <v>8</v>
      </c>
    </row>
    <row r="37" spans="1:19" x14ac:dyDescent="0.25">
      <c r="A37" s="1" t="s">
        <v>6</v>
      </c>
    </row>
    <row r="38" spans="1:19" x14ac:dyDescent="0.25">
      <c r="A38" t="s">
        <v>7</v>
      </c>
    </row>
    <row r="39" spans="1:19" x14ac:dyDescent="0.25">
      <c r="A39" t="s">
        <v>9</v>
      </c>
    </row>
    <row r="40" spans="1:19" x14ac:dyDescent="0.25">
      <c r="A40" t="s">
        <v>10</v>
      </c>
    </row>
    <row r="43" spans="1:19" x14ac:dyDescent="0.25">
      <c r="A43" t="s">
        <v>69</v>
      </c>
      <c r="I43" t="s">
        <v>70</v>
      </c>
    </row>
    <row r="44" spans="1:19" x14ac:dyDescent="0.25">
      <c r="A44" s="2" t="s">
        <v>11</v>
      </c>
      <c r="B44" s="3"/>
      <c r="C44" s="3"/>
      <c r="D44" s="3"/>
      <c r="E44" s="3"/>
      <c r="F44" s="3"/>
      <c r="G44" s="3"/>
      <c r="I44" s="4" t="s">
        <v>71</v>
      </c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4" t="s">
        <v>12</v>
      </c>
      <c r="B45" s="3"/>
      <c r="C45" s="3"/>
      <c r="D45" s="3"/>
      <c r="E45" s="3"/>
      <c r="F45" s="3"/>
      <c r="G45" s="3"/>
      <c r="I45" s="4" t="s">
        <v>72</v>
      </c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5" t="s">
        <v>13</v>
      </c>
      <c r="B46" s="3"/>
      <c r="C46" s="3"/>
      <c r="D46" s="3"/>
      <c r="E46" s="3"/>
      <c r="F46" s="3"/>
      <c r="G46" s="3"/>
      <c r="I46" s="4" t="s">
        <v>73</v>
      </c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2" t="s">
        <v>14</v>
      </c>
      <c r="B47" s="3"/>
      <c r="C47" s="3"/>
      <c r="D47" s="3"/>
      <c r="E47" s="3"/>
      <c r="F47" s="3"/>
      <c r="G47" s="3"/>
      <c r="I47" s="4" t="s">
        <v>74</v>
      </c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5" t="s">
        <v>15</v>
      </c>
      <c r="B48" s="3"/>
      <c r="C48" s="3"/>
      <c r="D48" s="3"/>
      <c r="E48" s="3"/>
      <c r="F48" s="3"/>
      <c r="G48" s="3"/>
      <c r="I48" s="4" t="s">
        <v>75</v>
      </c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5" t="s">
        <v>16</v>
      </c>
      <c r="B49" s="3"/>
      <c r="C49" s="3"/>
      <c r="D49" s="3"/>
      <c r="E49" s="3"/>
      <c r="F49" s="3"/>
      <c r="G49" s="3"/>
      <c r="I49" s="4" t="s">
        <v>76</v>
      </c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5" t="s">
        <v>17</v>
      </c>
      <c r="B50" s="3"/>
      <c r="C50" s="3"/>
      <c r="D50" s="3"/>
      <c r="E50" s="3"/>
      <c r="F50" s="3"/>
      <c r="G50" s="3"/>
      <c r="I50" s="6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6"/>
      <c r="B51" s="3"/>
      <c r="C51" s="3"/>
      <c r="D51" s="3"/>
      <c r="E51" s="3"/>
      <c r="F51" s="3"/>
      <c r="G51" s="3"/>
      <c r="I51" s="4" t="s">
        <v>77</v>
      </c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5" t="s">
        <v>18</v>
      </c>
      <c r="B52" s="3"/>
      <c r="C52" s="3"/>
      <c r="D52" s="3"/>
      <c r="E52" s="3"/>
      <c r="F52" s="3"/>
      <c r="G52" s="3"/>
      <c r="I52" s="6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6"/>
      <c r="B53" s="3"/>
      <c r="C53" s="3"/>
      <c r="D53" s="3"/>
      <c r="E53" s="3"/>
      <c r="F53" s="3"/>
      <c r="G53" s="3"/>
      <c r="I53" s="5" t="s">
        <v>78</v>
      </c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6"/>
      <c r="B54" s="3"/>
      <c r="C54" s="3"/>
      <c r="D54" s="3"/>
      <c r="E54" s="3"/>
      <c r="F54" s="3"/>
      <c r="G54" s="3"/>
      <c r="I54" s="5" t="s">
        <v>79</v>
      </c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2" t="s">
        <v>19</v>
      </c>
      <c r="B55" s="3"/>
      <c r="C55" s="3"/>
      <c r="D55" s="3"/>
      <c r="E55" s="3"/>
      <c r="F55" s="3"/>
      <c r="G55" s="3"/>
      <c r="I55" s="5" t="s">
        <v>80</v>
      </c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4" t="s">
        <v>20</v>
      </c>
      <c r="B56" s="3"/>
      <c r="C56" s="3"/>
      <c r="D56" s="3"/>
      <c r="E56" s="3"/>
      <c r="F56" s="3"/>
      <c r="G56" s="3"/>
      <c r="I56" s="6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5" t="s">
        <v>21</v>
      </c>
      <c r="B57" s="3"/>
      <c r="C57" s="3"/>
      <c r="D57" s="3"/>
      <c r="E57" s="3"/>
      <c r="F57" s="3"/>
      <c r="G57" s="3"/>
      <c r="I57" s="5" t="s">
        <v>81</v>
      </c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2" t="s">
        <v>22</v>
      </c>
      <c r="B58" s="3"/>
      <c r="C58" s="3"/>
      <c r="D58" s="3"/>
      <c r="E58" s="3"/>
      <c r="F58" s="3"/>
      <c r="G58" s="3"/>
      <c r="I58" s="6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6"/>
      <c r="B59" s="3"/>
      <c r="C59" s="3"/>
      <c r="D59" s="3"/>
      <c r="E59" s="3"/>
      <c r="F59" s="3"/>
      <c r="G59" s="3"/>
      <c r="I59" s="5" t="s">
        <v>82</v>
      </c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5" t="s">
        <v>23</v>
      </c>
      <c r="B60" s="3"/>
      <c r="C60" s="3"/>
      <c r="D60" s="3"/>
      <c r="E60" s="3"/>
      <c r="F60" s="3"/>
      <c r="G60" s="3"/>
      <c r="I60" s="6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5" t="s">
        <v>24</v>
      </c>
      <c r="B61" s="3"/>
      <c r="C61" s="3"/>
      <c r="D61" s="3"/>
      <c r="E61" s="3"/>
      <c r="F61" s="3"/>
      <c r="G61" s="3"/>
      <c r="I61" s="5" t="s">
        <v>97</v>
      </c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5" t="s">
        <v>25</v>
      </c>
      <c r="B62" s="3"/>
      <c r="C62" s="3"/>
      <c r="D62" s="3"/>
      <c r="E62" s="3"/>
      <c r="F62" s="3"/>
      <c r="G62" s="3"/>
      <c r="I62" s="2" t="s">
        <v>98</v>
      </c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6"/>
      <c r="B63" s="3"/>
      <c r="C63" s="3"/>
      <c r="D63" s="3"/>
      <c r="E63" s="3"/>
      <c r="F63" s="3"/>
      <c r="G63" s="3"/>
      <c r="I63" s="5" t="s">
        <v>84</v>
      </c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5" t="s">
        <v>26</v>
      </c>
      <c r="B64" s="3"/>
      <c r="C64" s="3"/>
      <c r="D64" s="3"/>
      <c r="E64" s="3"/>
      <c r="F64" s="3"/>
      <c r="G64" s="3"/>
      <c r="I64" s="5" t="s">
        <v>85</v>
      </c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5" t="s">
        <v>27</v>
      </c>
      <c r="B65" s="3"/>
      <c r="C65" s="3"/>
      <c r="D65" s="3"/>
      <c r="E65" s="3"/>
      <c r="F65" s="3"/>
      <c r="G65" s="3"/>
      <c r="I65" s="5" t="s">
        <v>86</v>
      </c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5" t="s">
        <v>28</v>
      </c>
      <c r="B66" s="3"/>
      <c r="C66" s="3"/>
      <c r="D66" s="3"/>
      <c r="E66" s="3"/>
      <c r="F66" s="3"/>
      <c r="G66" s="3"/>
      <c r="I66" s="4" t="s">
        <v>87</v>
      </c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6"/>
      <c r="B67" s="3"/>
      <c r="C67" s="3"/>
      <c r="D67" s="3"/>
      <c r="E67" s="3"/>
      <c r="F67" s="3"/>
      <c r="G67" s="3"/>
      <c r="I67" s="5" t="s">
        <v>88</v>
      </c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5" t="s">
        <v>29</v>
      </c>
      <c r="B68" s="3"/>
      <c r="C68" s="3"/>
      <c r="D68" s="3"/>
      <c r="E68" s="3"/>
      <c r="F68" s="3"/>
      <c r="G68" s="3"/>
      <c r="I68" s="5" t="s">
        <v>89</v>
      </c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6"/>
      <c r="B69" s="3"/>
      <c r="C69" s="3"/>
      <c r="D69" s="3"/>
      <c r="E69" s="3"/>
      <c r="F69" s="3"/>
      <c r="G69" s="3"/>
      <c r="I69" s="6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6"/>
      <c r="B70" s="3"/>
      <c r="C70" s="3"/>
      <c r="D70" s="3"/>
      <c r="E70" s="3"/>
      <c r="F70" s="3"/>
      <c r="G70" s="3"/>
      <c r="I70" s="5" t="s">
        <v>99</v>
      </c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4" t="s">
        <v>30</v>
      </c>
      <c r="B71" s="3"/>
      <c r="C71" s="3"/>
      <c r="D71" s="3"/>
      <c r="E71" s="3"/>
      <c r="F71" s="3"/>
      <c r="G71" s="3"/>
      <c r="I71" s="6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6"/>
      <c r="B72" s="3"/>
      <c r="C72" s="3"/>
      <c r="D72" s="3"/>
      <c r="E72" s="3"/>
      <c r="F72" s="3"/>
      <c r="G72" s="3"/>
      <c r="I72" s="5" t="s">
        <v>100</v>
      </c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5" t="s">
        <v>31</v>
      </c>
      <c r="B73" s="3"/>
      <c r="C73" s="3"/>
      <c r="D73" s="3"/>
      <c r="E73" s="3"/>
      <c r="F73" s="3"/>
      <c r="G73" s="3"/>
      <c r="I73" s="5" t="s">
        <v>101</v>
      </c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6"/>
      <c r="B74" s="3"/>
      <c r="C74" s="3"/>
      <c r="D74" s="3"/>
      <c r="E74" s="3"/>
      <c r="F74" s="3"/>
      <c r="G74" s="3"/>
      <c r="I74" s="5" t="s">
        <v>102</v>
      </c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5" t="s">
        <v>32</v>
      </c>
      <c r="B75" s="3"/>
      <c r="C75" s="3"/>
      <c r="D75" s="3"/>
      <c r="E75" s="3"/>
      <c r="F75" s="3"/>
      <c r="G75" s="3"/>
      <c r="I75" s="5" t="s">
        <v>103</v>
      </c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5" t="s">
        <v>33</v>
      </c>
      <c r="B76" s="3"/>
      <c r="C76" s="3"/>
      <c r="D76" s="3"/>
      <c r="E76" s="3"/>
      <c r="F76" s="3"/>
      <c r="G76" s="3"/>
      <c r="I76" s="6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6"/>
      <c r="B77" s="3"/>
      <c r="C77" s="3"/>
      <c r="D77" s="3"/>
      <c r="E77" s="3"/>
      <c r="F77" s="3"/>
      <c r="G77" s="3"/>
      <c r="I77" s="5" t="s">
        <v>104</v>
      </c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5" t="s">
        <v>34</v>
      </c>
      <c r="B78" s="3"/>
      <c r="C78" s="3"/>
      <c r="D78" s="3"/>
      <c r="E78" s="3"/>
      <c r="F78" s="3"/>
      <c r="G78" s="3"/>
      <c r="I78" s="6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5" t="s">
        <v>35</v>
      </c>
      <c r="B79" s="3"/>
      <c r="C79" s="3"/>
      <c r="D79" s="3"/>
      <c r="E79" s="3"/>
      <c r="F79" s="3"/>
      <c r="G79" s="3"/>
      <c r="I79" s="5" t="s">
        <v>105</v>
      </c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5" t="s">
        <v>36</v>
      </c>
      <c r="B80" s="3"/>
      <c r="C80" s="3"/>
      <c r="D80" s="3"/>
      <c r="E80" s="3"/>
      <c r="F80" s="3"/>
      <c r="G80" s="3"/>
      <c r="I80" s="2" t="s">
        <v>106</v>
      </c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5" t="s">
        <v>37</v>
      </c>
      <c r="B81" s="3"/>
      <c r="C81" s="3"/>
      <c r="D81" s="3"/>
      <c r="E81" s="3"/>
      <c r="F81" s="3"/>
      <c r="G81" s="3"/>
      <c r="I81" s="5" t="s">
        <v>91</v>
      </c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6"/>
      <c r="B82" s="3"/>
      <c r="C82" s="3"/>
      <c r="D82" s="3"/>
      <c r="E82" s="3"/>
      <c r="F82" s="3"/>
      <c r="G82" s="3"/>
      <c r="I82" s="5" t="s">
        <v>107</v>
      </c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2" t="s">
        <v>38</v>
      </c>
      <c r="B83" s="3"/>
      <c r="C83" s="3"/>
      <c r="D83" s="3"/>
      <c r="E83" s="3"/>
      <c r="F83" s="3"/>
      <c r="G83" s="3"/>
      <c r="I83" s="5" t="s">
        <v>108</v>
      </c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2" t="s">
        <v>39</v>
      </c>
      <c r="B84" s="3"/>
      <c r="C84" s="3"/>
      <c r="D84" s="3"/>
      <c r="E84" s="3"/>
      <c r="F84" s="3"/>
      <c r="G84" s="3"/>
      <c r="I84" s="5" t="s">
        <v>109</v>
      </c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5" t="s">
        <v>40</v>
      </c>
      <c r="B85" s="3"/>
      <c r="C85" s="3"/>
      <c r="D85" s="3"/>
      <c r="E85" s="3"/>
      <c r="F85" s="3"/>
      <c r="G85" s="3"/>
      <c r="I85" s="5" t="s">
        <v>110</v>
      </c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5" t="s">
        <v>41</v>
      </c>
      <c r="B86" s="3"/>
      <c r="C86" s="3"/>
      <c r="D86" s="3"/>
      <c r="E86" s="3"/>
      <c r="F86" s="3"/>
      <c r="G86" s="3"/>
      <c r="I86" s="5" t="s">
        <v>111</v>
      </c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5" t="s">
        <v>42</v>
      </c>
      <c r="B87" s="3"/>
      <c r="C87" s="3"/>
      <c r="D87" s="3"/>
      <c r="E87" s="3"/>
      <c r="F87" s="3"/>
      <c r="G87" s="3"/>
      <c r="I87" s="6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5" t="s">
        <v>34</v>
      </c>
      <c r="B88" s="3"/>
      <c r="C88" s="3"/>
      <c r="D88" s="3"/>
      <c r="E88" s="3"/>
      <c r="F88" s="3"/>
      <c r="G88" s="3"/>
      <c r="I88" s="5" t="s">
        <v>112</v>
      </c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5" t="s">
        <v>43</v>
      </c>
      <c r="B89" s="3"/>
      <c r="C89" s="3"/>
      <c r="D89" s="3"/>
      <c r="E89" s="3"/>
      <c r="F89" s="3"/>
      <c r="G89" s="3"/>
      <c r="I89" s="6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5" t="s">
        <v>36</v>
      </c>
      <c r="B90" s="3"/>
      <c r="C90" s="3"/>
      <c r="D90" s="3"/>
      <c r="E90" s="3"/>
      <c r="F90" s="3"/>
      <c r="G90" s="3"/>
      <c r="I90" s="5" t="s">
        <v>83</v>
      </c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5" t="s">
        <v>44</v>
      </c>
      <c r="B91" s="3"/>
      <c r="C91" s="3"/>
      <c r="D91" s="3"/>
      <c r="E91" s="3"/>
      <c r="F91" s="3"/>
      <c r="G91" s="3"/>
      <c r="I91" s="6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2" t="s">
        <v>45</v>
      </c>
      <c r="B92" s="3"/>
      <c r="C92" s="3"/>
      <c r="D92" s="3"/>
      <c r="E92" s="3"/>
      <c r="F92" s="3"/>
      <c r="G92" s="3"/>
      <c r="I92" s="5" t="s">
        <v>84</v>
      </c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5" t="s">
        <v>46</v>
      </c>
      <c r="B93" s="3"/>
      <c r="C93" s="3"/>
      <c r="D93" s="3"/>
      <c r="E93" s="3"/>
      <c r="F93" s="3"/>
      <c r="G93" s="3"/>
      <c r="I93" s="5" t="s">
        <v>85</v>
      </c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2" t="s">
        <v>47</v>
      </c>
      <c r="B94" s="3"/>
      <c r="C94" s="3"/>
      <c r="D94" s="3"/>
      <c r="E94" s="3"/>
      <c r="F94" s="3"/>
      <c r="G94" s="3"/>
      <c r="I94" s="5" t="s">
        <v>86</v>
      </c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6"/>
      <c r="B95" s="3"/>
      <c r="C95" s="3"/>
      <c r="D95" s="3"/>
      <c r="E95" s="3"/>
      <c r="F95" s="3"/>
      <c r="G95" s="3"/>
      <c r="I95" s="4" t="s">
        <v>87</v>
      </c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5" t="s">
        <v>48</v>
      </c>
      <c r="B96" s="3"/>
      <c r="C96" s="3"/>
      <c r="D96" s="3"/>
      <c r="E96" s="3"/>
      <c r="F96" s="3"/>
      <c r="G96" s="3"/>
      <c r="I96" s="5" t="s">
        <v>88</v>
      </c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2" t="s">
        <v>49</v>
      </c>
      <c r="B97" s="3"/>
      <c r="C97" s="3"/>
      <c r="D97" s="3"/>
      <c r="E97" s="3"/>
      <c r="F97" s="3"/>
      <c r="G97" s="3"/>
      <c r="I97" s="5" t="s">
        <v>89</v>
      </c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5" t="s">
        <v>50</v>
      </c>
      <c r="B98" s="3"/>
      <c r="C98" s="3"/>
      <c r="D98" s="3"/>
      <c r="E98" s="3"/>
      <c r="F98" s="3"/>
      <c r="G98" s="3"/>
      <c r="I98" s="5" t="s">
        <v>90</v>
      </c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6"/>
      <c r="B99" s="3"/>
      <c r="C99" s="3"/>
      <c r="D99" s="3"/>
      <c r="E99" s="3"/>
      <c r="F99" s="3"/>
      <c r="G99" s="3"/>
      <c r="I99" s="7" t="s">
        <v>91</v>
      </c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25">
      <c r="A100" s="5" t="s">
        <v>51</v>
      </c>
      <c r="B100" s="3"/>
      <c r="C100" s="3"/>
      <c r="D100" s="3"/>
      <c r="E100" s="3"/>
      <c r="F100" s="3"/>
      <c r="G100" s="3"/>
      <c r="I100" s="5" t="s">
        <v>92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25">
      <c r="A101" s="6"/>
      <c r="B101" s="3"/>
      <c r="C101" s="3"/>
      <c r="D101" s="3"/>
      <c r="E101" s="3"/>
      <c r="F101" s="3"/>
      <c r="G101" s="3"/>
      <c r="I101" s="4" t="s">
        <v>93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25">
      <c r="A102" s="5" t="s">
        <v>52</v>
      </c>
      <c r="B102" s="3"/>
      <c r="C102" s="3"/>
      <c r="D102" s="3"/>
      <c r="E102" s="3"/>
      <c r="F102" s="3"/>
      <c r="G102" s="3"/>
      <c r="I102" s="5" t="s">
        <v>94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25">
      <c r="A103" s="7" t="s">
        <v>53</v>
      </c>
      <c r="B103" s="3"/>
      <c r="C103" s="3"/>
      <c r="D103" s="3"/>
      <c r="E103" s="3"/>
      <c r="F103" s="3"/>
      <c r="G103" s="3"/>
      <c r="I103" s="4" t="s">
        <v>95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25">
      <c r="A104" s="5" t="s">
        <v>54</v>
      </c>
      <c r="B104" s="3"/>
      <c r="C104" s="3"/>
      <c r="D104" s="3"/>
      <c r="E104" s="3"/>
      <c r="F104" s="3"/>
      <c r="G104" s="3"/>
      <c r="I104" s="5" t="s">
        <v>96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25">
      <c r="A105" s="5" t="s">
        <v>55</v>
      </c>
      <c r="B105" s="3"/>
      <c r="C105" s="3"/>
      <c r="D105" s="3"/>
      <c r="E105" s="3"/>
      <c r="F105" s="3"/>
      <c r="G105" s="3"/>
    </row>
    <row r="106" spans="1:19" x14ac:dyDescent="0.25">
      <c r="A106" s="7" t="s">
        <v>56</v>
      </c>
      <c r="B106" s="3"/>
      <c r="C106" s="3"/>
      <c r="D106" s="3"/>
      <c r="E106" s="3"/>
      <c r="F106" s="3"/>
      <c r="G106" s="3"/>
    </row>
    <row r="107" spans="1:19" x14ac:dyDescent="0.25">
      <c r="A107" s="4" t="s">
        <v>57</v>
      </c>
      <c r="B107" s="3"/>
      <c r="C107" s="3"/>
      <c r="D107" s="3"/>
      <c r="E107" s="3"/>
      <c r="F107" s="3"/>
      <c r="G107" s="3"/>
    </row>
    <row r="108" spans="1:19" x14ac:dyDescent="0.25">
      <c r="A108" s="4" t="s">
        <v>58</v>
      </c>
      <c r="B108" s="3"/>
      <c r="C108" s="3"/>
      <c r="D108" s="3"/>
      <c r="E108" s="3"/>
      <c r="F108" s="3"/>
      <c r="G108" s="3"/>
    </row>
    <row r="109" spans="1:19" x14ac:dyDescent="0.25">
      <c r="A109" s="4" t="s">
        <v>59</v>
      </c>
      <c r="B109" s="3"/>
      <c r="C109" s="3"/>
      <c r="D109" s="3"/>
      <c r="E109" s="3"/>
      <c r="F109" s="3"/>
      <c r="G109" s="3"/>
    </row>
    <row r="110" spans="1:19" x14ac:dyDescent="0.25">
      <c r="A110" s="4" t="s">
        <v>60</v>
      </c>
      <c r="B110" s="3"/>
      <c r="C110" s="3"/>
      <c r="D110" s="3"/>
      <c r="E110" s="3"/>
      <c r="F110" s="3"/>
      <c r="G110" s="3"/>
    </row>
    <row r="111" spans="1:19" x14ac:dyDescent="0.25">
      <c r="A111" s="4" t="s">
        <v>61</v>
      </c>
      <c r="B111" s="3"/>
      <c r="C111" s="3"/>
      <c r="D111" s="3"/>
      <c r="E111" s="3"/>
      <c r="F111" s="3"/>
      <c r="G111" s="3"/>
    </row>
    <row r="112" spans="1:19" x14ac:dyDescent="0.25">
      <c r="A112" s="5" t="s">
        <v>62</v>
      </c>
      <c r="B112" s="3"/>
      <c r="C112" s="3"/>
      <c r="D112" s="3"/>
      <c r="E112" s="3"/>
      <c r="F112" s="3"/>
      <c r="G112" s="3"/>
    </row>
    <row r="113" spans="1:7" x14ac:dyDescent="0.25">
      <c r="A113" s="6"/>
      <c r="B113" s="3"/>
      <c r="C113" s="3"/>
      <c r="D113" s="3"/>
      <c r="E113" s="3"/>
      <c r="F113" s="3"/>
      <c r="G113" s="3"/>
    </row>
    <row r="114" spans="1:7" x14ac:dyDescent="0.25">
      <c r="A114" s="5" t="s">
        <v>34</v>
      </c>
      <c r="B114" s="3"/>
      <c r="C114" s="3"/>
      <c r="D114" s="3"/>
      <c r="E114" s="3"/>
      <c r="F114" s="3"/>
      <c r="G114" s="3"/>
    </row>
    <row r="115" spans="1:7" x14ac:dyDescent="0.25">
      <c r="A115" s="5" t="s">
        <v>63</v>
      </c>
      <c r="B115" s="3"/>
      <c r="C115" s="3"/>
      <c r="D115" s="3"/>
      <c r="E115" s="3"/>
      <c r="F115" s="3"/>
      <c r="G115" s="3"/>
    </row>
    <row r="116" spans="1:7" x14ac:dyDescent="0.25">
      <c r="A116" s="5" t="s">
        <v>36</v>
      </c>
      <c r="B116" s="3"/>
      <c r="C116" s="3"/>
      <c r="D116" s="3"/>
      <c r="E116" s="3"/>
      <c r="F116" s="3"/>
      <c r="G116" s="3"/>
    </row>
    <row r="117" spans="1:7" x14ac:dyDescent="0.25">
      <c r="A117" s="6"/>
      <c r="B117" s="3"/>
      <c r="C117" s="3"/>
      <c r="D117" s="3"/>
      <c r="E117" s="3"/>
      <c r="F117" s="3"/>
      <c r="G117" s="3"/>
    </row>
    <row r="118" spans="1:7" x14ac:dyDescent="0.25">
      <c r="A118" s="5" t="s">
        <v>64</v>
      </c>
      <c r="B118" s="3"/>
      <c r="C118" s="3"/>
      <c r="D118" s="3"/>
      <c r="E118" s="3"/>
      <c r="F118" s="3"/>
      <c r="G118" s="3"/>
    </row>
    <row r="119" spans="1:7" x14ac:dyDescent="0.25">
      <c r="A119" s="5" t="s">
        <v>65</v>
      </c>
      <c r="B119" s="3"/>
      <c r="C119" s="3"/>
      <c r="D119" s="3"/>
      <c r="E119" s="3"/>
      <c r="F119" s="3"/>
      <c r="G119" s="3"/>
    </row>
    <row r="120" spans="1:7" x14ac:dyDescent="0.25">
      <c r="A120" s="8" t="s">
        <v>66</v>
      </c>
      <c r="B120" s="3"/>
      <c r="C120" s="3"/>
      <c r="D120" s="3"/>
      <c r="E120" s="3"/>
      <c r="F120" s="3"/>
      <c r="G120" s="3"/>
    </row>
    <row r="121" spans="1:7" x14ac:dyDescent="0.25">
      <c r="A121" s="5" t="s">
        <v>67</v>
      </c>
      <c r="B121" s="3"/>
      <c r="C121" s="3"/>
      <c r="D121" s="3"/>
      <c r="E121" s="3"/>
      <c r="F121" s="3"/>
      <c r="G121" s="3"/>
    </row>
    <row r="122" spans="1:7" x14ac:dyDescent="0.25">
      <c r="A122" s="6"/>
      <c r="B122" s="3"/>
      <c r="C122" s="3"/>
      <c r="D122" s="3"/>
      <c r="E122" s="3"/>
      <c r="F122" s="3"/>
      <c r="G122" s="3"/>
    </row>
    <row r="123" spans="1:7" x14ac:dyDescent="0.25">
      <c r="A123" s="6"/>
      <c r="B123" s="3"/>
      <c r="C123" s="3"/>
      <c r="D123" s="3"/>
      <c r="E123" s="3"/>
      <c r="F123" s="3"/>
      <c r="G123" s="3"/>
    </row>
    <row r="124" spans="1:7" x14ac:dyDescent="0.25">
      <c r="A124" s="5" t="s">
        <v>68</v>
      </c>
      <c r="B124" s="3"/>
      <c r="C124" s="3"/>
      <c r="D124" s="3"/>
      <c r="E124" s="3"/>
      <c r="F124" s="3"/>
      <c r="G124" s="3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2019-02-21T18:00:35Z</dcterms:created>
  <dcterms:modified xsi:type="dcterms:W3CDTF">2019-02-21T18:32:35Z</dcterms:modified>
</cp:coreProperties>
</file>