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23"/>
  <workbookPr date1904="1" showInkAnnotation="0" codeName="ThisWorkbook" checkCompatibility="1" autoCompressPictures="0"/>
  <bookViews>
    <workbookView xWindow="0" yWindow="0" windowWidth="25600" windowHeight="16060" activeTab="2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Inventory!$A$2:$G$66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2011'!$A$2:$E$52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000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D14" i="7" l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<sst xmlns="http://schemas.openxmlformats.org/spreadsheetml/2006/main" count="1573" uniqueCount="481">
  <si>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</si>
  <si>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</si>
  <si>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</si>
  <si>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</si>
  <si>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</si>
  <si>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</si>
  <si>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</si>
  <si>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</si>
  <si>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</si>
  <si>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</si>
  <si>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</si>
  <si>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</si>
  <si>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</si>
  <si>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</si>
  <si>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</si>
  <si>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</si>
  <si>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</si>
  <si>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</si>
  <si>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</si>
  <si>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</si>
  <si>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</si>
  <si>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</si>
  <si>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</si>
  <si>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</si>
  <si>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</si>
  <si>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</si>
  <si>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</si>
  <si>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</si>
  <si>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</si>
  <si>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</si>
  <si>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</si>
  <si>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</si>
  <si>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</si>
  <si>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</si>
  <si>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</si>
  <si>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</si>
  <si>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</si>
  <si>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</si>
  <si>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</si>
  <si>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</si>
  <si>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</si>
  <si>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</si>
  <si>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</si>
  <si>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</si>
  <si>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</si>
  <si>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</si>
  <si>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</si>
  <si>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</si>
  <si>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</si>
  <si>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</si>
  <si>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</si>
  <si>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</si>
  <si>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</si>
  <si>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</si>
  <si>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</si>
  <si>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</si>
  <si>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</si>
  <si>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</si>
  <si>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</si>
  <si>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</si>
  <si>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</si>
  <si>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</si>
  <si>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</si>
  <si>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</si>
  <si>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</si>
  <si>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</si>
  <si>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</si>
  <si>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</si>
  <si>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</si>
  <si>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</si>
  <si>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</si>
  <si>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</si>
  <si>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</si>
  <si>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</si>
  <si>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</si>
  <si>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</si>
  <si>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</si>
  <si>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</si>
  <si>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</si>
  <si>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</si>
  <si>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</si>
  <si>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</si>
  <si>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</si>
  <si>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</si>
  <si>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</si>
  <si>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</si>
  <si>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</si>
  <si>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</si>
  <si>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</si>
  <si>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</si>
  <si>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</si>
  <si>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</si>
  <si>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</si>
  <si>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</si>
  <si>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</si>
  <si>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</si>
  <si>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</si>
  <si>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</si>
  <si>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</si>
  <si>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</si>
  <si>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</si>
  <si>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</si>
  <si>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</si>
  <si>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</si>
  <si>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</si>
  <si>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</si>
  <si>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</si>
  <si>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</si>
  <si>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</si>
  <si>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</si>
  <si>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</si>
  <si>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</si>
  <si>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</si>
  <si>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</si>
  <si>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</si>
  <si>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</si>
  <si>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</si>
  <si>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</si>
  <si>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</si>
  <si>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</si>
  <si>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</si>
  <si>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</si>
  <si>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</si>
  <si>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</si>
  <si>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</si>
  <si>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</si>
  <si>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</si>
  <si>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</si>
  <si>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</si>
  <si>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</si>
  <si>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</si>
  <si>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</si>
  <si>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</si>
  <si>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</si>
  <si>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</si>
  <si>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</si>
  <si>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</si>
  <si>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</si>
  <si>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</si>
  <si>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</si>
  <si>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</si>
  <si>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</si>
  <si>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</si>
  <si>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</si>
  <si>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</si>
  <si>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</si>
  <si>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</si>
  <si>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</si>
  <si>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</si>
  <si>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</si>
  <si>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</si>
  <si>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</si>
  <si>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</si>
  <si>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</si>
  <si>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</si>
  <si>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</si>
  <si>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</si>
  <si>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</si>
  <si>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</si>
  <si>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</si>
  <si>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</si>
  <si>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</si>
  <si>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</si>
  <si>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</si>
  <si>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</si>
  <si>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</si>
  <si>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</si>
  <si>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</si>
  <si>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</si>
  <si>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</si>
  <si>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</si>
  <si>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</si>
  <si>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</si>
  <si>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</si>
  <si>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</si>
  <si>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</si>
  <si>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</si>
  <si>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</si>
  <si>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</si>
  <si>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</si>
  <si>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</si>
  <si>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</si>
  <si>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</si>
  <si>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</si>
  <si>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</si>
  <si>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</si>
  <si>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</si>
  <si>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</si>
  <si>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</si>
  <si>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</si>
  <si>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</si>
  <si>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</si>
  <si>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</si>
  <si>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</si>
  <si>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</si>
  <si>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</si>
  <si>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</si>
  <si>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</si>
  <si>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</si>
  <si>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</si>
  <si>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</si>
  <si>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</si>
  <si>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</si>
  <si>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</si>
  <si>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</si>
  <si>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</si>
  <si>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</si>
  <si>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</si>
  <si>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</si>
  <si>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</si>
  <si>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</si>
  <si>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</si>
  <si>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</si>
  <si>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</si>
  <si>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</si>
  <si>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</si>
  <si>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</si>
  <si>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</si>
  <si>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</si>
  <si>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</si>
  <si>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</si>
  <si>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</si>
  <si>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</si>
  <si>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</si>
  <si>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</si>
  <si>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</si>
  <si>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</si>
  <si>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</si>
  <si>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</si>
  <si>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</si>
  <si>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</si>
  <si>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</si>
  <si>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</si>
  <si>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</si>
  <si>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</si>
  <si>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</si>
  <si>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</si>
  <si>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</si>
  <si>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</si>
  <si>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</si>
  <si>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</si>
  <si>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</si>
  <si>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</si>
  <si>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</si>
  <si>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</si>
  <si>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</si>
  <si>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</si>
  <si>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</si>
  <si>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</si>
  <si>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</si>
  <si>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</si>
  <si>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</si>
  <si>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</si>
  <si>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</si>
  <si>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</si>
  <si>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</si>
  <si>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</si>
  <si>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</si>
  <si>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</si>
  <si>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</si>
  <si>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</si>
  <si>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</si>
  <si>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</si>
  <si>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</si>
  <si>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</si>
  <si>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</si>
  <si>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</si>
  <si>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</si>
  <si>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</si>
  <si>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</si>
  <si>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</si>
  <si>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</si>
  <si>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</si>
  <si>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</si>
  <si>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</si>
  <si>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</si>
  <si>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</si>
  <si>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</si>
  <si>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</si>
  <si>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</si>
  <si>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</si>
  <si>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</si>
  <si>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</si>
  <si>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</si>
  <si>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</si>
  <si>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</si>
  <si>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</si>
  <si>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</si>
  <si>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</si>
  <si>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</si>
  <si>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</si>
  <si>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</si>
  <si>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</si>
  <si>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</si>
  <si>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</si>
  <si>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</si>
  <si>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</si>
  <si>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</si>
  <si>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</si>
  <si>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</si>
  <si>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</si>
  <si>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</si>
  <si>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</si>
  <si>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</si>
  <si>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</si>
  <si>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</si>
  <si>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</si>
  <si>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</si>
  <si>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</si>
  <si>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</si>
  <si>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</si>
  <si>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</si>
  <si>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</si>
  <si>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</si>
  <si>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</si>
  <si>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</si>
  <si>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</si>
  <si>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</si>
  <si>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</si>
  <si>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</si>
  <si>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</si>
  <si>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</si>
  <si>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</si>
  <si>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</si>
  <si>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</si>
  <si>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</si>
  <si>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</si>
  <si>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</si>
  <si>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</si>
  <si>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</si>
  <si>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</si>
  <si>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</si>
  <si>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</si>
  <si>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</si>
  <si>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</si>
  <si>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</si>
  <si>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</si>
  <si>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</si>
  <si>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</si>
  <si>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</si>
  <si>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</si>
  <si>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</si>
  <si>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</si>
  <si>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</si>
  <si>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</si>
  <si>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</si>
  <si>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</si>
  <si>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</si>
  <si>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</si>
  <si>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</si>
  <si>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</si>
  <si>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</si>
  <si>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</si>
  <si>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</si>
  <si>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</si>
  <si>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</si>
  <si>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</si>
  <si>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</si>
  <si>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</si>
  <si>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</si>
  <si>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</si>
  <si>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</si>
  <si>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</si>
  <si>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</si>
  <si>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</si>
  <si>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</si>
  <si>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</si>
  <si>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</si>
  <si>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</si>
  <si>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</si>
  <si>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</si>
  <si>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</si>
  <si>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</si>
  <si>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</si>
  <si>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</si>
  <si>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</si>
  <si>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</si>
  <si>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</si>
  <si>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</si>
  <si>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</si>
  <si>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</si>
  <si>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</si>
  <si>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</si>
  <si>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</si>
  <si>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</si>
  <si>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</si>
  <si>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</si>
  <si>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</si>
  <si>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</si>
  <si>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</si>
  <si>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</si>
  <si>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</si>
  <si>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</si>
  <si>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</si>
  <si>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</si>
  <si>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</si>
  <si>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</si>
  <si>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</si>
  <si>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</si>
  <si>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</si>
  <si>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</si>
  <si>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</si>
  <si>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</si>
  <si>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</si>
  <si>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</si>
  <si>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</si>
  <si>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</si>
  <si>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</si>
  <si>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</si>
  <si>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</si>
  <si>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</si>
  <si>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</si>
  <si>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</si>
  <si>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</si>
  <si>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</si>
  <si>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</si>
  <si>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</si>
  <si>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</si>
  <si>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</si>
  <si>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</si>
  <si>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</si>
  <si>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</si>
  <si>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</si>
  <si>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</si>
  <si>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</si>
  <si>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</si>
  <si>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</si>
  <si>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</si>
  <si>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</si>
  <si>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</si>
  <si>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</si>
  <si>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</si>
  <si>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</si>
  <si>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</si>
  <si>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</si>
  <si>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</si>
  <si>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</si>
  <si>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</si>
  <si>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</si>
  <si>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</si>
  <si>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</si>
  <si>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</si>
  <si>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</si>
  <si>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</si>
  <si>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</si>
  <si>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</si>
  <si>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</si>
  <si>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</si>
  <si>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IMEI 300434060517280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</si>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</sst>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49" fontId="0" fillId="3" borderId="0" xfId="0" applyNumberFormat="1" applyFill="1" applyBorder="1" applyAlignment="1">
      <alignment horizontal="right"/>
    </xf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167" fontId="5" fillId="9" borderId="0" xfId="0" applyNumberFormat="1" applyFont="1" applyFill="1" applyAlignment="1">
      <alignment horizontal="left"/>
    </xf>
  </cellXfs>
  <cellStyles count="1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Hyperlink" xfId="1" builtinId="8"/>
    <cellStyle name="Normal" xfId="0" builtinId="0"/>
  </cellStyles>
  <dxfs count="16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7" totalsRowShown="0" headerRowBorderDxfId="2">
  <autoFilter ref="A2:G77"/>
  <sortState ref="A2:K70">
    <sortCondition ref="B2:B70"/>
    <sortCondition ref="C2:C70"/>
  </sortState>
  <tableColumns count="7">
    <tableColumn id="17" name="Item_ID"/>
    <tableColumn id="11" name="ITEM" dataDxfId="1"/>
    <tableColumn id="5" name="Serial Number" dataDxfId="0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D29"/>
  <sheetViews>
    <sheetView showGridLines="0" workbookViewId="0">
      <selection activeCell="D16" sqref="D16"/>
    </sheetView>
  </sheetViews>
  <sheetFormatPr baseColWidth="10" defaultColWidth="8.7109375" defaultRowHeight="13" x14ac:dyDescent="0"/>
  <cols>
    <col min="1" max="1" width="9.42578125" style="79" bestFit="1" customWidth="1"/>
    <col min="2" max="2" width="52.140625" style="79" customWidth="1"/>
    <col min="3" max="3" width="5.5703125" style="79" customWidth="1"/>
    <col min="4" max="4" width="35.5703125" style="79" customWidth="1"/>
    <col min="5" max="16384" width="8.7109375" style="79"/>
  </cols>
  <sheetData>
    <row r="1" spans="1:4" s="94" customFormat="1" ht="18.75" customHeight="1">
      <c r="A1" s="93"/>
    </row>
    <row r="2" spans="1:4" s="94" customFormat="1" ht="41">
      <c r="B2" s="120" t="s">
        <v>402</v>
      </c>
    </row>
    <row r="3" spans="1:4" s="94" customFormat="1">
      <c r="A3" s="95"/>
    </row>
    <row r="4" spans="1:4">
      <c r="C4" s="80"/>
      <c r="D4" s="96"/>
    </row>
    <row r="5" spans="1:4">
      <c r="C5" s="80"/>
      <c r="D5" s="96"/>
    </row>
    <row r="6" spans="1:4">
      <c r="C6" s="80"/>
      <c r="D6" s="96"/>
    </row>
    <row r="7" spans="1:4">
      <c r="C7" s="80"/>
      <c r="D7" s="96"/>
    </row>
    <row r="8" spans="1:4" ht="28">
      <c r="B8" s="92" t="s">
        <v>385</v>
      </c>
      <c r="C8" s="80"/>
      <c r="D8" s="96"/>
    </row>
    <row r="9" spans="1:4" ht="22.5" customHeight="1">
      <c r="B9" s="92"/>
      <c r="C9" s="80"/>
      <c r="D9" s="96"/>
    </row>
    <row r="10" spans="1:4" ht="28">
      <c r="B10" s="92" t="s">
        <v>416</v>
      </c>
      <c r="C10" s="80"/>
      <c r="D10" s="96"/>
    </row>
    <row r="11" spans="1:4" ht="15.75" customHeight="1">
      <c r="B11" s="92"/>
      <c r="C11" s="80"/>
      <c r="D11" s="96"/>
    </row>
    <row r="12" spans="1:4" ht="20">
      <c r="B12" s="122" t="s">
        <v>418</v>
      </c>
      <c r="C12" s="80"/>
      <c r="D12" s="96"/>
    </row>
    <row r="13" spans="1:4" ht="28">
      <c r="B13" s="92"/>
      <c r="C13" s="80"/>
      <c r="D13" s="96"/>
    </row>
    <row r="14" spans="1:4" ht="30" customHeight="1">
      <c r="B14" s="92" t="s">
        <v>387</v>
      </c>
      <c r="C14" s="80"/>
      <c r="D14" s="117">
        <f ca="1">NOW()-Deployments!$G$34</f>
        <v>164.63793206018454</v>
      </c>
    </row>
    <row r="15" spans="1:4" ht="28">
      <c r="B15" s="92"/>
      <c r="C15" s="80"/>
      <c r="D15" s="114" t="s">
        <v>413</v>
      </c>
    </row>
    <row r="16" spans="1:4" ht="28">
      <c r="B16" s="92" t="s">
        <v>383</v>
      </c>
      <c r="D16" s="113">
        <f ca="1">NOW()</f>
        <v>40877.637932060185</v>
      </c>
    </row>
    <row r="17" spans="2:4">
      <c r="D17" s="97"/>
    </row>
    <row r="18" spans="2:4">
      <c r="D18" s="97"/>
    </row>
    <row r="19" spans="2:4">
      <c r="D19" s="97"/>
    </row>
    <row r="20" spans="2:4" ht="23">
      <c r="D20" s="119" t="s">
        <v>411</v>
      </c>
    </row>
    <row r="21" spans="2:4">
      <c r="D21" s="97"/>
    </row>
    <row r="22" spans="2:4">
      <c r="D22" s="97"/>
    </row>
    <row r="25" spans="2:4">
      <c r="B25" s="118" t="s">
        <v>414</v>
      </c>
    </row>
    <row r="26" spans="2:4">
      <c r="B26" s="133">
        <f ca="1">NOW()</f>
        <v>40877.637932060185</v>
      </c>
      <c r="C26" s="133"/>
    </row>
    <row r="28" spans="2:4">
      <c r="B28" s="123" t="s">
        <v>419</v>
      </c>
    </row>
    <row r="29" spans="2:4">
      <c r="B29" s="79" t="str">
        <f ca="1">CELL("filename")</f>
        <v>Big Kahuna:Users:mcgill:Documents:My Projects:CANON:CPF:[CPF MB Pin Assignments v10.xlsx]Ver 10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</sheetPr>
  <dimension ref="A1:L35"/>
  <sheetViews>
    <sheetView workbookViewId="0">
      <pane ySplit="3" topLeftCell="A4" activePane="bottomLeft" state="frozen"/>
      <selection pane="bottomLeft" activeCell="L34" sqref="L34"/>
    </sheetView>
  </sheetViews>
  <sheetFormatPr baseColWidth="10" defaultColWidth="11" defaultRowHeight="13" x14ac:dyDescent="0"/>
  <cols>
    <col min="1" max="1" width="7.42578125" customWidth="1"/>
    <col min="2" max="2" width="13.140625" customWidth="1"/>
    <col min="3" max="3" width="12.85546875" style="2" customWidth="1"/>
    <col min="4" max="4" width="13.140625" customWidth="1"/>
    <col min="5" max="5" width="13.28515625" customWidth="1"/>
    <col min="6" max="6" width="7.140625" bestFit="1" customWidth="1"/>
    <col min="7" max="7" width="10.140625" style="126" customWidth="1"/>
    <col min="8" max="8" width="10.140625" customWidth="1"/>
    <col min="9" max="9" width="10.85546875" style="126" customWidth="1"/>
    <col min="10" max="10" width="10.140625" customWidth="1"/>
    <col min="11" max="11" width="5.140625" bestFit="1" customWidth="1"/>
    <col min="12" max="12" width="49.85546875" bestFit="1" customWidth="1"/>
  </cols>
  <sheetData>
    <row r="1" spans="1:12" ht="21">
      <c r="A1" s="81" t="s">
        <v>385</v>
      </c>
      <c r="B1" s="11"/>
      <c r="C1" s="78"/>
      <c r="E1" s="11"/>
      <c r="F1" s="11"/>
      <c r="G1" s="127"/>
      <c r="H1" s="11"/>
      <c r="I1" s="127"/>
      <c r="J1" s="11"/>
      <c r="K1" s="11"/>
      <c r="L1" s="11"/>
    </row>
    <row r="2" spans="1:12" s="1" customFormat="1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8" t="s">
        <v>266</v>
      </c>
      <c r="H2" s="52" t="s">
        <v>266</v>
      </c>
      <c r="I2" s="128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>
      <c r="A30" s="90">
        <v>27</v>
      </c>
      <c r="B30" t="s">
        <v>21</v>
      </c>
      <c r="C30" s="5" t="s">
        <v>92</v>
      </c>
      <c r="D30" t="s">
        <v>422</v>
      </c>
      <c r="E30" t="s">
        <v>423</v>
      </c>
      <c r="F30" s="3" t="s">
        <v>424</v>
      </c>
      <c r="G30" s="101">
        <v>39766</v>
      </c>
      <c r="H30" s="3" t="s">
        <v>425</v>
      </c>
      <c r="I30" s="126">
        <v>39980</v>
      </c>
      <c r="J30" s="3" t="s">
        <v>426</v>
      </c>
      <c r="K30" s="99">
        <f t="shared" si="0"/>
        <v>214</v>
      </c>
      <c r="L30" s="5" t="s">
        <v>421</v>
      </c>
    </row>
    <row r="31" spans="1:12">
      <c r="A31" s="90">
        <v>28</v>
      </c>
      <c r="B31" t="s">
        <v>89</v>
      </c>
      <c r="C31" s="5" t="s">
        <v>15</v>
      </c>
      <c r="D31" t="s">
        <v>427</v>
      </c>
      <c r="E31" t="s">
        <v>428</v>
      </c>
      <c r="F31" s="3" t="s">
        <v>424</v>
      </c>
      <c r="G31" s="101">
        <v>39981</v>
      </c>
      <c r="H31" s="3" t="s">
        <v>429</v>
      </c>
      <c r="I31" s="126">
        <v>40270</v>
      </c>
      <c r="J31" s="3" t="s">
        <v>435</v>
      </c>
      <c r="K31" s="91">
        <f t="shared" si="0"/>
        <v>289</v>
      </c>
      <c r="L31" s="5" t="s">
        <v>430</v>
      </c>
    </row>
    <row r="32" spans="1:12">
      <c r="A32" s="90">
        <v>29</v>
      </c>
      <c r="B32" t="s">
        <v>436</v>
      </c>
      <c r="C32" s="5" t="s">
        <v>13</v>
      </c>
      <c r="D32" t="s">
        <v>437</v>
      </c>
      <c r="E32" t="s">
        <v>438</v>
      </c>
      <c r="F32">
        <v>894</v>
      </c>
      <c r="G32" s="101">
        <v>40352</v>
      </c>
      <c r="H32" s="3" t="s">
        <v>429</v>
      </c>
      <c r="I32" s="126">
        <v>40372</v>
      </c>
      <c r="J32" s="3" t="s">
        <v>451</v>
      </c>
      <c r="K32" s="91">
        <f t="shared" si="0"/>
        <v>20</v>
      </c>
      <c r="L32" s="5" t="s">
        <v>455</v>
      </c>
    </row>
    <row r="33" spans="1:12">
      <c r="A33" s="90">
        <v>30</v>
      </c>
      <c r="B33" t="s">
        <v>89</v>
      </c>
      <c r="C33" s="5" t="s">
        <v>15</v>
      </c>
      <c r="D33" t="s">
        <v>469</v>
      </c>
      <c r="E33" t="s">
        <v>470</v>
      </c>
      <c r="F33" s="3">
        <v>3964</v>
      </c>
      <c r="G33" s="101">
        <v>40461</v>
      </c>
      <c r="H33" s="3" t="s">
        <v>471</v>
      </c>
      <c r="I33" s="126">
        <v>40711</v>
      </c>
      <c r="J33" s="3" t="s">
        <v>475</v>
      </c>
      <c r="K33" s="91">
        <f>I33-G33</f>
        <v>250</v>
      </c>
      <c r="L33" s="5" t="s">
        <v>480</v>
      </c>
    </row>
    <row r="34" spans="1:12">
      <c r="A34" s="90">
        <v>31</v>
      </c>
      <c r="B34" t="s">
        <v>89</v>
      </c>
      <c r="C34" s="5" t="s">
        <v>15</v>
      </c>
      <c r="D34" t="s">
        <v>476</v>
      </c>
      <c r="E34" t="s">
        <v>477</v>
      </c>
      <c r="F34" s="3">
        <v>3958</v>
      </c>
      <c r="G34" s="101">
        <v>40713</v>
      </c>
      <c r="H34" s="3" t="s">
        <v>478</v>
      </c>
      <c r="K34" s="91"/>
      <c r="L34" s="5" t="s">
        <v>479</v>
      </c>
    </row>
    <row r="35" spans="1:12">
      <c r="K35" s="91"/>
    </row>
  </sheetData>
  <phoneticPr fontId="1" type="noConversion"/>
  <conditionalFormatting sqref="C1:C29 C31:C32 C35:C1048576">
    <cfRule type="containsText" dxfId="15" priority="7" operator="containsText" text="Station M">
      <formula>NOT(ISERROR(SEARCH("Station M",C1)))</formula>
    </cfRule>
    <cfRule type="containsText" dxfId="14" priority="8" operator="containsText" text="smooth ridge">
      <formula>NOT(ISERROR(SEARCH("smooth ridge",C1)))</formula>
    </cfRule>
  </conditionalFormatting>
  <conditionalFormatting sqref="C30">
    <cfRule type="containsText" dxfId="13" priority="5" operator="containsText" text="Station M">
      <formula>NOT(ISERROR(SEARCH("Station M",C30)))</formula>
    </cfRule>
    <cfRule type="containsText" dxfId="12" priority="6" operator="containsText" text="smooth ridge">
      <formula>NOT(ISERROR(SEARCH("smooth ridge",C30)))</formula>
    </cfRule>
  </conditionalFormatting>
  <conditionalFormatting sqref="C33">
    <cfRule type="containsText" dxfId="11" priority="3" operator="containsText" text="Station M">
      <formula>NOT(ISERROR(SEARCH("Station M",C33)))</formula>
    </cfRule>
    <cfRule type="containsText" dxfId="10" priority="4" operator="containsText" text="smooth ridge">
      <formula>NOT(ISERROR(SEARCH("smooth ridge",C33)))</formula>
    </cfRule>
  </conditionalFormatting>
  <conditionalFormatting sqref="C34">
    <cfRule type="containsText" dxfId="9" priority="1" operator="containsText" text="Station M">
      <formula>NOT(ISERROR(SEARCH("Station M",C34)))</formula>
    </cfRule>
    <cfRule type="containsText" dxfId="8" priority="2" operator="containsText" text="smooth ridge">
      <formula>NOT(ISERROR(SEARCH("smooth ridge",C34)))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J52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4" sqref="J4"/>
    </sheetView>
  </sheetViews>
  <sheetFormatPr baseColWidth="10" defaultColWidth="11" defaultRowHeight="13" x14ac:dyDescent="0"/>
  <cols>
    <col min="1" max="1" width="3.42578125" customWidth="1"/>
    <col min="2" max="2" width="23" customWidth="1"/>
    <col min="3" max="10" width="11.85546875" bestFit="1" customWidth="1"/>
  </cols>
  <sheetData>
    <row r="1" spans="1:10" ht="21">
      <c r="A1" s="81" t="s">
        <v>412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38" customFormat="1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</row>
    <row r="3" spans="1:10" s="38" customFormat="1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</row>
    <row r="4" spans="1:10" s="11" customFormat="1">
      <c r="A4" s="16" t="s">
        <v>278</v>
      </c>
      <c r="B4" s="32"/>
      <c r="C4" s="18"/>
      <c r="D4" s="24"/>
      <c r="E4" s="18"/>
      <c r="F4" s="18"/>
      <c r="G4" s="18"/>
      <c r="H4" s="18"/>
      <c r="I4" s="18"/>
      <c r="J4" s="18"/>
    </row>
    <row r="5" spans="1:10" s="12" customFormat="1" ht="12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</row>
    <row r="6" spans="1:10" s="12" customFormat="1" ht="12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431</v>
      </c>
      <c r="H6" s="34" t="s">
        <v>431</v>
      </c>
      <c r="I6" s="34" t="s">
        <v>431</v>
      </c>
      <c r="J6" s="34" t="s">
        <v>431</v>
      </c>
    </row>
    <row r="7" spans="1:10" s="12" customFormat="1" ht="12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432</v>
      </c>
      <c r="H7" s="34" t="s">
        <v>432</v>
      </c>
      <c r="I7" s="34" t="s">
        <v>432</v>
      </c>
      <c r="J7" s="34" t="s">
        <v>432</v>
      </c>
    </row>
    <row r="8" spans="1:10" s="12" customFormat="1" ht="12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433</v>
      </c>
      <c r="H8" s="34" t="s">
        <v>433</v>
      </c>
      <c r="I8" s="34" t="s">
        <v>464</v>
      </c>
      <c r="J8" s="34" t="s">
        <v>464</v>
      </c>
    </row>
    <row r="9" spans="1:10" s="12" customFormat="1" ht="12">
      <c r="B9" s="12" t="s">
        <v>59</v>
      </c>
      <c r="C9" s="34" t="s">
        <v>74</v>
      </c>
      <c r="D9" s="35" t="s">
        <v>74</v>
      </c>
      <c r="E9" s="35" t="s">
        <v>74</v>
      </c>
      <c r="F9" s="35" t="s">
        <v>74</v>
      </c>
      <c r="G9" s="34" t="s">
        <v>74</v>
      </c>
      <c r="H9" s="34" t="s">
        <v>74</v>
      </c>
      <c r="I9" s="34" t="s">
        <v>74</v>
      </c>
      <c r="J9" s="34" t="s">
        <v>74</v>
      </c>
    </row>
    <row r="10" spans="1:10" s="12" customFormat="1" ht="12">
      <c r="B10" s="12" t="s">
        <v>152</v>
      </c>
      <c r="C10" s="34" t="s">
        <v>306</v>
      </c>
      <c r="D10" s="35" t="s">
        <v>306</v>
      </c>
      <c r="E10" s="35" t="s">
        <v>306</v>
      </c>
      <c r="F10" s="35" t="s">
        <v>306</v>
      </c>
      <c r="G10" s="34" t="s">
        <v>306</v>
      </c>
      <c r="H10" s="34" t="s">
        <v>306</v>
      </c>
      <c r="I10" s="34" t="s">
        <v>306</v>
      </c>
      <c r="J10" s="34" t="s">
        <v>306</v>
      </c>
    </row>
    <row r="11" spans="1:10" s="12" customFormat="1" ht="12">
      <c r="B11" s="12" t="s">
        <v>207</v>
      </c>
      <c r="C11" s="34" t="s">
        <v>367</v>
      </c>
      <c r="D11" s="35" t="s">
        <v>367</v>
      </c>
      <c r="E11" s="35" t="s">
        <v>367</v>
      </c>
      <c r="F11" s="35" t="s">
        <v>367</v>
      </c>
      <c r="G11" s="34" t="s">
        <v>367</v>
      </c>
      <c r="H11" s="34" t="s">
        <v>456</v>
      </c>
      <c r="I11" s="34" t="s">
        <v>456</v>
      </c>
      <c r="J11" s="34" t="s">
        <v>456</v>
      </c>
    </row>
    <row r="12" spans="1:10" s="12" customFormat="1" ht="12">
      <c r="B12" s="12" t="s">
        <v>361</v>
      </c>
      <c r="C12" s="107">
        <v>12234</v>
      </c>
      <c r="D12" s="106">
        <v>12234</v>
      </c>
      <c r="E12" s="106">
        <v>12234</v>
      </c>
      <c r="F12" s="106">
        <v>12234</v>
      </c>
      <c r="G12" s="105">
        <v>12234</v>
      </c>
      <c r="H12" s="105">
        <v>12234</v>
      </c>
      <c r="I12" s="105">
        <v>12234</v>
      </c>
      <c r="J12" s="105">
        <v>12234</v>
      </c>
    </row>
    <row r="13" spans="1:10" s="12" customFormat="1" ht="12">
      <c r="B13" s="12" t="s">
        <v>362</v>
      </c>
      <c r="C13" s="107">
        <v>12176</v>
      </c>
      <c r="D13" s="106">
        <v>12176</v>
      </c>
      <c r="E13" s="106">
        <v>12176</v>
      </c>
      <c r="F13" s="106">
        <v>12176</v>
      </c>
      <c r="G13" s="105">
        <v>12176</v>
      </c>
      <c r="H13" s="105">
        <v>12176</v>
      </c>
      <c r="I13" s="105">
        <v>12176</v>
      </c>
      <c r="J13" s="105">
        <v>12176</v>
      </c>
    </row>
    <row r="14" spans="1:10" s="12" customFormat="1" ht="12">
      <c r="B14" s="12" t="s">
        <v>363</v>
      </c>
      <c r="C14" s="107">
        <v>12119</v>
      </c>
      <c r="D14" s="106">
        <v>12119</v>
      </c>
      <c r="E14" s="106">
        <v>12119</v>
      </c>
      <c r="F14" s="106">
        <v>12119</v>
      </c>
      <c r="G14" s="105">
        <v>12119</v>
      </c>
      <c r="H14" s="105">
        <v>12119</v>
      </c>
      <c r="I14" s="105">
        <v>12119</v>
      </c>
      <c r="J14" s="105">
        <v>12119</v>
      </c>
    </row>
    <row r="15" spans="1:10" s="12" customFormat="1" ht="12">
      <c r="B15" s="12" t="s">
        <v>364</v>
      </c>
      <c r="C15" s="12">
        <v>9060094</v>
      </c>
      <c r="D15" s="30">
        <v>9060094</v>
      </c>
      <c r="E15" s="30">
        <v>9060094</v>
      </c>
      <c r="F15" s="30">
        <v>9060094</v>
      </c>
      <c r="G15" s="12">
        <v>9060094</v>
      </c>
      <c r="H15" s="12">
        <v>9060094</v>
      </c>
      <c r="I15" s="12">
        <v>9060094</v>
      </c>
      <c r="J15" s="12">
        <v>9060094</v>
      </c>
    </row>
    <row r="16" spans="1:10" s="12" customFormat="1" ht="12">
      <c r="D16" s="30"/>
      <c r="E16" s="30"/>
      <c r="F16" s="30"/>
    </row>
    <row r="17" spans="1:10" s="12" customFormat="1" ht="12">
      <c r="B17" s="12" t="s">
        <v>365</v>
      </c>
      <c r="C17" s="34" t="s">
        <v>64</v>
      </c>
      <c r="D17" s="35" t="s">
        <v>64</v>
      </c>
      <c r="E17" s="35" t="s">
        <v>64</v>
      </c>
      <c r="F17" s="35" t="s">
        <v>64</v>
      </c>
      <c r="G17" s="34" t="s">
        <v>64</v>
      </c>
      <c r="H17" s="34" t="s">
        <v>64</v>
      </c>
      <c r="I17" s="34" t="s">
        <v>64</v>
      </c>
      <c r="J17" s="34" t="s">
        <v>64</v>
      </c>
    </row>
    <row r="18" spans="1:10" s="12" customFormat="1" ht="12">
      <c r="B18" s="12" t="s">
        <v>366</v>
      </c>
      <c r="C18" s="34" t="s">
        <v>64</v>
      </c>
      <c r="D18" s="35" t="s">
        <v>64</v>
      </c>
      <c r="E18" s="35" t="s">
        <v>64</v>
      </c>
      <c r="F18" s="35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</row>
    <row r="19" spans="1:10">
      <c r="B19" s="12" t="s">
        <v>399</v>
      </c>
      <c r="C19" s="34">
        <v>1107</v>
      </c>
      <c r="D19" s="35">
        <v>1107</v>
      </c>
      <c r="E19" s="35">
        <v>1107</v>
      </c>
      <c r="F19" s="35">
        <v>1107</v>
      </c>
      <c r="G19" s="34" t="s">
        <v>434</v>
      </c>
      <c r="H19" s="34" t="s">
        <v>64</v>
      </c>
      <c r="I19" s="34" t="s">
        <v>434</v>
      </c>
      <c r="J19" s="34" t="s">
        <v>434</v>
      </c>
    </row>
    <row r="20" spans="1:10">
      <c r="B20" s="12" t="s">
        <v>400</v>
      </c>
      <c r="C20" s="12">
        <v>49820</v>
      </c>
      <c r="D20" s="30">
        <v>49820</v>
      </c>
      <c r="E20" s="30">
        <v>49820</v>
      </c>
      <c r="F20" s="30">
        <v>49820</v>
      </c>
      <c r="G20" s="12">
        <v>49820</v>
      </c>
      <c r="H20" s="12">
        <v>49820</v>
      </c>
      <c r="I20" s="12">
        <v>49820</v>
      </c>
      <c r="J20" s="12">
        <v>49820</v>
      </c>
    </row>
    <row r="21" spans="1:10" s="12" customFormat="1" ht="12">
      <c r="B21" s="13"/>
      <c r="D21" s="30"/>
    </row>
    <row r="22" spans="1:10">
      <c r="A22" s="16" t="s">
        <v>380</v>
      </c>
      <c r="B22" s="31"/>
      <c r="C22" s="18"/>
      <c r="D22" s="24"/>
      <c r="E22" s="18"/>
      <c r="F22" s="18"/>
      <c r="G22" s="124"/>
      <c r="H22" s="124"/>
      <c r="I22" s="18"/>
      <c r="J22" s="18"/>
    </row>
    <row r="23" spans="1:10">
      <c r="B23" s="12" t="s">
        <v>284</v>
      </c>
      <c r="C23" s="6" t="s">
        <v>109</v>
      </c>
      <c r="D23" s="25" t="s">
        <v>109</v>
      </c>
      <c r="E23" s="25" t="s">
        <v>109</v>
      </c>
      <c r="F23" s="25" t="s">
        <v>109</v>
      </c>
      <c r="G23" s="6" t="s">
        <v>87</v>
      </c>
      <c r="H23" s="6" t="s">
        <v>87</v>
      </c>
      <c r="I23" s="6" t="s">
        <v>87</v>
      </c>
      <c r="J23" s="6" t="s">
        <v>87</v>
      </c>
    </row>
    <row r="24" spans="1:10">
      <c r="B24" s="12" t="s">
        <v>285</v>
      </c>
      <c r="C24" s="6" t="s">
        <v>109</v>
      </c>
      <c r="D24" s="25" t="s">
        <v>109</v>
      </c>
      <c r="E24" s="25" t="s">
        <v>109</v>
      </c>
      <c r="F24" s="25" t="s">
        <v>109</v>
      </c>
      <c r="G24" s="6" t="s">
        <v>87</v>
      </c>
      <c r="H24" s="6" t="s">
        <v>87</v>
      </c>
      <c r="I24" s="6" t="s">
        <v>87</v>
      </c>
      <c r="J24" s="6" t="s">
        <v>87</v>
      </c>
    </row>
    <row r="25" spans="1:10">
      <c r="B25" s="12" t="s">
        <v>376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  <c r="J25" s="6" t="s">
        <v>87</v>
      </c>
    </row>
    <row r="26" spans="1:10">
      <c r="B26" s="12" t="s">
        <v>360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  <c r="J26" s="6" t="s">
        <v>87</v>
      </c>
    </row>
    <row r="27" spans="1:10" s="11" customFormat="1">
      <c r="A27" s="16" t="s">
        <v>283</v>
      </c>
      <c r="B27" s="31"/>
      <c r="C27" s="18"/>
      <c r="D27" s="24"/>
      <c r="E27" s="18"/>
      <c r="F27" s="18"/>
      <c r="G27" s="124"/>
      <c r="H27" s="124"/>
      <c r="I27" s="18"/>
      <c r="J27" s="18"/>
    </row>
    <row r="28" spans="1:10">
      <c r="B28" s="12" t="s">
        <v>289</v>
      </c>
      <c r="C28">
        <v>801</v>
      </c>
      <c r="D28" s="3">
        <v>801</v>
      </c>
      <c r="E28">
        <v>801</v>
      </c>
      <c r="F28">
        <v>801</v>
      </c>
      <c r="G28">
        <v>801</v>
      </c>
      <c r="H28">
        <v>296</v>
      </c>
      <c r="I28">
        <v>296</v>
      </c>
      <c r="J28">
        <v>296</v>
      </c>
    </row>
    <row r="29" spans="1:10">
      <c r="B29" s="12" t="s">
        <v>377</v>
      </c>
      <c r="C29" s="104">
        <v>850</v>
      </c>
      <c r="D29" s="125" t="s">
        <v>78</v>
      </c>
      <c r="E29" s="104">
        <v>850</v>
      </c>
      <c r="F29" s="104">
        <v>850</v>
      </c>
      <c r="G29" s="104">
        <v>850</v>
      </c>
      <c r="H29" s="104">
        <v>850</v>
      </c>
      <c r="I29" s="104">
        <v>799</v>
      </c>
      <c r="J29" s="104">
        <v>799</v>
      </c>
    </row>
    <row r="30" spans="1:10">
      <c r="B30" s="12" t="s">
        <v>378</v>
      </c>
      <c r="C30">
        <v>799</v>
      </c>
      <c r="D30" s="2">
        <v>799</v>
      </c>
      <c r="E30">
        <v>799</v>
      </c>
      <c r="F30">
        <v>799</v>
      </c>
      <c r="G30">
        <v>799</v>
      </c>
      <c r="H30">
        <v>961</v>
      </c>
      <c r="I30">
        <v>961</v>
      </c>
      <c r="J30">
        <v>961</v>
      </c>
    </row>
    <row r="31" spans="1:10">
      <c r="B31" s="12" t="s">
        <v>379</v>
      </c>
      <c r="C31" s="104">
        <v>961</v>
      </c>
      <c r="D31" s="27">
        <v>961</v>
      </c>
      <c r="E31" s="104">
        <v>961</v>
      </c>
      <c r="F31" s="104">
        <v>961</v>
      </c>
      <c r="G31" s="104">
        <v>961</v>
      </c>
      <c r="H31" s="104">
        <v>289</v>
      </c>
      <c r="I31" s="104">
        <v>289</v>
      </c>
      <c r="J31" s="104">
        <v>289</v>
      </c>
    </row>
    <row r="32" spans="1:10">
      <c r="B32" s="12" t="s">
        <v>61</v>
      </c>
      <c r="C32" s="104">
        <v>1864</v>
      </c>
      <c r="D32" s="27">
        <v>1864</v>
      </c>
      <c r="E32" s="104">
        <v>1864</v>
      </c>
      <c r="F32" s="104">
        <v>1864</v>
      </c>
      <c r="G32" s="104">
        <v>1864</v>
      </c>
      <c r="H32" s="104">
        <v>1864</v>
      </c>
      <c r="I32" s="104">
        <v>1864</v>
      </c>
      <c r="J32" s="104">
        <v>1864</v>
      </c>
    </row>
    <row r="33" spans="1:10">
      <c r="B33" s="12"/>
      <c r="C33" s="6"/>
      <c r="D33" s="27"/>
    </row>
    <row r="34" spans="1:10">
      <c r="A34" s="16" t="s">
        <v>277</v>
      </c>
      <c r="B34" s="31"/>
      <c r="C34" s="20"/>
      <c r="D34" s="21"/>
      <c r="E34" s="18"/>
      <c r="F34" s="18"/>
      <c r="G34" s="124"/>
      <c r="H34" s="124"/>
      <c r="I34" s="18"/>
      <c r="J34" s="18"/>
    </row>
    <row r="35" spans="1:10" s="12" customFormat="1" ht="12">
      <c r="B35" s="12" t="s">
        <v>395</v>
      </c>
      <c r="C35" s="34" t="s">
        <v>57</v>
      </c>
      <c r="D35" s="35" t="s">
        <v>57</v>
      </c>
      <c r="E35" s="35" t="s">
        <v>57</v>
      </c>
      <c r="F35" s="35" t="s">
        <v>57</v>
      </c>
      <c r="G35" s="34" t="s">
        <v>57</v>
      </c>
      <c r="H35" s="34" t="s">
        <v>57</v>
      </c>
      <c r="I35" s="34" t="s">
        <v>57</v>
      </c>
      <c r="J35" s="34" t="s">
        <v>57</v>
      </c>
    </row>
    <row r="36" spans="1:10" s="12" customFormat="1" ht="12">
      <c r="B36" s="12" t="s">
        <v>396</v>
      </c>
      <c r="C36" s="34" t="s">
        <v>58</v>
      </c>
      <c r="D36" s="35" t="s">
        <v>58</v>
      </c>
      <c r="E36" s="35" t="s">
        <v>58</v>
      </c>
      <c r="F36" s="35" t="s">
        <v>58</v>
      </c>
      <c r="G36" s="34" t="s">
        <v>58</v>
      </c>
      <c r="H36" s="34" t="s">
        <v>58</v>
      </c>
      <c r="I36" s="34" t="s">
        <v>58</v>
      </c>
      <c r="J36" s="34" t="s">
        <v>58</v>
      </c>
    </row>
    <row r="37" spans="1:10" s="12" customFormat="1" ht="12">
      <c r="B37" s="12" t="s">
        <v>398</v>
      </c>
      <c r="C37" s="36" t="s">
        <v>226</v>
      </c>
      <c r="D37" s="33" t="s">
        <v>226</v>
      </c>
      <c r="E37" s="33" t="s">
        <v>226</v>
      </c>
      <c r="F37" s="33" t="s">
        <v>226</v>
      </c>
      <c r="G37" s="36" t="s">
        <v>226</v>
      </c>
      <c r="H37" s="36" t="s">
        <v>226</v>
      </c>
      <c r="I37" s="36" t="s">
        <v>226</v>
      </c>
      <c r="J37" s="36" t="s">
        <v>226</v>
      </c>
    </row>
    <row r="38" spans="1:10" s="12" customFormat="1" ht="12">
      <c r="B38" s="12" t="s">
        <v>244</v>
      </c>
      <c r="C38" s="34" t="s">
        <v>330</v>
      </c>
      <c r="D38" s="35" t="s">
        <v>330</v>
      </c>
      <c r="E38" s="35" t="s">
        <v>330</v>
      </c>
      <c r="F38" s="35" t="s">
        <v>330</v>
      </c>
      <c r="G38" s="34" t="s">
        <v>330</v>
      </c>
      <c r="H38" s="34" t="s">
        <v>330</v>
      </c>
      <c r="I38" s="34" t="s">
        <v>330</v>
      </c>
      <c r="J38" s="34" t="s">
        <v>330</v>
      </c>
    </row>
    <row r="39" spans="1:10" s="12" customFormat="1" ht="12">
      <c r="B39" s="12" t="s">
        <v>397</v>
      </c>
      <c r="C39" s="34" t="s">
        <v>328</v>
      </c>
      <c r="D39" s="35" t="s">
        <v>328</v>
      </c>
      <c r="E39" s="35" t="s">
        <v>328</v>
      </c>
      <c r="F39" s="35" t="s">
        <v>328</v>
      </c>
      <c r="G39" s="34" t="s">
        <v>328</v>
      </c>
      <c r="H39" s="34" t="s">
        <v>328</v>
      </c>
      <c r="I39" s="34" t="s">
        <v>328</v>
      </c>
      <c r="J39" s="34" t="s">
        <v>328</v>
      </c>
    </row>
    <row r="40" spans="1:10" s="12" customFormat="1" ht="12">
      <c r="B40" s="12" t="s">
        <v>467</v>
      </c>
      <c r="C40" s="36" t="s">
        <v>326</v>
      </c>
      <c r="D40" s="33" t="s">
        <v>326</v>
      </c>
      <c r="E40" s="33" t="s">
        <v>326</v>
      </c>
      <c r="F40" s="33" t="s">
        <v>326</v>
      </c>
      <c r="G40" s="36" t="s">
        <v>326</v>
      </c>
      <c r="H40" s="36" t="s">
        <v>326</v>
      </c>
      <c r="I40" s="36" t="s">
        <v>326</v>
      </c>
      <c r="J40" s="36" t="s">
        <v>326</v>
      </c>
    </row>
    <row r="41" spans="1:10">
      <c r="B41" s="12" t="s">
        <v>468</v>
      </c>
      <c r="C41" s="12" t="s">
        <v>468</v>
      </c>
      <c r="D41" s="12" t="s">
        <v>468</v>
      </c>
      <c r="E41" s="12" t="s">
        <v>468</v>
      </c>
      <c r="F41" s="12" t="s">
        <v>468</v>
      </c>
      <c r="G41" s="12" t="s">
        <v>468</v>
      </c>
      <c r="H41" s="12" t="s">
        <v>468</v>
      </c>
      <c r="I41" s="12" t="s">
        <v>468</v>
      </c>
      <c r="J41" s="12" t="s">
        <v>468</v>
      </c>
    </row>
    <row r="42" spans="1:10">
      <c r="A42" s="16" t="s">
        <v>381</v>
      </c>
      <c r="B42" s="31"/>
      <c r="C42" s="20"/>
      <c r="D42" s="21"/>
      <c r="E42" s="18"/>
      <c r="F42" s="18"/>
      <c r="G42" s="124"/>
      <c r="H42" s="124"/>
      <c r="I42" s="18"/>
      <c r="J42" s="18"/>
    </row>
    <row r="43" spans="1:10">
      <c r="B43" s="12" t="s">
        <v>465</v>
      </c>
      <c r="C43" s="104">
        <v>54649</v>
      </c>
      <c r="D43" s="27">
        <v>54649</v>
      </c>
      <c r="E43" s="27">
        <v>54649</v>
      </c>
      <c r="F43" s="27">
        <v>54649</v>
      </c>
      <c r="G43" s="3">
        <v>54649</v>
      </c>
      <c r="H43" s="3">
        <v>54649</v>
      </c>
      <c r="I43" s="3">
        <v>54649</v>
      </c>
      <c r="J43" s="3">
        <v>54649</v>
      </c>
    </row>
    <row r="44" spans="1:10">
      <c r="B44" s="12" t="s">
        <v>466</v>
      </c>
      <c r="C44" s="104">
        <v>54650</v>
      </c>
      <c r="D44" s="27">
        <v>54650</v>
      </c>
      <c r="E44" s="27">
        <v>54650</v>
      </c>
      <c r="F44" s="27">
        <v>54650</v>
      </c>
      <c r="G44" s="3">
        <v>54650</v>
      </c>
      <c r="H44" s="3">
        <v>53360</v>
      </c>
      <c r="I44" s="3">
        <v>53360</v>
      </c>
      <c r="J44" s="3">
        <v>53360</v>
      </c>
    </row>
    <row r="45" spans="1:10" s="8" customFormat="1">
      <c r="B45" s="12"/>
      <c r="D45" s="5"/>
      <c r="G45"/>
      <c r="H45"/>
    </row>
    <row r="46" spans="1:10">
      <c r="A46" s="16" t="s">
        <v>382</v>
      </c>
      <c r="B46" s="31"/>
      <c r="C46" s="17"/>
      <c r="D46" s="28"/>
      <c r="E46" s="17"/>
      <c r="F46" s="17"/>
      <c r="G46" s="124"/>
      <c r="H46" s="124"/>
      <c r="I46" s="18"/>
      <c r="J46" s="18"/>
    </row>
    <row r="47" spans="1:10">
      <c r="B47" s="12" t="s">
        <v>440</v>
      </c>
      <c r="C47" s="6" t="s">
        <v>19</v>
      </c>
      <c r="D47" s="6" t="s">
        <v>79</v>
      </c>
      <c r="E47" s="6" t="s">
        <v>79</v>
      </c>
      <c r="F47" s="6" t="s">
        <v>79</v>
      </c>
      <c r="G47" s="6" t="s">
        <v>340</v>
      </c>
      <c r="H47" s="6" t="s">
        <v>340</v>
      </c>
      <c r="I47" s="6" t="s">
        <v>340</v>
      </c>
      <c r="J47" s="6" t="s">
        <v>340</v>
      </c>
    </row>
    <row r="48" spans="1:10">
      <c r="B48" s="12" t="s">
        <v>442</v>
      </c>
      <c r="C48" s="6" t="s">
        <v>450</v>
      </c>
      <c r="D48" s="6" t="s">
        <v>450</v>
      </c>
      <c r="E48" s="6" t="s">
        <v>450</v>
      </c>
      <c r="F48" s="6" t="s">
        <v>450</v>
      </c>
      <c r="G48" s="6" t="s">
        <v>450</v>
      </c>
      <c r="H48" s="6" t="s">
        <v>450</v>
      </c>
      <c r="I48" s="6" t="s">
        <v>450</v>
      </c>
      <c r="J48" s="6" t="s">
        <v>450</v>
      </c>
    </row>
    <row r="49" spans="2:10">
      <c r="B49" s="12" t="s">
        <v>443</v>
      </c>
      <c r="C49" s="6" t="s">
        <v>439</v>
      </c>
      <c r="D49" s="6" t="s">
        <v>439</v>
      </c>
      <c r="E49" s="6" t="s">
        <v>439</v>
      </c>
      <c r="F49" s="6" t="s">
        <v>439</v>
      </c>
      <c r="G49" s="6" t="s">
        <v>439</v>
      </c>
      <c r="H49" s="6" t="s">
        <v>441</v>
      </c>
      <c r="I49" s="6" t="s">
        <v>441</v>
      </c>
      <c r="J49" s="6" t="s">
        <v>441</v>
      </c>
    </row>
    <row r="50" spans="2:10">
      <c r="B50" s="12" t="s">
        <v>104</v>
      </c>
      <c r="C50" s="6" t="s">
        <v>208</v>
      </c>
      <c r="D50" s="6" t="s">
        <v>81</v>
      </c>
      <c r="E50" s="6" t="s">
        <v>81</v>
      </c>
      <c r="F50" s="6" t="s">
        <v>81</v>
      </c>
      <c r="G50" s="6" t="s">
        <v>342</v>
      </c>
      <c r="H50" s="6" t="s">
        <v>454</v>
      </c>
      <c r="I50" s="6" t="s">
        <v>342</v>
      </c>
      <c r="J50" s="6" t="s">
        <v>342</v>
      </c>
    </row>
    <row r="51" spans="2:10">
      <c r="B51" s="12" t="s">
        <v>245</v>
      </c>
      <c r="C51" s="6" t="s">
        <v>209</v>
      </c>
      <c r="D51" s="6" t="s">
        <v>80</v>
      </c>
      <c r="E51" s="6" t="s">
        <v>80</v>
      </c>
      <c r="F51" s="6" t="s">
        <v>80</v>
      </c>
      <c r="G51" s="6" t="s">
        <v>344</v>
      </c>
      <c r="H51" s="34" t="s">
        <v>64</v>
      </c>
      <c r="I51" s="6" t="s">
        <v>344</v>
      </c>
      <c r="J51" s="6" t="s">
        <v>344</v>
      </c>
    </row>
    <row r="52" spans="2:10">
      <c r="B52" s="12" t="s">
        <v>261</v>
      </c>
      <c r="C52" s="3" t="s">
        <v>60</v>
      </c>
      <c r="D52" s="26" t="s">
        <v>60</v>
      </c>
      <c r="E52" s="26" t="s">
        <v>60</v>
      </c>
      <c r="F52" s="26" t="s">
        <v>60</v>
      </c>
      <c r="G52" s="3" t="s">
        <v>60</v>
      </c>
      <c r="H52" s="3" t="s">
        <v>60</v>
      </c>
      <c r="I52" s="3" t="s">
        <v>60</v>
      </c>
      <c r="J52" s="3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"/>
  <cols>
    <col min="1" max="1" width="3.42578125" customWidth="1"/>
    <col min="2" max="2" width="24.57031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109375" customWidth="1" collapsed="1"/>
    <col min="19" max="20" width="13.7109375" customWidth="1"/>
    <col min="21" max="22" width="16" customWidth="1"/>
    <col min="23" max="24" width="13.7109375" customWidth="1"/>
    <col min="25" max="25" width="13.7109375" bestFit="1" customWidth="1"/>
    <col min="26" max="26" width="4.42578125" customWidth="1"/>
  </cols>
  <sheetData>
    <row r="1" spans="1:27" ht="21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ht="12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ht="12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ht="12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ht="12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ht="12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ht="12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ht="12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ht="12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ht="12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ht="12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ht="12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ht="12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ht="12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ht="12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ht="12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ht="12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ht="12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ht="12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ht="12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ht="12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ht="12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ht="12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79"/>
  <sheetViews>
    <sheetView workbookViewId="0">
      <pane ySplit="2" topLeftCell="A14" activePane="bottomLeft" state="frozen"/>
      <selection activeCell="D1" sqref="D1"/>
      <selection pane="bottomLeft"/>
    </sheetView>
  </sheetViews>
  <sheetFormatPr baseColWidth="10" defaultColWidth="8.7109375" defaultRowHeight="13" x14ac:dyDescent="0"/>
  <cols>
    <col min="1" max="1" width="12.140625" customWidth="1"/>
    <col min="2" max="2" width="23.140625" customWidth="1"/>
    <col min="3" max="3" width="16.28515625" style="7" bestFit="1" customWidth="1"/>
    <col min="4" max="4" width="8.28515625" bestFit="1" customWidth="1"/>
    <col min="5" max="5" width="9.42578125" customWidth="1"/>
    <col min="6" max="6" width="6.42578125" bestFit="1" customWidth="1"/>
    <col min="7" max="7" width="31.5703125" customWidth="1"/>
  </cols>
  <sheetData>
    <row r="1" spans="1:7" ht="21">
      <c r="A1" s="81" t="s">
        <v>387</v>
      </c>
      <c r="B1" s="11"/>
      <c r="C1" s="89"/>
      <c r="D1" s="11"/>
      <c r="E1" s="11"/>
      <c r="F1" s="11"/>
      <c r="G1" s="11"/>
    </row>
    <row r="2" spans="1:7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>
      <c r="A3" s="16" t="s">
        <v>382</v>
      </c>
      <c r="B3" s="19"/>
      <c r="C3" s="19"/>
      <c r="D3" s="19"/>
      <c r="E3" s="19"/>
      <c r="F3" s="19"/>
      <c r="G3" s="19"/>
    </row>
    <row r="4" spans="1:7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>
      <c r="A5" t="s">
        <v>345</v>
      </c>
      <c r="B5" s="12" t="s">
        <v>346</v>
      </c>
      <c r="C5" s="42" t="s">
        <v>60</v>
      </c>
      <c r="D5" t="s">
        <v>296</v>
      </c>
    </row>
    <row r="6" spans="1:7">
      <c r="A6" t="s">
        <v>343</v>
      </c>
      <c r="B6" s="12" t="s">
        <v>245</v>
      </c>
      <c r="C6" s="42" t="s">
        <v>344</v>
      </c>
      <c r="D6" t="s">
        <v>296</v>
      </c>
    </row>
    <row r="7" spans="1:7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>
      <c r="A12" t="s">
        <v>341</v>
      </c>
      <c r="B12" s="12" t="s">
        <v>104</v>
      </c>
      <c r="C12" s="42" t="s">
        <v>342</v>
      </c>
      <c r="D12" t="s">
        <v>296</v>
      </c>
    </row>
    <row r="13" spans="1:7">
      <c r="A13" s="16" t="s">
        <v>278</v>
      </c>
      <c r="B13" s="19"/>
      <c r="C13" s="19"/>
      <c r="D13" s="19"/>
      <c r="E13" s="19"/>
      <c r="F13" s="19"/>
      <c r="G13" s="19"/>
    </row>
    <row r="14" spans="1:7">
      <c r="A14" t="s">
        <v>294</v>
      </c>
      <c r="B14" s="12" t="s">
        <v>167</v>
      </c>
      <c r="C14" s="42" t="s">
        <v>90</v>
      </c>
      <c r="D14" t="s">
        <v>297</v>
      </c>
    </row>
    <row r="15" spans="1:7">
      <c r="A15" t="s">
        <v>294</v>
      </c>
      <c r="B15" s="12" t="s">
        <v>167</v>
      </c>
      <c r="C15" s="42" t="s">
        <v>86</v>
      </c>
      <c r="D15" t="s">
        <v>296</v>
      </c>
    </row>
    <row r="16" spans="1:7">
      <c r="A16" t="s">
        <v>303</v>
      </c>
      <c r="B16" s="12" t="s">
        <v>165</v>
      </c>
      <c r="C16" s="42">
        <v>100</v>
      </c>
      <c r="D16" t="s">
        <v>296</v>
      </c>
    </row>
    <row r="17" spans="1:7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>
      <c r="A18" t="s">
        <v>298</v>
      </c>
      <c r="B18" s="12" t="s">
        <v>205</v>
      </c>
      <c r="C18" s="42">
        <v>1034</v>
      </c>
      <c r="D18" t="s">
        <v>297</v>
      </c>
    </row>
    <row r="19" spans="1:7">
      <c r="A19" t="s">
        <v>298</v>
      </c>
      <c r="B19" s="12" t="s">
        <v>205</v>
      </c>
      <c r="C19" s="42">
        <v>1071</v>
      </c>
      <c r="D19" t="s">
        <v>296</v>
      </c>
    </row>
    <row r="20" spans="1:7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>
      <c r="A21" t="s">
        <v>299</v>
      </c>
      <c r="B21" s="12" t="s">
        <v>206</v>
      </c>
      <c r="C21" s="42">
        <v>1073</v>
      </c>
      <c r="D21" t="s">
        <v>296</v>
      </c>
    </row>
    <row r="22" spans="1:7">
      <c r="A22" t="s">
        <v>37</v>
      </c>
      <c r="B22" s="12" t="s">
        <v>311</v>
      </c>
      <c r="C22" s="42">
        <v>12176</v>
      </c>
      <c r="D22" t="s">
        <v>296</v>
      </c>
    </row>
    <row r="23" spans="1:7">
      <c r="A23" t="s">
        <v>37</v>
      </c>
      <c r="B23" s="12" t="s">
        <v>314</v>
      </c>
      <c r="C23" s="42">
        <v>9060094</v>
      </c>
      <c r="D23" t="s">
        <v>296</v>
      </c>
    </row>
    <row r="24" spans="1:7">
      <c r="A24" t="s">
        <v>37</v>
      </c>
      <c r="B24" s="12" t="s">
        <v>310</v>
      </c>
      <c r="C24" s="42">
        <v>12234</v>
      </c>
      <c r="D24" t="s">
        <v>296</v>
      </c>
    </row>
    <row r="25" spans="1:7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>
      <c r="A28" t="s">
        <v>347</v>
      </c>
      <c r="B28" s="12" t="s">
        <v>365</v>
      </c>
      <c r="C28" s="42" t="s">
        <v>348</v>
      </c>
      <c r="D28" t="s">
        <v>297</v>
      </c>
      <c r="E28" s="15" t="s">
        <v>300</v>
      </c>
    </row>
    <row r="29" spans="1:7">
      <c r="A29" t="s">
        <v>347</v>
      </c>
      <c r="B29" s="12" t="s">
        <v>372</v>
      </c>
      <c r="C29" s="42" t="s">
        <v>349</v>
      </c>
      <c r="D29" t="s">
        <v>297</v>
      </c>
    </row>
    <row r="30" spans="1:7">
      <c r="A30" t="s">
        <v>336</v>
      </c>
      <c r="B30" s="12" t="s">
        <v>258</v>
      </c>
      <c r="C30" s="42">
        <v>1107</v>
      </c>
      <c r="D30" t="s">
        <v>296</v>
      </c>
      <c r="G30" t="s">
        <v>302</v>
      </c>
    </row>
    <row r="31" spans="1:7">
      <c r="A31" t="s">
        <v>307</v>
      </c>
      <c r="B31" s="12" t="s">
        <v>52</v>
      </c>
      <c r="C31" s="42">
        <v>16216</v>
      </c>
      <c r="D31" t="s">
        <v>297</v>
      </c>
    </row>
    <row r="32" spans="1:7">
      <c r="A32" t="s">
        <v>256</v>
      </c>
      <c r="B32" s="12" t="s">
        <v>52</v>
      </c>
      <c r="C32" s="42" t="s">
        <v>308</v>
      </c>
      <c r="D32" t="s">
        <v>296</v>
      </c>
      <c r="G32" s="39" t="s">
        <v>309</v>
      </c>
    </row>
    <row r="33" spans="1:7">
      <c r="A33" t="s">
        <v>301</v>
      </c>
      <c r="B33" s="12" t="s">
        <v>207</v>
      </c>
      <c r="C33" s="42">
        <v>100</v>
      </c>
      <c r="D33" t="s">
        <v>297</v>
      </c>
      <c r="G33" t="s">
        <v>302</v>
      </c>
    </row>
    <row r="34" spans="1:7">
      <c r="A34" t="s">
        <v>301</v>
      </c>
      <c r="B34" s="12" t="s">
        <v>207</v>
      </c>
      <c r="C34" s="42">
        <v>101</v>
      </c>
      <c r="D34" t="s">
        <v>297</v>
      </c>
      <c r="G34" t="s">
        <v>302</v>
      </c>
    </row>
    <row r="35" spans="1:7">
      <c r="A35" t="s">
        <v>305</v>
      </c>
      <c r="B35" s="12" t="s">
        <v>152</v>
      </c>
      <c r="C35" s="42" t="s">
        <v>306</v>
      </c>
      <c r="D35" t="s">
        <v>296</v>
      </c>
    </row>
    <row r="36" spans="1:7">
      <c r="B36" s="12"/>
      <c r="C36" s="42"/>
    </row>
    <row r="37" spans="1:7">
      <c r="A37" s="16" t="s">
        <v>380</v>
      </c>
      <c r="B37" s="19"/>
      <c r="C37" s="19"/>
      <c r="D37" s="19"/>
      <c r="E37" s="19"/>
      <c r="F37" s="19"/>
      <c r="G37" s="19"/>
    </row>
    <row r="38" spans="1:7">
      <c r="A38" t="s">
        <v>350</v>
      </c>
      <c r="B38" s="12"/>
      <c r="C38" s="42" t="s">
        <v>351</v>
      </c>
      <c r="D38" t="s">
        <v>296</v>
      </c>
      <c r="G38" t="s">
        <v>352</v>
      </c>
    </row>
    <row r="39" spans="1:7">
      <c r="A39" t="s">
        <v>350</v>
      </c>
      <c r="B39" s="12"/>
      <c r="C39" s="42" t="s">
        <v>358</v>
      </c>
      <c r="D39" t="s">
        <v>296</v>
      </c>
      <c r="G39" t="s">
        <v>359</v>
      </c>
    </row>
    <row r="40" spans="1:7">
      <c r="A40" t="s">
        <v>353</v>
      </c>
      <c r="B40" s="12"/>
      <c r="C40" s="42" t="s">
        <v>354</v>
      </c>
      <c r="D40" t="s">
        <v>296</v>
      </c>
      <c r="G40" s="15" t="s">
        <v>374</v>
      </c>
    </row>
    <row r="41" spans="1:7">
      <c r="A41" t="s">
        <v>353</v>
      </c>
      <c r="C41" s="44" t="s">
        <v>355</v>
      </c>
      <c r="D41" s="2" t="s">
        <v>296</v>
      </c>
      <c r="G41" s="14" t="s">
        <v>374</v>
      </c>
    </row>
    <row r="42" spans="1:7">
      <c r="A42" s="16" t="s">
        <v>381</v>
      </c>
      <c r="B42" s="19"/>
      <c r="C42" s="19"/>
      <c r="D42" s="19"/>
      <c r="E42" s="19"/>
      <c r="F42" s="19"/>
      <c r="G42" s="19"/>
    </row>
    <row r="43" spans="1:7">
      <c r="A43" t="s">
        <v>331</v>
      </c>
      <c r="B43" s="12" t="s">
        <v>107</v>
      </c>
      <c r="C43" s="42" t="s">
        <v>62</v>
      </c>
      <c r="D43" t="s">
        <v>297</v>
      </c>
    </row>
    <row r="44" spans="1:7">
      <c r="A44" t="s">
        <v>331</v>
      </c>
      <c r="B44" s="12" t="s">
        <v>107</v>
      </c>
      <c r="C44" s="42" t="s">
        <v>150</v>
      </c>
      <c r="D44" t="s">
        <v>296</v>
      </c>
    </row>
    <row r="45" spans="1:7">
      <c r="A45" t="s">
        <v>331</v>
      </c>
      <c r="B45" s="12" t="s">
        <v>106</v>
      </c>
      <c r="C45" s="42" t="s">
        <v>56</v>
      </c>
      <c r="D45" t="s">
        <v>296</v>
      </c>
      <c r="G45" s="39" t="s">
        <v>332</v>
      </c>
    </row>
    <row r="46" spans="1:7">
      <c r="A46" t="s">
        <v>331</v>
      </c>
      <c r="B46" s="12" t="s">
        <v>334</v>
      </c>
      <c r="C46" s="42" t="s">
        <v>151</v>
      </c>
      <c r="D46" t="s">
        <v>296</v>
      </c>
    </row>
    <row r="47" spans="1:7">
      <c r="A47" t="s">
        <v>331</v>
      </c>
      <c r="B47" s="12" t="s">
        <v>333</v>
      </c>
      <c r="C47" s="42" t="s">
        <v>55</v>
      </c>
      <c r="D47" t="s">
        <v>296</v>
      </c>
      <c r="G47" t="s">
        <v>332</v>
      </c>
    </row>
    <row r="48" spans="1:7">
      <c r="A48" s="16" t="s">
        <v>283</v>
      </c>
      <c r="B48" s="19"/>
      <c r="C48" s="19"/>
      <c r="D48" s="19"/>
      <c r="E48" s="19"/>
      <c r="F48" s="19"/>
      <c r="G48" s="19"/>
    </row>
    <row r="49" spans="1:7">
      <c r="A49" t="s">
        <v>315</v>
      </c>
      <c r="B49" s="12" t="s">
        <v>49</v>
      </c>
      <c r="C49" s="42" t="s">
        <v>181</v>
      </c>
      <c r="D49" t="s">
        <v>296</v>
      </c>
      <c r="G49" t="s">
        <v>318</v>
      </c>
    </row>
    <row r="50" spans="1:7">
      <c r="A50" t="s">
        <v>315</v>
      </c>
      <c r="B50" s="12" t="s">
        <v>319</v>
      </c>
      <c r="C50" s="42" t="s">
        <v>54</v>
      </c>
      <c r="D50" t="s">
        <v>297</v>
      </c>
      <c r="E50" s="15" t="s">
        <v>295</v>
      </c>
    </row>
    <row r="51" spans="1:7">
      <c r="A51" t="s">
        <v>315</v>
      </c>
      <c r="B51" s="12" t="s">
        <v>319</v>
      </c>
      <c r="C51" s="42" t="s">
        <v>320</v>
      </c>
      <c r="D51" t="s">
        <v>296</v>
      </c>
    </row>
    <row r="52" spans="1:7">
      <c r="A52" t="s">
        <v>315</v>
      </c>
      <c r="B52" s="12" t="s">
        <v>316</v>
      </c>
      <c r="C52" s="42" t="s">
        <v>180</v>
      </c>
      <c r="D52" t="s">
        <v>297</v>
      </c>
    </row>
    <row r="53" spans="1:7">
      <c r="A53" t="s">
        <v>315</v>
      </c>
      <c r="B53" s="12" t="s">
        <v>316</v>
      </c>
      <c r="C53" s="42" t="s">
        <v>179</v>
      </c>
      <c r="D53" t="s">
        <v>296</v>
      </c>
    </row>
    <row r="54" spans="1:7">
      <c r="A54" t="s">
        <v>315</v>
      </c>
      <c r="B54" s="12" t="s">
        <v>317</v>
      </c>
      <c r="C54" s="42" t="s">
        <v>227</v>
      </c>
      <c r="D54" t="s">
        <v>297</v>
      </c>
      <c r="G54" t="s">
        <v>312</v>
      </c>
    </row>
    <row r="55" spans="1:7">
      <c r="A55" t="s">
        <v>335</v>
      </c>
      <c r="B55" s="12" t="s">
        <v>61</v>
      </c>
      <c r="C55" s="42" t="s">
        <v>63</v>
      </c>
      <c r="D55" t="s">
        <v>296</v>
      </c>
    </row>
    <row r="56" spans="1:7">
      <c r="A56" s="16" t="s">
        <v>277</v>
      </c>
      <c r="B56" s="19"/>
      <c r="C56" s="19"/>
      <c r="D56" s="19"/>
      <c r="E56" s="19"/>
      <c r="F56" s="19"/>
      <c r="G56" s="19"/>
    </row>
    <row r="57" spans="1:7">
      <c r="A57" t="s">
        <v>321</v>
      </c>
      <c r="B57" s="12" t="s">
        <v>257</v>
      </c>
      <c r="C57" s="42" t="s">
        <v>58</v>
      </c>
      <c r="D57" t="s">
        <v>296</v>
      </c>
    </row>
    <row r="58" spans="1:7">
      <c r="A58" t="s">
        <v>321</v>
      </c>
      <c r="B58" s="12" t="s">
        <v>322</v>
      </c>
      <c r="C58" s="42" t="s">
        <v>57</v>
      </c>
      <c r="D58" t="s">
        <v>296</v>
      </c>
    </row>
    <row r="59" spans="1:7">
      <c r="A59" t="s">
        <v>323</v>
      </c>
      <c r="B59" s="12" t="s">
        <v>324</v>
      </c>
      <c r="C59" s="42" t="s">
        <v>226</v>
      </c>
      <c r="D59" t="s">
        <v>296</v>
      </c>
    </row>
    <row r="60" spans="1:7">
      <c r="A60" t="s">
        <v>235</v>
      </c>
      <c r="B60" s="12" t="s">
        <v>236</v>
      </c>
      <c r="C60" s="42" t="s">
        <v>328</v>
      </c>
      <c r="D60" t="s">
        <v>296</v>
      </c>
    </row>
    <row r="61" spans="1:7">
      <c r="A61" t="s">
        <v>329</v>
      </c>
      <c r="B61" s="12" t="s">
        <v>244</v>
      </c>
      <c r="C61" s="42" t="s">
        <v>330</v>
      </c>
      <c r="D61" t="s">
        <v>296</v>
      </c>
    </row>
    <row r="62" spans="1:7">
      <c r="A62" t="s">
        <v>325</v>
      </c>
      <c r="B62" s="12" t="s">
        <v>327</v>
      </c>
      <c r="C62" s="42" t="s">
        <v>326</v>
      </c>
      <c r="D62" t="s">
        <v>296</v>
      </c>
    </row>
    <row r="63" spans="1:7">
      <c r="A63" t="s">
        <v>41</v>
      </c>
      <c r="B63" s="12" t="s">
        <v>59</v>
      </c>
      <c r="C63" s="42" t="s">
        <v>74</v>
      </c>
      <c r="D63" t="s">
        <v>296</v>
      </c>
    </row>
    <row r="64" spans="1:7">
      <c r="B64" s="12"/>
      <c r="C64" s="42"/>
    </row>
    <row r="65" spans="1:6">
      <c r="B65" s="12"/>
      <c r="C65" s="42"/>
    </row>
    <row r="66" spans="1:6">
      <c r="B66" s="12"/>
      <c r="C66" s="42"/>
    </row>
    <row r="67" spans="1:6">
      <c r="B67" s="12"/>
      <c r="C67" s="42"/>
    </row>
    <row r="68" spans="1:6">
      <c r="B68" s="12"/>
      <c r="C68" s="42"/>
    </row>
    <row r="69" spans="1:6">
      <c r="B69" s="12"/>
      <c r="C69" s="42"/>
    </row>
    <row r="70" spans="1:6">
      <c r="B70" s="12"/>
      <c r="C70" s="42"/>
    </row>
    <row r="71" spans="1:6">
      <c r="B71" s="12"/>
      <c r="C71" s="42"/>
    </row>
    <row r="72" spans="1:6">
      <c r="B72" s="12"/>
      <c r="C72" s="42"/>
    </row>
    <row r="73" spans="1:6">
      <c r="B73" s="12"/>
      <c r="C73" s="42"/>
    </row>
    <row r="74" spans="1:6">
      <c r="B74" s="45"/>
      <c r="C74" s="46"/>
    </row>
    <row r="75" spans="1:6">
      <c r="A75" s="2"/>
      <c r="B75" s="47"/>
      <c r="C75" s="46"/>
      <c r="E75" s="2"/>
      <c r="F75" s="2"/>
    </row>
    <row r="76" spans="1:6">
      <c r="A76" s="2"/>
      <c r="B76" s="47"/>
      <c r="C76" s="48"/>
      <c r="D76" s="2"/>
      <c r="E76" s="2"/>
      <c r="F76" s="2"/>
    </row>
    <row r="77" spans="1:6">
      <c r="A77" s="2"/>
      <c r="B77" s="47"/>
      <c r="C77" s="48"/>
      <c r="D77" s="2"/>
      <c r="E77" s="2"/>
      <c r="F77" s="2"/>
    </row>
    <row r="78" spans="1:6">
      <c r="B78" s="12"/>
      <c r="C78" s="42"/>
    </row>
    <row r="79" spans="1:6">
      <c r="B79" s="12"/>
      <c r="C79" s="42"/>
    </row>
  </sheetData>
  <conditionalFormatting sqref="D4:D12 D14:D36 D38:D41 D43:D47 D49:D55 D57:D72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6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6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43"/>
  <sheetViews>
    <sheetView workbookViewId="0">
      <selection activeCell="E30" sqref="E30"/>
    </sheetView>
  </sheetViews>
  <sheetFormatPr baseColWidth="10" defaultColWidth="11" defaultRowHeight="13" x14ac:dyDescent="0"/>
  <cols>
    <col min="1" max="1" width="9.140625" customWidth="1"/>
    <col min="2" max="2" width="19" bestFit="1" customWidth="1"/>
    <col min="3" max="3" width="21" bestFit="1" customWidth="1"/>
    <col min="4" max="4" width="16.42578125" style="7" customWidth="1"/>
    <col min="5" max="5" width="45.7109375" customWidth="1"/>
  </cols>
  <sheetData>
    <row r="1" spans="1:6" ht="21">
      <c r="A1" s="81" t="s">
        <v>383</v>
      </c>
      <c r="B1" s="98"/>
      <c r="C1" s="98"/>
      <c r="D1" s="89"/>
      <c r="E1" s="98"/>
    </row>
    <row r="2" spans="1:6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>
      <c r="A3" s="82" t="s">
        <v>276</v>
      </c>
      <c r="B3" s="17"/>
      <c r="C3" s="18"/>
      <c r="D3" s="19"/>
      <c r="E3" s="18"/>
    </row>
    <row r="4" spans="1:6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>
      <c r="A5" s="49"/>
      <c r="B5" s="15" t="s">
        <v>261</v>
      </c>
      <c r="C5" t="s">
        <v>6</v>
      </c>
      <c r="D5" s="7" t="s">
        <v>7</v>
      </c>
    </row>
    <row r="6" spans="1:6">
      <c r="A6" s="49"/>
      <c r="B6" s="129" t="s">
        <v>445</v>
      </c>
      <c r="C6" t="s">
        <v>221</v>
      </c>
      <c r="D6" s="7" t="s">
        <v>18</v>
      </c>
      <c r="E6" t="s">
        <v>444</v>
      </c>
    </row>
    <row r="7" spans="1:6">
      <c r="A7" s="49"/>
      <c r="B7" s="129" t="s">
        <v>446</v>
      </c>
      <c r="C7" t="s">
        <v>447</v>
      </c>
      <c r="D7" s="7" t="s">
        <v>449</v>
      </c>
      <c r="E7" t="s">
        <v>448</v>
      </c>
    </row>
    <row r="8" spans="1:6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>
      <c r="A12" s="82" t="s">
        <v>278</v>
      </c>
      <c r="B12" s="17"/>
      <c r="C12" s="18"/>
      <c r="D12" s="19"/>
      <c r="E12" s="18"/>
    </row>
    <row r="13" spans="1:6">
      <c r="A13" s="49"/>
      <c r="B13" s="41" t="s">
        <v>102</v>
      </c>
      <c r="C13" s="8" t="s">
        <v>247</v>
      </c>
      <c r="D13" s="40" t="s">
        <v>246</v>
      </c>
      <c r="E13" s="8"/>
    </row>
    <row r="14" spans="1:6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>
      <c r="A15" s="49"/>
      <c r="B15" s="41" t="s">
        <v>167</v>
      </c>
      <c r="C15" s="8" t="s">
        <v>31</v>
      </c>
      <c r="D15" s="40" t="s">
        <v>32</v>
      </c>
      <c r="E15" s="8"/>
    </row>
    <row r="16" spans="1:6">
      <c r="A16" s="49"/>
      <c r="B16" s="41" t="s">
        <v>274</v>
      </c>
      <c r="C16" s="8" t="s">
        <v>8</v>
      </c>
      <c r="D16" s="40" t="s">
        <v>9</v>
      </c>
      <c r="E16" s="8"/>
    </row>
    <row r="17" spans="1:5">
      <c r="A17" s="49"/>
      <c r="B17" s="41" t="s">
        <v>152</v>
      </c>
      <c r="C17" s="8" t="s">
        <v>153</v>
      </c>
      <c r="D17" s="40" t="s">
        <v>154</v>
      </c>
      <c r="E17" s="8"/>
    </row>
    <row r="18" spans="1: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>
      <c r="A20" s="49"/>
      <c r="B20" s="130" t="s">
        <v>207</v>
      </c>
      <c r="C20" s="8" t="s">
        <v>452</v>
      </c>
      <c r="D20" s="40" t="s">
        <v>453</v>
      </c>
      <c r="E20" s="130" t="s">
        <v>457</v>
      </c>
    </row>
    <row r="21" spans="1:5">
      <c r="A21" s="49"/>
      <c r="B21" s="41" t="s">
        <v>165</v>
      </c>
      <c r="C21" s="8" t="s">
        <v>31</v>
      </c>
      <c r="D21" s="40" t="s">
        <v>33</v>
      </c>
      <c r="E21" s="8"/>
    </row>
    <row r="22" spans="1:5">
      <c r="A22" s="49"/>
      <c r="B22" s="41" t="s">
        <v>34</v>
      </c>
      <c r="C22" s="8" t="s">
        <v>36</v>
      </c>
      <c r="D22" s="40" t="s">
        <v>35</v>
      </c>
      <c r="E22" s="8"/>
    </row>
    <row r="23" spans="1:5">
      <c r="A23" s="49"/>
      <c r="B23" s="130" t="s">
        <v>458</v>
      </c>
      <c r="C23" s="8" t="s">
        <v>459</v>
      </c>
      <c r="D23" s="40" t="s">
        <v>460</v>
      </c>
      <c r="E23" s="8"/>
    </row>
    <row r="24" spans="1:5">
      <c r="A24" s="82" t="s">
        <v>279</v>
      </c>
      <c r="B24" s="17"/>
      <c r="C24" s="18"/>
      <c r="D24" s="19"/>
      <c r="E24" s="18"/>
    </row>
    <row r="25" spans="1:5">
      <c r="A25" s="49"/>
      <c r="B25" s="41" t="s">
        <v>252</v>
      </c>
      <c r="C25" t="s">
        <v>253</v>
      </c>
      <c r="D25" s="132" t="s">
        <v>254</v>
      </c>
      <c r="E25" t="s">
        <v>472</v>
      </c>
    </row>
    <row r="26" spans="1:5">
      <c r="A26" s="49"/>
      <c r="B26" s="41" t="s">
        <v>273</v>
      </c>
      <c r="C26" t="s">
        <v>11</v>
      </c>
      <c r="D26" s="131" t="s">
        <v>461</v>
      </c>
      <c r="E26" t="s">
        <v>473</v>
      </c>
    </row>
    <row r="27" spans="1:5">
      <c r="A27" s="49"/>
      <c r="B27" s="130" t="s">
        <v>462</v>
      </c>
      <c r="C27" t="s">
        <v>253</v>
      </c>
      <c r="D27" s="131" t="s">
        <v>463</v>
      </c>
      <c r="E27" t="s">
        <v>474</v>
      </c>
    </row>
    <row r="28" spans="1:5">
      <c r="A28" s="82" t="s">
        <v>370</v>
      </c>
      <c r="B28" s="17"/>
      <c r="C28" s="17"/>
      <c r="D28" s="17"/>
      <c r="E28" s="17"/>
    </row>
    <row r="29" spans="1:5">
      <c r="A29" s="49"/>
      <c r="B29" s="15" t="s">
        <v>239</v>
      </c>
      <c r="C29" t="s">
        <v>241</v>
      </c>
      <c r="D29" s="7" t="s">
        <v>240</v>
      </c>
    </row>
    <row r="30" spans="1:5">
      <c r="A30" s="82" t="s">
        <v>280</v>
      </c>
      <c r="B30" s="17"/>
      <c r="C30" s="18"/>
      <c r="D30" s="19"/>
      <c r="E30" s="18"/>
    </row>
    <row r="31" spans="1:5">
      <c r="A31" s="49"/>
      <c r="B31" s="15" t="s">
        <v>61</v>
      </c>
      <c r="C31" t="s">
        <v>242</v>
      </c>
      <c r="D31" s="7" t="s">
        <v>243</v>
      </c>
    </row>
    <row r="32" spans="1:5">
      <c r="A32" s="49"/>
      <c r="B32" s="15" t="s">
        <v>237</v>
      </c>
      <c r="C32" t="s">
        <v>238</v>
      </c>
      <c r="D32" s="7">
        <v>3830</v>
      </c>
    </row>
    <row r="33" spans="1:5">
      <c r="A33" s="82" t="s">
        <v>281</v>
      </c>
      <c r="B33" s="17"/>
      <c r="C33" s="18"/>
      <c r="D33" s="19"/>
      <c r="E33" s="18"/>
    </row>
    <row r="34" spans="1:5" s="8" customFormat="1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>
      <c r="A35" s="49"/>
      <c r="B35" s="15" t="s">
        <v>244</v>
      </c>
      <c r="C35" t="s">
        <v>76</v>
      </c>
      <c r="D35" s="7" t="s">
        <v>77</v>
      </c>
      <c r="E35"/>
    </row>
    <row r="36" spans="1:5" s="8" customFormat="1">
      <c r="A36" s="49"/>
      <c r="B36" s="15" t="s">
        <v>233</v>
      </c>
      <c r="C36" t="s">
        <v>250</v>
      </c>
      <c r="D36" s="7" t="s">
        <v>251</v>
      </c>
      <c r="E36"/>
    </row>
    <row r="37" spans="1:5" s="8" customFormat="1">
      <c r="A37" s="49"/>
      <c r="B37" s="15" t="s">
        <v>271</v>
      </c>
      <c r="C37" t="s">
        <v>82</v>
      </c>
      <c r="D37" s="40" t="s">
        <v>83</v>
      </c>
    </row>
    <row r="38" spans="1:5" s="8" customFormat="1">
      <c r="A38" s="49"/>
      <c r="B38" s="15" t="s">
        <v>236</v>
      </c>
      <c r="C38" t="s">
        <v>234</v>
      </c>
      <c r="D38" s="7" t="s">
        <v>235</v>
      </c>
      <c r="E38"/>
    </row>
    <row r="39" spans="1:5" s="8" customFormat="1">
      <c r="A39" s="49"/>
      <c r="B39" s="15" t="s">
        <v>40</v>
      </c>
      <c r="C39" t="s">
        <v>42</v>
      </c>
      <c r="D39" s="40" t="s">
        <v>41</v>
      </c>
    </row>
    <row r="40" spans="1:5" s="8" customFormat="1">
      <c r="A40"/>
      <c r="B40" s="15"/>
      <c r="C40"/>
      <c r="D40" s="7"/>
      <c r="E40"/>
    </row>
    <row r="41" spans="1:5" s="8" customFormat="1">
      <c r="A41" s="15"/>
      <c r="B41" s="15"/>
      <c r="C41"/>
      <c r="D41" s="7"/>
      <c r="E41"/>
    </row>
    <row r="42" spans="1:5">
      <c r="A42" s="15"/>
      <c r="B42" s="15"/>
      <c r="D42" s="40"/>
      <c r="E42" s="8"/>
    </row>
    <row r="43" spans="1:5">
      <c r="B43" s="15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baseColWidth="10" defaultColWidth="11" defaultRowHeight="12" x14ac:dyDescent="0"/>
  <cols>
    <col min="1" max="1" width="6.42578125" style="12" customWidth="1"/>
    <col min="2" max="2" width="15.7109375" style="12" customWidth="1"/>
    <col min="3" max="3" width="11" style="12"/>
    <col min="4" max="4" width="33.42578125" style="12" customWidth="1"/>
    <col min="5" max="16384" width="11" style="12"/>
  </cols>
  <sheetData>
    <row r="1" spans="2:6" ht="26">
      <c r="B1" s="50" t="s">
        <v>394</v>
      </c>
    </row>
    <row r="2" spans="2:6" ht="13.5" customHeight="1">
      <c r="B2" s="50"/>
    </row>
    <row r="3" spans="2:6">
      <c r="E3" s="57"/>
      <c r="F3" s="57"/>
    </row>
    <row r="4" spans="2:6" ht="15">
      <c r="B4" s="58" t="s">
        <v>191</v>
      </c>
      <c r="C4" s="59"/>
      <c r="D4" s="60"/>
      <c r="E4" s="57"/>
      <c r="F4" s="57"/>
    </row>
    <row r="5" spans="2:6" ht="15">
      <c r="B5" s="61">
        <v>500</v>
      </c>
      <c r="C5" s="62" t="s">
        <v>140</v>
      </c>
      <c r="D5" s="63" t="s">
        <v>183</v>
      </c>
      <c r="E5" s="57"/>
      <c r="F5" s="57"/>
    </row>
    <row r="6" spans="2:6" ht="15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5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5">
      <c r="B8" s="68"/>
      <c r="C8" s="69"/>
      <c r="D8" s="69"/>
      <c r="E8" s="57"/>
      <c r="F8" s="57"/>
    </row>
    <row r="9" spans="2:6" ht="15">
      <c r="B9" s="69"/>
      <c r="C9" s="69"/>
      <c r="D9" s="69"/>
      <c r="E9" s="57"/>
      <c r="F9" s="57"/>
    </row>
    <row r="10" spans="2:6" ht="15">
      <c r="B10" s="70" t="s">
        <v>125</v>
      </c>
      <c r="C10" s="71" t="s">
        <v>126</v>
      </c>
      <c r="D10" s="72" t="s">
        <v>127</v>
      </c>
    </row>
    <row r="11" spans="2:6" ht="15">
      <c r="B11" s="73" t="s">
        <v>228</v>
      </c>
      <c r="C11" s="62" t="s">
        <v>229</v>
      </c>
      <c r="D11" s="63" t="s">
        <v>131</v>
      </c>
    </row>
    <row r="12" spans="2:6" ht="15">
      <c r="B12" s="73" t="s">
        <v>230</v>
      </c>
      <c r="C12" s="74" t="s">
        <v>130</v>
      </c>
      <c r="D12" s="63" t="s">
        <v>132</v>
      </c>
    </row>
    <row r="13" spans="2:6" ht="15">
      <c r="B13" s="73" t="s">
        <v>231</v>
      </c>
      <c r="C13" s="74" t="s">
        <v>129</v>
      </c>
      <c r="D13" s="63" t="s">
        <v>133</v>
      </c>
    </row>
    <row r="14" spans="2:6" ht="15">
      <c r="B14" s="73" t="s">
        <v>128</v>
      </c>
      <c r="C14" s="74" t="s">
        <v>232</v>
      </c>
      <c r="D14" s="63" t="s">
        <v>134</v>
      </c>
    </row>
    <row r="15" spans="2:6" ht="15">
      <c r="B15" s="73" t="s">
        <v>136</v>
      </c>
      <c r="C15" s="75">
        <f>3.14159*18.375/39.37</f>
        <v>1.4662615252730504</v>
      </c>
      <c r="D15" s="63" t="s">
        <v>135</v>
      </c>
    </row>
    <row r="16" spans="2:6" ht="15">
      <c r="B16" s="73"/>
      <c r="C16" s="62"/>
      <c r="D16" s="63"/>
    </row>
    <row r="17" spans="2:4" ht="15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2012-01-26T22:31:13Z</cp:lastPrinted>
  <dcterms:created xsi:type="dcterms:W3CDTF">2006-08-09T16:27:56Z</dcterms:created>
  <dcterms:modified xsi:type="dcterms:W3CDTF">2015-12-02T00:58:15Z</dcterms:modified>
</cp:coreProperties>
</file>