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Default Extension="xml" ContentType="application/xml"/>
  <Default Extension="jpeg" ContentType="image/jpeg"/>
  <Override PartName="/xl/theme/theme1.xml" ContentType="application/vnd.openxmlformats-officedocument.theme+xml"/>
  <Override PartName="/xl/calcChain.xml" ContentType="application/vnd.openxmlformats-officedocument.spreadsheetml.calcChain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4800" windowHeight="16640" tabRatio="500"/>
  </bookViews>
  <sheets>
    <sheet name="Sheet1" sheetId="1" r:id="rId1"/>
  </sheets>
  <calcPr calcId="130406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G16" i="1"/>
  <c r="E16"/>
  <c r="D16"/>
  <c r="E15"/>
  <c r="F15"/>
  <c r="G15"/>
  <c r="G14"/>
  <c r="F14"/>
  <c r="E14"/>
  <c r="G10"/>
  <c r="E10"/>
  <c r="G13"/>
  <c r="F13"/>
  <c r="E13"/>
  <c r="G12"/>
  <c r="F12"/>
  <c r="E12"/>
  <c r="G11"/>
  <c r="F11"/>
  <c r="E11"/>
  <c r="D11"/>
  <c r="G9"/>
  <c r="G8"/>
  <c r="G7"/>
  <c r="E9"/>
  <c r="E8"/>
  <c r="D8"/>
  <c r="E7"/>
</calcChain>
</file>

<file path=xl/sharedStrings.xml><?xml version="1.0" encoding="utf-8"?>
<sst xmlns="http://schemas.openxmlformats.org/spreadsheetml/2006/main" count="29" uniqueCount="28">
  <si>
    <t>Load Controller Prototype Power Consumption</t>
    <phoneticPr fontId="1" type="noConversion"/>
  </si>
  <si>
    <t>P. McGill</t>
    <phoneticPr fontId="1" type="noConversion"/>
  </si>
  <si>
    <t>Circuit Element</t>
    <phoneticPr fontId="1" type="noConversion"/>
  </si>
  <si>
    <t>Voltage (V)</t>
    <phoneticPr fontId="1" type="noConversion"/>
  </si>
  <si>
    <t>Current (mA)</t>
    <phoneticPr fontId="1" type="noConversion"/>
  </si>
  <si>
    <t>Notes</t>
    <phoneticPr fontId="1" type="noConversion"/>
  </si>
  <si>
    <t>Bus Voltage Divider</t>
    <phoneticPr fontId="1" type="noConversion"/>
  </si>
  <si>
    <t>MAX4081</t>
    <phoneticPr fontId="1" type="noConversion"/>
  </si>
  <si>
    <t>U4</t>
    <phoneticPr fontId="1" type="noConversion"/>
  </si>
  <si>
    <t>Designators</t>
    <phoneticPr fontId="1" type="noConversion"/>
  </si>
  <si>
    <t>R18, R20</t>
    <phoneticPr fontId="1" type="noConversion"/>
  </si>
  <si>
    <t>Standby State</t>
    <phoneticPr fontId="1" type="noConversion"/>
  </si>
  <si>
    <t>BTS432</t>
    <phoneticPr fontId="1" type="noConversion"/>
  </si>
  <si>
    <t>U2</t>
    <phoneticPr fontId="1" type="noConversion"/>
  </si>
  <si>
    <t>Reg Loss Mult</t>
    <phoneticPr fontId="1" type="noConversion"/>
  </si>
  <si>
    <t>Actl Pwr (mW)</t>
    <phoneticPr fontId="1" type="noConversion"/>
  </si>
  <si>
    <t>Dev Pwr (mW)</t>
    <phoneticPr fontId="1" type="noConversion"/>
  </si>
  <si>
    <t>Bus Pwr LED</t>
    <phoneticPr fontId="1" type="noConversion"/>
  </si>
  <si>
    <t>D5, R12</t>
    <phoneticPr fontId="1" type="noConversion"/>
  </si>
  <si>
    <t>PIC16F876A</t>
    <phoneticPr fontId="1" type="noConversion"/>
  </si>
  <si>
    <t>U11</t>
    <phoneticPr fontId="1" type="noConversion"/>
  </si>
  <si>
    <t>MAX3471</t>
    <phoneticPr fontId="1" type="noConversion"/>
  </si>
  <si>
    <t>U16</t>
    <phoneticPr fontId="1" type="noConversion"/>
  </si>
  <si>
    <t>U5</t>
    <phoneticPr fontId="1" type="noConversion"/>
  </si>
  <si>
    <t>Totals</t>
    <phoneticPr fontId="1" type="noConversion"/>
  </si>
  <si>
    <t>HCPL0931</t>
    <phoneticPr fontId="1" type="noConversion"/>
  </si>
  <si>
    <t>U9</t>
    <phoneticPr fontId="1" type="noConversion"/>
  </si>
  <si>
    <t>U13</t>
    <phoneticPr fontId="1" type="noConversion"/>
  </si>
</sst>
</file>

<file path=xl/styles.xml><?xml version="1.0" encoding="utf-8"?>
<styleSheet xmlns="http://schemas.openxmlformats.org/spreadsheetml/2006/main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0.000"/>
    <numFmt numFmtId="166" formatCode="0.0"/>
  </numFmts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15" fontId="0" fillId="0" borderId="0" xfId="0" applyNumberFormat="1"/>
    <xf numFmtId="0" fontId="0" fillId="0" borderId="0" xfId="0" applyFill="1" applyBorder="1"/>
    <xf numFmtId="165" fontId="0" fillId="0" borderId="0" xfId="0" applyNumberFormat="1"/>
    <xf numFmtId="166" fontId="0" fillId="0" borderId="0" xfId="0" applyNumberFormat="1"/>
    <xf numFmtId="0" fontId="0" fillId="0" borderId="2" xfId="0" applyBorder="1"/>
    <xf numFmtId="165" fontId="0" fillId="0" borderId="2" xfId="0" applyNumberFormat="1" applyBorder="1"/>
    <xf numFmtId="166" fontId="0" fillId="0" borderId="2" xfId="0" applyNumberFormat="1" applyBorder="1"/>
    <xf numFmtId="0" fontId="0" fillId="0" borderId="0" xfId="0" applyFill="1" applyBorder="1" applyAlignment="1">
      <alignment horizontal="left"/>
    </xf>
    <xf numFmtId="0" fontId="0" fillId="0" borderId="3" xfId="0" applyBorder="1"/>
    <xf numFmtId="165" fontId="0" fillId="0" borderId="3" xfId="0" applyNumberFormat="1" applyBorder="1"/>
    <xf numFmtId="166" fontId="0" fillId="0" borderId="3" xfId="0" applyNumberFormat="1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H16"/>
  <sheetViews>
    <sheetView tabSelected="1" workbookViewId="0">
      <selection activeCell="D19" sqref="D19"/>
    </sheetView>
  </sheetViews>
  <sheetFormatPr baseColWidth="10" defaultRowHeight="13"/>
  <cols>
    <col min="1" max="2" width="15.28515625" customWidth="1"/>
    <col min="4" max="4" width="10.7109375" style="3"/>
    <col min="5" max="5" width="11.7109375" style="4" bestFit="1" customWidth="1"/>
    <col min="6" max="6" width="10.7109375" style="4"/>
    <col min="7" max="7" width="11.5703125" style="4" bestFit="1" customWidth="1"/>
  </cols>
  <sheetData>
    <row r="1" spans="1:8">
      <c r="A1" t="s">
        <v>0</v>
      </c>
    </row>
    <row r="3" spans="1:8">
      <c r="A3" t="s">
        <v>1</v>
      </c>
      <c r="C3" s="1">
        <v>38454</v>
      </c>
    </row>
    <row r="4" spans="1:8">
      <c r="C4" s="1"/>
    </row>
    <row r="5" spans="1:8">
      <c r="A5" t="s">
        <v>11</v>
      </c>
    </row>
    <row r="6" spans="1:8">
      <c r="A6" s="5" t="s">
        <v>2</v>
      </c>
      <c r="B6" s="5" t="s">
        <v>9</v>
      </c>
      <c r="C6" s="5" t="s">
        <v>3</v>
      </c>
      <c r="D6" s="6" t="s">
        <v>4</v>
      </c>
      <c r="E6" s="7" t="s">
        <v>16</v>
      </c>
      <c r="F6" s="7" t="s">
        <v>14</v>
      </c>
      <c r="G6" s="7" t="s">
        <v>15</v>
      </c>
      <c r="H6" s="5" t="s">
        <v>5</v>
      </c>
    </row>
    <row r="7" spans="1:8">
      <c r="A7" s="2" t="s">
        <v>7</v>
      </c>
      <c r="B7" s="2" t="s">
        <v>8</v>
      </c>
      <c r="C7">
        <v>28</v>
      </c>
      <c r="D7" s="3">
        <v>0.10299999999999999</v>
      </c>
      <c r="E7" s="4">
        <f>C7*D7</f>
        <v>2.8839999999999999</v>
      </c>
      <c r="F7" s="4">
        <v>1</v>
      </c>
      <c r="G7" s="4">
        <f>E7*F7</f>
        <v>2.8839999999999999</v>
      </c>
    </row>
    <row r="8" spans="1:8">
      <c r="A8" s="2" t="s">
        <v>6</v>
      </c>
      <c r="B8" s="2" t="s">
        <v>10</v>
      </c>
      <c r="C8">
        <v>28</v>
      </c>
      <c r="D8" s="3">
        <f>C8/61</f>
        <v>0.45901639344262296</v>
      </c>
      <c r="E8" s="4">
        <f>C8*D8</f>
        <v>12.852459016393443</v>
      </c>
      <c r="F8" s="4">
        <v>1</v>
      </c>
      <c r="G8" s="4">
        <f t="shared" ref="G8:G10" si="0">E8*F8</f>
        <v>12.852459016393443</v>
      </c>
    </row>
    <row r="9" spans="1:8">
      <c r="A9" s="2" t="s">
        <v>12</v>
      </c>
      <c r="B9" s="2" t="s">
        <v>13</v>
      </c>
      <c r="C9">
        <v>28</v>
      </c>
      <c r="D9" s="3">
        <v>0.04</v>
      </c>
      <c r="E9" s="4">
        <f>C9*D9</f>
        <v>1.1200000000000001</v>
      </c>
      <c r="F9" s="4">
        <v>1</v>
      </c>
      <c r="G9" s="4">
        <f t="shared" si="0"/>
        <v>1.1200000000000001</v>
      </c>
    </row>
    <row r="10" spans="1:8">
      <c r="A10" s="8">
        <v>7805</v>
      </c>
      <c r="B10" s="2" t="s">
        <v>23</v>
      </c>
      <c r="C10">
        <v>28</v>
      </c>
      <c r="D10" s="3">
        <v>4.2</v>
      </c>
      <c r="E10" s="4">
        <f>C10*D10</f>
        <v>117.60000000000001</v>
      </c>
      <c r="F10" s="4">
        <v>1</v>
      </c>
      <c r="G10" s="4">
        <f t="shared" si="0"/>
        <v>117.60000000000001</v>
      </c>
    </row>
    <row r="11" spans="1:8">
      <c r="A11" s="2" t="s">
        <v>17</v>
      </c>
      <c r="B11" s="2" t="s">
        <v>18</v>
      </c>
      <c r="C11">
        <v>5</v>
      </c>
      <c r="D11" s="3">
        <f>(5-1.6)/0.3</f>
        <v>11.333333333333334</v>
      </c>
      <c r="E11" s="4">
        <f>C11*D11</f>
        <v>56.666666666666671</v>
      </c>
      <c r="F11" s="4">
        <f>28/5</f>
        <v>5.6</v>
      </c>
      <c r="G11" s="4">
        <f>E11*F11</f>
        <v>317.33333333333331</v>
      </c>
    </row>
    <row r="12" spans="1:8">
      <c r="A12" s="2" t="s">
        <v>19</v>
      </c>
      <c r="B12" s="2" t="s">
        <v>20</v>
      </c>
      <c r="C12">
        <v>5</v>
      </c>
      <c r="D12" s="3">
        <v>1.6</v>
      </c>
      <c r="E12" s="4">
        <f>C12*D12</f>
        <v>8</v>
      </c>
      <c r="F12" s="4">
        <f>28/5</f>
        <v>5.6</v>
      </c>
      <c r="G12" s="4">
        <f>E12*F12</f>
        <v>44.8</v>
      </c>
    </row>
    <row r="13" spans="1:8">
      <c r="A13" s="2" t="s">
        <v>21</v>
      </c>
      <c r="B13" s="2" t="s">
        <v>22</v>
      </c>
      <c r="C13">
        <v>5</v>
      </c>
      <c r="D13" s="3">
        <v>3.0000000000000001E-3</v>
      </c>
      <c r="E13" s="4">
        <f>C13*D13</f>
        <v>1.4999999999999999E-2</v>
      </c>
      <c r="F13" s="4">
        <f>28/5</f>
        <v>5.6</v>
      </c>
      <c r="G13" s="4">
        <f>E13*F13</f>
        <v>8.3999999999999991E-2</v>
      </c>
    </row>
    <row r="14" spans="1:8">
      <c r="A14" s="2" t="s">
        <v>25</v>
      </c>
      <c r="B14" s="2" t="s">
        <v>26</v>
      </c>
      <c r="C14">
        <v>5</v>
      </c>
      <c r="D14" s="3">
        <v>2.5</v>
      </c>
      <c r="E14" s="4">
        <f>C14*D14</f>
        <v>12.5</v>
      </c>
      <c r="F14" s="4">
        <f>28/5</f>
        <v>5.6</v>
      </c>
      <c r="G14" s="4">
        <f>E14*F14</f>
        <v>70</v>
      </c>
    </row>
    <row r="15" spans="1:8">
      <c r="A15" s="2" t="s">
        <v>25</v>
      </c>
      <c r="B15" s="2" t="s">
        <v>27</v>
      </c>
      <c r="C15">
        <v>5</v>
      </c>
      <c r="D15" s="3">
        <v>2.5</v>
      </c>
      <c r="E15" s="4">
        <f>C15*D15</f>
        <v>12.5</v>
      </c>
      <c r="F15" s="4">
        <f>28/5</f>
        <v>5.6</v>
      </c>
      <c r="G15" s="4">
        <f>E15*F15</f>
        <v>70</v>
      </c>
    </row>
    <row r="16" spans="1:8">
      <c r="A16" s="9" t="s">
        <v>24</v>
      </c>
      <c r="B16" s="9"/>
      <c r="C16" s="9"/>
      <c r="D16" s="10">
        <f>SUM(D7:D15)</f>
        <v>22.738349726775958</v>
      </c>
      <c r="E16" s="11">
        <f>SUM(E7:E15)</f>
        <v>224.13812568306014</v>
      </c>
      <c r="F16" s="11"/>
      <c r="G16" s="11">
        <f>SUM(G7:G15)</f>
        <v>636.6737923497268</v>
      </c>
      <c r="H16" s="9"/>
    </row>
  </sheetData>
  <phoneticPr fontId="1" type="noConversion"/>
  <pageMargins left="0.75" right="0.75" top="1" bottom="1" header="0.5" footer="0.5"/>
  <pageSetup paperSize="0" orientation="landscape" horizontalDpi="4294967292" verticalDpi="4294967292"/>
  <ignoredErrors>
    <ignoredError sqref="F11:F15" formula="1"/>
  </ignoredErrors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Monterey Bay Aquarium Research Institute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dcterms:created xsi:type="dcterms:W3CDTF">2009-04-13T18:30:52Z</dcterms:created>
  <dcterms:modified xsi:type="dcterms:W3CDTF">2009-04-13T21:58:17Z</dcterms:modified>
</cp:coreProperties>
</file>