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_" sheetId="1" r:id="rId1"/>
  </sheets>
  <definedNames>
    <definedName name="_xlnm._FilterDatabase" localSheetId="0" hidden="1">_!$N$1:$N$163</definedName>
  </definedNames>
  <calcPr calcId="145621"/>
  <webPublishing codePage="1252"/>
</workbook>
</file>

<file path=xl/calcChain.xml><?xml version="1.0" encoding="utf-8"?>
<calcChain xmlns="http://schemas.openxmlformats.org/spreadsheetml/2006/main">
  <c r="T3" i="1" l="1"/>
  <c r="R6" i="1" l="1"/>
  <c r="S3" i="1"/>
  <c r="R3" i="1"/>
  <c r="S2" i="1"/>
  <c r="S6" i="1"/>
  <c r="S4" i="1"/>
  <c r="S5" i="1"/>
  <c r="R2" i="1"/>
  <c r="Q3" i="1" l="1"/>
  <c r="Q2" i="1"/>
  <c r="Q6" i="1"/>
</calcChain>
</file>

<file path=xl/sharedStrings.xml><?xml version="1.0" encoding="utf-8"?>
<sst xmlns="http://schemas.openxmlformats.org/spreadsheetml/2006/main" count="1770" uniqueCount="248">
  <si>
    <t>Project - Project Name</t>
  </si>
  <si>
    <t>Project Manager</t>
  </si>
  <si>
    <t>vchr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</si>
  <si>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</si>
  <si>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</si>
  <si>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</si>
  <si>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</si>
  <si>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</si>
  <si>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</si>
  <si>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</si>
  <si>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</si>
  <si>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</si>
  <si>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</si>
  <si>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</si>
  <si>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</si>
  <si>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</si>
  <si>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</si>
  <si>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</si>
  <si>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</si>
  <si>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</si>
  <si>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</si>
  <si>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</si>
  <si>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</si>
  <si>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</si>
  <si>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</si>
  <si>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</si>
  <si>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</si>
  <si>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</si>
  <si>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</si>
  <si>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</si>
  <si>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</si>
  <si>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</si>
  <si>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</si>
  <si>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</si>
  <si>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</si>
  <si>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</si>
  <si>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</si>
  <si>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</si>
  <si>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</si>
  <si>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</si>
  <si>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</si>
  <si>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</si>
  <si>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</si>
  <si>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</si>
  <si>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</si>
  <si>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</si>
  <si>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</si>
  <si>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</si>
  <si>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</si>
  <si>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</si>
  <si>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</si>
  <si>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</si>
  <si>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</si>
  <si>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5200-000</t>
  </si>
  <si>
    <t>Postage/Shipping</t>
  </si>
  <si>
    <t>Con-way Freight, Inc.</t>
  </si>
  <si>
    <t>Ship Ti Sphere to MBARI</t>
  </si>
  <si>
    <t>116-586573</t>
  </si>
  <si>
    <t>Ship TiSphere for testing</t>
  </si>
  <si>
    <t>513-971360</t>
  </si>
  <si>
    <t>UPS Supply Chain Solution</t>
  </si>
  <si>
    <t>Custom/Duty Fees, Canada</t>
  </si>
  <si>
    <t>950569252</t>
  </si>
  <si>
    <t>5300-000</t>
  </si>
  <si>
    <t>Supplies - Cmptr/Hdwr</t>
  </si>
  <si>
    <t>CHUFFARD 01/14B</t>
  </si>
  <si>
    <t>B&amp;HPHOTO-VIDEO.COM |</t>
  </si>
  <si>
    <t>5320-000</t>
  </si>
  <si>
    <t>Supplies - Eng. Lab</t>
  </si>
  <si>
    <t>MOUSERELECTRONICSDIS</t>
  </si>
  <si>
    <t>ALANA 01/14B</t>
  </si>
  <si>
    <t>PLI*BREEZESYS</t>
  </si>
  <si>
    <t>ALANA 03/14</t>
  </si>
  <si>
    <t>PO-1410199</t>
  </si>
  <si>
    <t>Ocean Innovations</t>
  </si>
  <si>
    <t>MCIL2F, 2 pin inline female wh</t>
  </si>
  <si>
    <t>14-082</t>
  </si>
  <si>
    <t>MCDC4M, 4-pin male dummy plug</t>
  </si>
  <si>
    <t>Freight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</si>
  <si>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</si>
  <si>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</si>
  <si>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</si>
  <si>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</si>
  <si>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</si>
  <si>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</si>
  <si>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</si>
  <si>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</si>
  <si>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</si>
  <si>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</si>
  <si>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</si>
  <si>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</si>
  <si>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</si>
  <si>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</si>
  <si>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</si>
  <si>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</si>
  <si>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</si>
  <si>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</si>
  <si>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</si>
  <si>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</si>
  <si>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</si>
  <si>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</si>
  <si>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</si>
  <si>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</si>
  <si>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</si>
  <si>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</si>
  <si>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</si>
  <si>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</si>
  <si>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</si>
  <si>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</si>
  <si>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</si>
  <si>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</si>
  <si>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IKEAHOMESHOPPING</t>
  </si>
  <si>
    <t>MCMASTER-CARR | CABL</t>
  </si>
  <si>
    <t>FEJO 02/14</t>
  </si>
  <si>
    <t>VALLEYFABRICATIONINC</t>
  </si>
  <si>
    <t>ORCHARDSUPPLY#060</t>
  </si>
  <si>
    <t>MCMASTER-CARR | VITO</t>
  </si>
  <si>
    <t>MCMASTER-CARR | MULT</t>
  </si>
  <si>
    <t>COMI 03/14</t>
  </si>
  <si>
    <t>CHUFFARD 04/14</t>
  </si>
  <si>
    <t>CVSPHARMACY#9331</t>
  </si>
  <si>
    <t>ORCHARDSUPPLY#260</t>
  </si>
  <si>
    <t>FEJO 04/14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</si>
  <si>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</si>
  <si>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</si>
  <si>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</si>
  <si>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</si>
  <si>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</si>
  <si>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</si>
  <si>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</si>
  <si>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</si>
  <si>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</si>
  <si>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</si>
  <si>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</si>
  <si>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</si>
  <si>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</si>
  <si>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</si>
  <si>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</si>
  <si>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PO-1410714</t>
  </si>
  <si>
    <t>80-4-446/N,INSERT,MINM,CIPL,12</t>
  </si>
  <si>
    <t>00137056</t>
  </si>
  <si>
    <t>80-3-434-135/D,SHELL,MINMCCPL,</t>
  </si>
  <si>
    <t>00137244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</si>
  <si>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</si>
  <si>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</si>
  <si>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</si>
  <si>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</si>
  <si>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</si>
  <si>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</si>
  <si>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</si>
  <si>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</si>
  <si>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</si>
  <si>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</si>
  <si>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</si>
  <si>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</si>
  <si>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</si>
  <si>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</si>
  <si>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</si>
  <si>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</si>
  <si>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</si>
  <si>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</si>
  <si>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</si>
  <si>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</si>
  <si>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</si>
  <si>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</si>
  <si>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</si>
  <si>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</si>
  <si>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</si>
  <si>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</si>
  <si>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</si>
  <si>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</si>
  <si>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</si>
  <si>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</si>
  <si>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</si>
  <si>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</si>
  <si>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</si>
  <si>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</si>
  <si>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</si>
  <si>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</si>
  <si>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</si>
  <si>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</si>
  <si>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</si>
  <si>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</si>
  <si>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</si>
  <si>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</si>
  <si>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</si>
  <si>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</si>
  <si>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</si>
  <si>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</si>
  <si>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</si>
  <si>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</si>
  <si>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</si>
  <si>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</si>
  <si>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</si>
  <si>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</si>
  <si>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1410005</t>
  </si>
  <si>
    <t>Sherman, Alana</t>
  </si>
  <si>
    <t>1410008</t>
  </si>
  <si>
    <t>1410492</t>
  </si>
  <si>
    <t>2014-04-11 00:00:00</t>
  </si>
  <si>
    <t>5330-000</t>
  </si>
  <si>
    <t>Non-Capitalized Equipment</t>
  </si>
  <si>
    <t>1410501</t>
  </si>
  <si>
    <t>2014-05-02 00:00:00</t>
  </si>
  <si>
    <t>Falmouth Scientific, Inc.</t>
  </si>
  <si>
    <t>1410649</t>
  </si>
  <si>
    <t>2014-05-21 00:00:00</t>
  </si>
  <si>
    <t>5090-000</t>
  </si>
  <si>
    <t>Maintenance &amp; Repair</t>
  </si>
  <si>
    <t>Allied Titanium</t>
  </si>
  <si>
    <t>1410666</t>
  </si>
  <si>
    <t>Hobson, Brett</t>
  </si>
  <si>
    <t>2014-05-13 00:00:00</t>
  </si>
  <si>
    <t>1410669</t>
  </si>
  <si>
    <t>2014-06-06 00:00:00</t>
  </si>
  <si>
    <t>1410671</t>
  </si>
  <si>
    <t>2014-05-15 00:00:00</t>
  </si>
  <si>
    <t>1410714</t>
  </si>
  <si>
    <t>2014-06-13 00:00:00</t>
  </si>
  <si>
    <t>Sherman</t>
  </si>
  <si>
    <t>150-568</t>
  </si>
  <si>
    <t>Rover batteries</t>
  </si>
  <si>
    <t>Group</t>
  </si>
  <si>
    <t>Engineering</t>
  </si>
  <si>
    <t>MF modem for SES</t>
  </si>
  <si>
    <t>901113.09 - Pelagic-Benthic Coupling</t>
  </si>
  <si>
    <t>901113.10 - Pelagic-Benthic Coupling</t>
  </si>
  <si>
    <t>total budgeted</t>
  </si>
  <si>
    <t>total spent</t>
  </si>
  <si>
    <t>total left</t>
  </si>
  <si>
    <t>Science</t>
  </si>
  <si>
    <t>Conference</t>
  </si>
  <si>
    <t>SES Modem</t>
  </si>
  <si>
    <t>postdoc</t>
  </si>
  <si>
    <t>2013 PO</t>
  </si>
  <si>
    <t>Iridium beacon</t>
  </si>
  <si>
    <t>Group umbrella</t>
  </si>
  <si>
    <t>General lab supplies</t>
  </si>
  <si>
    <t>Camera tripod SES maintenance</t>
  </si>
  <si>
    <t>Alkaline batteries for deployments</t>
  </si>
  <si>
    <t>Cruise supplies</t>
  </si>
  <si>
    <t>Current meter battery</t>
  </si>
  <si>
    <t>Benthos release batteries</t>
  </si>
  <si>
    <t>Maintenance</t>
  </si>
  <si>
    <t>Camera tripod batteries</t>
  </si>
  <si>
    <t>Rover upgrade</t>
  </si>
  <si>
    <t>Housing for MF modem</t>
  </si>
  <si>
    <t>Rover current meter calibration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</si>
</sst>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#,##0.##########"/>
    <numFmt numFmtId="166" formatCode="#,##0.0"/>
  </numFmts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tabSelected="1" topLeftCell="G1" workbookViewId="0">
      <selection activeCell="T4" sqref="T4"/>
    </sheetView>
  </sheetViews>
  <sheetFormatPr defaultRowHeight="12.75" x14ac:dyDescent="0.2"/>
  <cols>
    <col min="10" max="10" width="27.28515625" customWidth="1"/>
    <col min="11" max="11" width="9.42578125" bestFit="1" customWidth="1"/>
    <col min="13" max="13" width="33.85546875" customWidth="1"/>
    <col min="15" max="15" width="20.140625" customWidth="1"/>
    <col min="16" max="16" width="13.5703125" bestFit="1" customWidth="1"/>
  </cols>
  <sheetData>
    <row r="1" spans="1:20" x14ac:dyDescent="0.2">
      <c r="A1" t="s">
        <v>0</v>
      </c>
      <c r="B1" t="s">
        <v>236</v>
      </c>
      <c r="C1" t="s">
        <v>222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Q1" t="s">
        <v>227</v>
      </c>
      <c r="R1" t="s">
        <v>228</v>
      </c>
      <c r="S1" t="s">
        <v>229</v>
      </c>
    </row>
    <row r="2" spans="1:20" x14ac:dyDescent="0.2">
      <c r="A2" t="s">
        <v>13</v>
      </c>
      <c r="B2" t="s">
        <v>234</v>
      </c>
      <c r="C2" t="s">
        <v>234</v>
      </c>
      <c r="D2" t="s">
        <v>14</v>
      </c>
      <c r="E2" s="1">
        <v>14000474</v>
      </c>
      <c r="F2" t="s">
        <v>31</v>
      </c>
      <c r="G2" t="s">
        <v>32</v>
      </c>
      <c r="I2" t="s">
        <v>33</v>
      </c>
      <c r="J2" t="s">
        <v>34</v>
      </c>
      <c r="K2" t="s">
        <v>19</v>
      </c>
      <c r="L2" s="1">
        <v>1</v>
      </c>
      <c r="M2" t="s">
        <v>35</v>
      </c>
      <c r="N2" t="s">
        <v>36</v>
      </c>
      <c r="O2" s="2">
        <v>-1500</v>
      </c>
      <c r="P2" s="2" t="s">
        <v>230</v>
      </c>
      <c r="Q2" s="2">
        <f>5000+2000+3000+5000+25000+3500+2500+600+3000+300+2000+1000+500+3000+4500+750</f>
        <v>61650</v>
      </c>
      <c r="R2" s="2">
        <f>SUM(O108:O163)</f>
        <v>-6305.67</v>
      </c>
      <c r="S2" s="2">
        <f>Q2+R2</f>
        <v>55344.33</v>
      </c>
    </row>
    <row r="3" spans="1:20" x14ac:dyDescent="0.2">
      <c r="A3" t="s">
        <v>13</v>
      </c>
      <c r="B3" t="s">
        <v>234</v>
      </c>
      <c r="C3" t="s">
        <v>234</v>
      </c>
      <c r="D3" t="s">
        <v>14</v>
      </c>
      <c r="E3" s="1">
        <v>14000847</v>
      </c>
      <c r="F3" t="s">
        <v>31</v>
      </c>
      <c r="G3" t="s">
        <v>32</v>
      </c>
      <c r="I3" t="s">
        <v>37</v>
      </c>
      <c r="J3" t="s">
        <v>38</v>
      </c>
      <c r="K3" t="s">
        <v>19</v>
      </c>
      <c r="L3" s="1">
        <v>1</v>
      </c>
      <c r="M3" t="s">
        <v>39</v>
      </c>
      <c r="N3" t="s">
        <v>40</v>
      </c>
      <c r="O3" s="2">
        <v>-1200</v>
      </c>
      <c r="P3" s="2" t="s">
        <v>223</v>
      </c>
      <c r="Q3">
        <f>7500+3600+5000+4500+1000+10000+1800+4000+10000+1500</f>
        <v>48900</v>
      </c>
      <c r="R3" s="2">
        <f>SUM(O56:O91,O95:O107)</f>
        <v>-26263.333799999993</v>
      </c>
      <c r="S3" s="2">
        <f>Q3+R3</f>
        <v>22636.666200000007</v>
      </c>
      <c r="T3" s="2">
        <f>SUM(S3:S5)</f>
        <v>29848.666200000007</v>
      </c>
    </row>
    <row r="4" spans="1:20" x14ac:dyDescent="0.2">
      <c r="A4" t="s">
        <v>13</v>
      </c>
      <c r="B4" t="s">
        <v>231</v>
      </c>
      <c r="C4" t="s">
        <v>231</v>
      </c>
      <c r="D4" t="s">
        <v>14</v>
      </c>
      <c r="E4" s="1">
        <v>14001950</v>
      </c>
      <c r="F4" t="s">
        <v>15</v>
      </c>
      <c r="G4" t="s">
        <v>16</v>
      </c>
      <c r="I4" t="s">
        <v>17</v>
      </c>
      <c r="J4" t="s">
        <v>18</v>
      </c>
      <c r="K4" t="s">
        <v>19</v>
      </c>
      <c r="L4" s="1">
        <v>3</v>
      </c>
      <c r="M4" t="s">
        <v>20</v>
      </c>
      <c r="N4" t="s">
        <v>21</v>
      </c>
      <c r="O4" s="2">
        <v>595</v>
      </c>
      <c r="P4" s="2" t="s">
        <v>232</v>
      </c>
      <c r="Q4">
        <v>6600</v>
      </c>
      <c r="R4">
        <v>0</v>
      </c>
      <c r="S4">
        <f>Q4-R4</f>
        <v>6600</v>
      </c>
    </row>
    <row r="5" spans="1:20" x14ac:dyDescent="0.2">
      <c r="A5" t="s">
        <v>13</v>
      </c>
      <c r="B5" t="s">
        <v>231</v>
      </c>
      <c r="C5" t="s">
        <v>231</v>
      </c>
      <c r="D5" t="s">
        <v>14</v>
      </c>
      <c r="E5" s="1">
        <v>14001950</v>
      </c>
      <c r="F5" t="s">
        <v>15</v>
      </c>
      <c r="G5" t="s">
        <v>16</v>
      </c>
      <c r="I5" t="s">
        <v>17</v>
      </c>
      <c r="J5" t="s">
        <v>18</v>
      </c>
      <c r="K5" t="s">
        <v>19</v>
      </c>
      <c r="L5" s="1">
        <v>3</v>
      </c>
      <c r="M5" t="s">
        <v>22</v>
      </c>
      <c r="N5" t="s">
        <v>21</v>
      </c>
      <c r="O5" s="2">
        <v>-595</v>
      </c>
      <c r="P5" s="2" t="s">
        <v>221</v>
      </c>
      <c r="Q5">
        <v>18000</v>
      </c>
      <c r="R5">
        <v>17388</v>
      </c>
      <c r="S5">
        <f>Q5-R5</f>
        <v>612</v>
      </c>
    </row>
    <row r="6" spans="1:20" x14ac:dyDescent="0.2">
      <c r="A6" t="s">
        <v>13</v>
      </c>
      <c r="B6" t="s">
        <v>231</v>
      </c>
      <c r="C6" t="s">
        <v>231</v>
      </c>
      <c r="D6" t="s">
        <v>14</v>
      </c>
      <c r="F6" t="s">
        <v>15</v>
      </c>
      <c r="G6" t="s">
        <v>16</v>
      </c>
      <c r="J6" t="s">
        <v>17</v>
      </c>
      <c r="K6" t="s">
        <v>19</v>
      </c>
      <c r="L6" s="1">
        <v>1</v>
      </c>
      <c r="M6" t="s">
        <v>23</v>
      </c>
      <c r="O6" s="2">
        <v>-595</v>
      </c>
      <c r="P6" s="2" t="s">
        <v>231</v>
      </c>
      <c r="Q6">
        <f>1650+1950+4050+1200+600</f>
        <v>9450</v>
      </c>
      <c r="R6" s="9">
        <f>SUM(O4:O54)</f>
        <v>-7303.3799999999992</v>
      </c>
      <c r="S6" s="9">
        <f>Q6+R6</f>
        <v>2146.6200000000008</v>
      </c>
    </row>
    <row r="7" spans="1:20" x14ac:dyDescent="0.2">
      <c r="A7" t="s">
        <v>13</v>
      </c>
      <c r="B7" t="s">
        <v>231</v>
      </c>
      <c r="C7" t="s">
        <v>231</v>
      </c>
      <c r="D7" t="s">
        <v>14</v>
      </c>
      <c r="F7" t="s">
        <v>15</v>
      </c>
      <c r="G7" t="s">
        <v>16</v>
      </c>
      <c r="J7" t="s">
        <v>17</v>
      </c>
      <c r="K7" t="s">
        <v>19</v>
      </c>
      <c r="L7" s="1">
        <v>1</v>
      </c>
      <c r="M7" t="s">
        <v>24</v>
      </c>
      <c r="O7" s="2">
        <v>-595</v>
      </c>
    </row>
    <row r="8" spans="1:20" x14ac:dyDescent="0.2">
      <c r="A8" t="s">
        <v>13</v>
      </c>
      <c r="B8" t="s">
        <v>231</v>
      </c>
      <c r="C8" t="s">
        <v>231</v>
      </c>
      <c r="D8" t="s">
        <v>14</v>
      </c>
      <c r="F8" t="s">
        <v>15</v>
      </c>
      <c r="G8" t="s">
        <v>16</v>
      </c>
      <c r="J8" t="s">
        <v>17</v>
      </c>
      <c r="K8" t="s">
        <v>19</v>
      </c>
      <c r="L8" s="1">
        <v>1</v>
      </c>
      <c r="M8" t="s">
        <v>25</v>
      </c>
      <c r="O8" s="2">
        <v>-595</v>
      </c>
      <c r="P8" s="2"/>
    </row>
    <row r="9" spans="1:20" x14ac:dyDescent="0.2">
      <c r="A9" t="s">
        <v>13</v>
      </c>
      <c r="B9" t="s">
        <v>231</v>
      </c>
      <c r="C9" t="s">
        <v>231</v>
      </c>
      <c r="D9" t="s">
        <v>14</v>
      </c>
      <c r="E9" s="1">
        <v>14001930</v>
      </c>
      <c r="F9" t="s">
        <v>181</v>
      </c>
      <c r="G9" t="s">
        <v>182</v>
      </c>
      <c r="I9" t="s">
        <v>17</v>
      </c>
      <c r="J9" t="s">
        <v>183</v>
      </c>
      <c r="K9" t="s">
        <v>19</v>
      </c>
      <c r="L9" s="1">
        <v>3</v>
      </c>
      <c r="M9" t="s">
        <v>184</v>
      </c>
      <c r="N9" t="s">
        <v>185</v>
      </c>
      <c r="O9" s="2">
        <v>-615.25</v>
      </c>
      <c r="P9" s="2"/>
    </row>
    <row r="10" spans="1:20" x14ac:dyDescent="0.2">
      <c r="A10" t="s">
        <v>13</v>
      </c>
      <c r="B10" t="s">
        <v>231</v>
      </c>
      <c r="C10" t="s">
        <v>231</v>
      </c>
      <c r="D10" t="s">
        <v>14</v>
      </c>
      <c r="E10" s="1">
        <v>14001930</v>
      </c>
      <c r="F10" t="s">
        <v>181</v>
      </c>
      <c r="G10" t="s">
        <v>182</v>
      </c>
      <c r="I10" t="s">
        <v>17</v>
      </c>
      <c r="J10" t="s">
        <v>183</v>
      </c>
      <c r="K10" t="s">
        <v>19</v>
      </c>
      <c r="L10" s="1">
        <v>3</v>
      </c>
      <c r="M10" t="s">
        <v>184</v>
      </c>
      <c r="N10" t="s">
        <v>185</v>
      </c>
      <c r="O10" s="2">
        <v>6.27</v>
      </c>
      <c r="P10" s="2"/>
    </row>
    <row r="11" spans="1:20" x14ac:dyDescent="0.2">
      <c r="A11" t="s">
        <v>13</v>
      </c>
      <c r="B11" t="s">
        <v>231</v>
      </c>
      <c r="C11" t="s">
        <v>231</v>
      </c>
      <c r="D11" t="s">
        <v>14</v>
      </c>
      <c r="E11" s="1">
        <v>14001925</v>
      </c>
      <c r="F11" t="s">
        <v>181</v>
      </c>
      <c r="G11" t="s">
        <v>182</v>
      </c>
      <c r="I11" t="s">
        <v>17</v>
      </c>
      <c r="J11" t="s">
        <v>186</v>
      </c>
      <c r="K11" t="s">
        <v>19</v>
      </c>
      <c r="L11" s="1">
        <v>3</v>
      </c>
      <c r="M11" t="s">
        <v>187</v>
      </c>
      <c r="N11" t="s">
        <v>188</v>
      </c>
      <c r="O11" s="2">
        <v>-21.5</v>
      </c>
      <c r="P11" s="2"/>
    </row>
    <row r="12" spans="1:20" x14ac:dyDescent="0.2">
      <c r="A12" t="s">
        <v>13</v>
      </c>
      <c r="B12" t="s">
        <v>231</v>
      </c>
      <c r="C12" t="s">
        <v>231</v>
      </c>
      <c r="D12" t="s">
        <v>14</v>
      </c>
      <c r="E12" s="1">
        <v>14002187</v>
      </c>
      <c r="F12" t="s">
        <v>181</v>
      </c>
      <c r="G12" t="s">
        <v>182</v>
      </c>
      <c r="I12" t="s">
        <v>17</v>
      </c>
      <c r="J12" t="s">
        <v>18</v>
      </c>
      <c r="K12" t="s">
        <v>19</v>
      </c>
      <c r="L12" s="1">
        <v>3</v>
      </c>
      <c r="M12" t="s">
        <v>189</v>
      </c>
      <c r="N12" t="s">
        <v>190</v>
      </c>
      <c r="O12" s="2">
        <v>-28.6</v>
      </c>
      <c r="P12" s="2"/>
    </row>
    <row r="13" spans="1:20" x14ac:dyDescent="0.2">
      <c r="A13" t="s">
        <v>13</v>
      </c>
      <c r="B13" t="s">
        <v>231</v>
      </c>
      <c r="C13" t="s">
        <v>231</v>
      </c>
      <c r="D13" t="s">
        <v>14</v>
      </c>
      <c r="E13" s="1">
        <v>14002187</v>
      </c>
      <c r="F13" t="s">
        <v>181</v>
      </c>
      <c r="G13" t="s">
        <v>182</v>
      </c>
      <c r="I13" t="s">
        <v>17</v>
      </c>
      <c r="J13" t="s">
        <v>18</v>
      </c>
      <c r="K13" t="s">
        <v>19</v>
      </c>
      <c r="L13" s="1">
        <v>3</v>
      </c>
      <c r="M13" t="s">
        <v>189</v>
      </c>
      <c r="N13" t="s">
        <v>190</v>
      </c>
      <c r="O13" s="2">
        <v>-18.23</v>
      </c>
      <c r="P13" s="2"/>
    </row>
    <row r="14" spans="1:20" x14ac:dyDescent="0.2">
      <c r="A14" t="s">
        <v>13</v>
      </c>
      <c r="B14" t="s">
        <v>231</v>
      </c>
      <c r="C14" t="s">
        <v>231</v>
      </c>
      <c r="D14" t="s">
        <v>14</v>
      </c>
      <c r="E14" s="1">
        <v>14002187</v>
      </c>
      <c r="F14" t="s">
        <v>181</v>
      </c>
      <c r="G14" t="s">
        <v>182</v>
      </c>
      <c r="I14" t="s">
        <v>17</v>
      </c>
      <c r="J14" t="s">
        <v>18</v>
      </c>
      <c r="K14" t="s">
        <v>19</v>
      </c>
      <c r="L14" s="1">
        <v>3</v>
      </c>
      <c r="M14" t="s">
        <v>189</v>
      </c>
      <c r="N14" t="s">
        <v>190</v>
      </c>
      <c r="O14" s="2">
        <v>-49.57</v>
      </c>
      <c r="P14" s="2"/>
    </row>
    <row r="15" spans="1:20" x14ac:dyDescent="0.2">
      <c r="A15" t="s">
        <v>13</v>
      </c>
      <c r="B15" t="s">
        <v>231</v>
      </c>
      <c r="C15" t="s">
        <v>231</v>
      </c>
      <c r="D15" t="s">
        <v>14</v>
      </c>
      <c r="E15" s="1">
        <v>14002187</v>
      </c>
      <c r="F15" t="s">
        <v>181</v>
      </c>
      <c r="G15" t="s">
        <v>182</v>
      </c>
      <c r="I15" t="s">
        <v>17</v>
      </c>
      <c r="J15" t="s">
        <v>18</v>
      </c>
      <c r="K15" t="s">
        <v>19</v>
      </c>
      <c r="L15" s="1">
        <v>3</v>
      </c>
      <c r="M15" t="s">
        <v>189</v>
      </c>
      <c r="N15" t="s">
        <v>190</v>
      </c>
      <c r="O15" s="2">
        <v>-20.68</v>
      </c>
      <c r="P15" s="2"/>
    </row>
    <row r="16" spans="1:20" x14ac:dyDescent="0.2">
      <c r="A16" t="s">
        <v>13</v>
      </c>
      <c r="B16" t="s">
        <v>231</v>
      </c>
      <c r="C16" t="s">
        <v>231</v>
      </c>
      <c r="D16" t="s">
        <v>14</v>
      </c>
      <c r="E16" s="1">
        <v>14002187</v>
      </c>
      <c r="F16" t="s">
        <v>181</v>
      </c>
      <c r="G16" t="s">
        <v>182</v>
      </c>
      <c r="I16" t="s">
        <v>17</v>
      </c>
      <c r="J16" t="s">
        <v>18</v>
      </c>
      <c r="K16" t="s">
        <v>19</v>
      </c>
      <c r="L16" s="1">
        <v>3</v>
      </c>
      <c r="M16" t="s">
        <v>189</v>
      </c>
      <c r="N16" t="s">
        <v>190</v>
      </c>
      <c r="O16" s="2">
        <v>-45.62</v>
      </c>
      <c r="P16" s="2"/>
    </row>
    <row r="17" spans="1:16" x14ac:dyDescent="0.2">
      <c r="A17" t="s">
        <v>13</v>
      </c>
      <c r="B17" t="s">
        <v>231</v>
      </c>
      <c r="C17" t="s">
        <v>231</v>
      </c>
      <c r="D17" t="s">
        <v>14</v>
      </c>
      <c r="E17" s="1">
        <v>14002187</v>
      </c>
      <c r="F17" t="s">
        <v>181</v>
      </c>
      <c r="G17" t="s">
        <v>182</v>
      </c>
      <c r="I17" t="s">
        <v>17</v>
      </c>
      <c r="J17" t="s">
        <v>18</v>
      </c>
      <c r="K17" t="s">
        <v>19</v>
      </c>
      <c r="L17" s="1">
        <v>3</v>
      </c>
      <c r="M17" t="s">
        <v>189</v>
      </c>
      <c r="N17" t="s">
        <v>190</v>
      </c>
      <c r="O17" s="2">
        <v>-20.29</v>
      </c>
      <c r="P17" s="2"/>
    </row>
    <row r="18" spans="1:16" x14ac:dyDescent="0.2">
      <c r="A18" t="s">
        <v>13</v>
      </c>
      <c r="B18" t="s">
        <v>231</v>
      </c>
      <c r="C18" t="s">
        <v>231</v>
      </c>
      <c r="D18" t="s">
        <v>14</v>
      </c>
      <c r="E18" s="1">
        <v>14002187</v>
      </c>
      <c r="F18" t="s">
        <v>181</v>
      </c>
      <c r="G18" t="s">
        <v>182</v>
      </c>
      <c r="I18" t="s">
        <v>17</v>
      </c>
      <c r="J18" t="s">
        <v>18</v>
      </c>
      <c r="K18" t="s">
        <v>19</v>
      </c>
      <c r="L18" s="1">
        <v>3</v>
      </c>
      <c r="M18" t="s">
        <v>189</v>
      </c>
      <c r="N18" t="s">
        <v>190</v>
      </c>
      <c r="O18" s="2">
        <v>-15.01</v>
      </c>
      <c r="P18" s="2"/>
    </row>
    <row r="19" spans="1:16" x14ac:dyDescent="0.2">
      <c r="A19" t="s">
        <v>13</v>
      </c>
      <c r="B19" t="s">
        <v>231</v>
      </c>
      <c r="C19" t="s">
        <v>231</v>
      </c>
      <c r="D19" t="s">
        <v>14</v>
      </c>
      <c r="E19" s="1">
        <v>14002187</v>
      </c>
      <c r="F19" t="s">
        <v>181</v>
      </c>
      <c r="G19" t="s">
        <v>182</v>
      </c>
      <c r="I19" t="s">
        <v>17</v>
      </c>
      <c r="J19" t="s">
        <v>18</v>
      </c>
      <c r="K19" t="s">
        <v>19</v>
      </c>
      <c r="L19" s="1">
        <v>3</v>
      </c>
      <c r="M19" t="s">
        <v>189</v>
      </c>
      <c r="N19" t="s">
        <v>190</v>
      </c>
      <c r="O19" s="2">
        <v>-1513.12</v>
      </c>
      <c r="P19" s="2"/>
    </row>
    <row r="20" spans="1:16" x14ac:dyDescent="0.2">
      <c r="A20" t="s">
        <v>13</v>
      </c>
      <c r="B20" t="s">
        <v>231</v>
      </c>
      <c r="C20" t="s">
        <v>231</v>
      </c>
      <c r="D20" t="s">
        <v>14</v>
      </c>
      <c r="E20" s="1">
        <v>14002187</v>
      </c>
      <c r="F20" t="s">
        <v>181</v>
      </c>
      <c r="G20" t="s">
        <v>182</v>
      </c>
      <c r="I20" t="s">
        <v>17</v>
      </c>
      <c r="J20" t="s">
        <v>18</v>
      </c>
      <c r="K20" t="s">
        <v>19</v>
      </c>
      <c r="L20" s="1">
        <v>3</v>
      </c>
      <c r="M20" t="s">
        <v>189</v>
      </c>
      <c r="N20" t="s">
        <v>190</v>
      </c>
      <c r="O20" s="2">
        <v>-13.59</v>
      </c>
      <c r="P20" s="2"/>
    </row>
    <row r="21" spans="1:16" x14ac:dyDescent="0.2">
      <c r="A21" t="s">
        <v>13</v>
      </c>
      <c r="B21" t="s">
        <v>231</v>
      </c>
      <c r="C21" t="s">
        <v>231</v>
      </c>
      <c r="D21" t="s">
        <v>14</v>
      </c>
      <c r="E21" s="1">
        <v>14002185</v>
      </c>
      <c r="F21" t="s">
        <v>181</v>
      </c>
      <c r="G21" t="s">
        <v>182</v>
      </c>
      <c r="I21" t="s">
        <v>17</v>
      </c>
      <c r="J21" t="s">
        <v>18</v>
      </c>
      <c r="K21" t="s">
        <v>19</v>
      </c>
      <c r="L21" s="1">
        <v>3</v>
      </c>
      <c r="M21" t="s">
        <v>22</v>
      </c>
      <c r="N21" t="s">
        <v>180</v>
      </c>
      <c r="O21" s="2">
        <v>-6.54</v>
      </c>
      <c r="P21" s="2"/>
    </row>
    <row r="22" spans="1:16" x14ac:dyDescent="0.2">
      <c r="A22" t="s">
        <v>13</v>
      </c>
      <c r="B22" t="s">
        <v>231</v>
      </c>
      <c r="C22" t="s">
        <v>231</v>
      </c>
      <c r="D22" t="s">
        <v>14</v>
      </c>
      <c r="E22" s="1">
        <v>14002185</v>
      </c>
      <c r="F22" t="s">
        <v>181</v>
      </c>
      <c r="G22" t="s">
        <v>182</v>
      </c>
      <c r="I22" t="s">
        <v>17</v>
      </c>
      <c r="J22" t="s">
        <v>18</v>
      </c>
      <c r="K22" t="s">
        <v>19</v>
      </c>
      <c r="L22" s="1">
        <v>3</v>
      </c>
      <c r="M22" t="s">
        <v>22</v>
      </c>
      <c r="N22" t="s">
        <v>180</v>
      </c>
      <c r="O22" s="2">
        <v>-7</v>
      </c>
      <c r="P22" s="2"/>
    </row>
    <row r="23" spans="1:16" x14ac:dyDescent="0.2">
      <c r="A23" t="s">
        <v>13</v>
      </c>
      <c r="B23" t="s">
        <v>231</v>
      </c>
      <c r="C23" t="s">
        <v>231</v>
      </c>
      <c r="D23" t="s">
        <v>14</v>
      </c>
      <c r="E23" s="1">
        <v>14002148</v>
      </c>
      <c r="F23" t="s">
        <v>181</v>
      </c>
      <c r="G23" t="s">
        <v>182</v>
      </c>
      <c r="I23" t="s">
        <v>17</v>
      </c>
      <c r="J23" t="s">
        <v>18</v>
      </c>
      <c r="K23" t="s">
        <v>19</v>
      </c>
      <c r="L23" s="1">
        <v>3</v>
      </c>
      <c r="M23" t="s">
        <v>191</v>
      </c>
      <c r="N23" t="s">
        <v>99</v>
      </c>
      <c r="O23" s="2">
        <v>-5</v>
      </c>
      <c r="P23" s="2"/>
    </row>
    <row r="24" spans="1:16" x14ac:dyDescent="0.2">
      <c r="A24" t="s">
        <v>13</v>
      </c>
      <c r="B24" t="s">
        <v>231</v>
      </c>
      <c r="C24" t="s">
        <v>231</v>
      </c>
      <c r="D24" t="s">
        <v>14</v>
      </c>
      <c r="E24" s="1">
        <v>14002148</v>
      </c>
      <c r="F24" t="s">
        <v>181</v>
      </c>
      <c r="G24" t="s">
        <v>182</v>
      </c>
      <c r="I24" t="s">
        <v>17</v>
      </c>
      <c r="J24" t="s">
        <v>18</v>
      </c>
      <c r="K24" t="s">
        <v>19</v>
      </c>
      <c r="L24" s="1">
        <v>3</v>
      </c>
      <c r="M24" t="s">
        <v>191</v>
      </c>
      <c r="N24" t="s">
        <v>99</v>
      </c>
      <c r="O24" s="2">
        <v>-11.4</v>
      </c>
      <c r="P24" s="2"/>
    </row>
    <row r="25" spans="1:16" x14ac:dyDescent="0.2">
      <c r="A25" t="s">
        <v>13</v>
      </c>
      <c r="B25" t="s">
        <v>231</v>
      </c>
      <c r="C25" t="s">
        <v>231</v>
      </c>
      <c r="D25" t="s">
        <v>14</v>
      </c>
      <c r="E25" s="1">
        <v>14002148</v>
      </c>
      <c r="F25" t="s">
        <v>181</v>
      </c>
      <c r="G25" t="s">
        <v>182</v>
      </c>
      <c r="I25" t="s">
        <v>17</v>
      </c>
      <c r="J25" t="s">
        <v>18</v>
      </c>
      <c r="K25" t="s">
        <v>19</v>
      </c>
      <c r="L25" s="1">
        <v>3</v>
      </c>
      <c r="M25" t="s">
        <v>191</v>
      </c>
      <c r="N25" t="s">
        <v>99</v>
      </c>
      <c r="O25" s="2">
        <v>-23.51</v>
      </c>
      <c r="P25" s="2"/>
    </row>
    <row r="26" spans="1:16" x14ac:dyDescent="0.2">
      <c r="A26" t="s">
        <v>13</v>
      </c>
      <c r="B26" t="s">
        <v>231</v>
      </c>
      <c r="C26" t="s">
        <v>231</v>
      </c>
      <c r="D26" t="s">
        <v>14</v>
      </c>
      <c r="E26" s="1">
        <v>14002148</v>
      </c>
      <c r="F26" t="s">
        <v>181</v>
      </c>
      <c r="G26" t="s">
        <v>182</v>
      </c>
      <c r="I26" t="s">
        <v>17</v>
      </c>
      <c r="J26" t="s">
        <v>18</v>
      </c>
      <c r="K26" t="s">
        <v>19</v>
      </c>
      <c r="L26" s="1">
        <v>3</v>
      </c>
      <c r="M26" t="s">
        <v>191</v>
      </c>
      <c r="N26" t="s">
        <v>99</v>
      </c>
      <c r="O26" s="2">
        <v>-4.8499999999999996</v>
      </c>
      <c r="P26" s="2"/>
    </row>
    <row r="27" spans="1:16" x14ac:dyDescent="0.2">
      <c r="A27" t="s">
        <v>13</v>
      </c>
      <c r="B27" t="s">
        <v>231</v>
      </c>
      <c r="C27" t="s">
        <v>231</v>
      </c>
      <c r="D27" t="s">
        <v>14</v>
      </c>
      <c r="E27" s="1">
        <v>14002148</v>
      </c>
      <c r="F27" t="s">
        <v>181</v>
      </c>
      <c r="G27" t="s">
        <v>182</v>
      </c>
      <c r="I27" t="s">
        <v>17</v>
      </c>
      <c r="J27" t="s">
        <v>18</v>
      </c>
      <c r="K27" t="s">
        <v>19</v>
      </c>
      <c r="L27" s="1">
        <v>3</v>
      </c>
      <c r="M27" t="s">
        <v>191</v>
      </c>
      <c r="N27" t="s">
        <v>99</v>
      </c>
      <c r="O27" s="2">
        <v>-15.25</v>
      </c>
      <c r="P27" s="2"/>
    </row>
    <row r="28" spans="1:16" x14ac:dyDescent="0.2">
      <c r="A28" t="s">
        <v>13</v>
      </c>
      <c r="B28" t="s">
        <v>231</v>
      </c>
      <c r="C28" t="s">
        <v>231</v>
      </c>
      <c r="D28" t="s">
        <v>14</v>
      </c>
      <c r="E28" s="1">
        <v>14002148</v>
      </c>
      <c r="F28" t="s">
        <v>181</v>
      </c>
      <c r="G28" t="s">
        <v>182</v>
      </c>
      <c r="I28" t="s">
        <v>17</v>
      </c>
      <c r="J28" t="s">
        <v>18</v>
      </c>
      <c r="K28" t="s">
        <v>19</v>
      </c>
      <c r="L28" s="1">
        <v>3</v>
      </c>
      <c r="M28" t="s">
        <v>191</v>
      </c>
      <c r="N28" t="s">
        <v>99</v>
      </c>
      <c r="O28" s="2">
        <v>-10.210000000000001</v>
      </c>
      <c r="P28" s="2"/>
    </row>
    <row r="29" spans="1:16" x14ac:dyDescent="0.2">
      <c r="A29" t="s">
        <v>13</v>
      </c>
      <c r="B29" t="s">
        <v>231</v>
      </c>
      <c r="C29" t="s">
        <v>231</v>
      </c>
      <c r="D29" t="s">
        <v>14</v>
      </c>
      <c r="E29" s="1">
        <v>14002148</v>
      </c>
      <c r="F29" t="s">
        <v>181</v>
      </c>
      <c r="G29" t="s">
        <v>182</v>
      </c>
      <c r="I29" t="s">
        <v>17</v>
      </c>
      <c r="J29" t="s">
        <v>18</v>
      </c>
      <c r="K29" t="s">
        <v>19</v>
      </c>
      <c r="L29" s="1">
        <v>3</v>
      </c>
      <c r="M29" t="s">
        <v>191</v>
      </c>
      <c r="N29" t="s">
        <v>99</v>
      </c>
      <c r="O29" s="2">
        <v>-6.54</v>
      </c>
      <c r="P29" s="2"/>
    </row>
    <row r="30" spans="1:16" x14ac:dyDescent="0.2">
      <c r="A30" t="s">
        <v>13</v>
      </c>
      <c r="B30" t="s">
        <v>231</v>
      </c>
      <c r="C30" t="s">
        <v>231</v>
      </c>
      <c r="D30" t="s">
        <v>14</v>
      </c>
      <c r="E30" s="1">
        <v>14002148</v>
      </c>
      <c r="F30" t="s">
        <v>181</v>
      </c>
      <c r="G30" t="s">
        <v>182</v>
      </c>
      <c r="I30" t="s">
        <v>17</v>
      </c>
      <c r="J30" t="s">
        <v>18</v>
      </c>
      <c r="K30" t="s">
        <v>19</v>
      </c>
      <c r="L30" s="1">
        <v>3</v>
      </c>
      <c r="M30" t="s">
        <v>191</v>
      </c>
      <c r="N30" t="s">
        <v>99</v>
      </c>
      <c r="O30" s="2">
        <v>-9.7899999999999991</v>
      </c>
      <c r="P30" s="2"/>
    </row>
    <row r="31" spans="1:16" x14ac:dyDescent="0.2">
      <c r="A31" t="s">
        <v>13</v>
      </c>
      <c r="B31" t="s">
        <v>231</v>
      </c>
      <c r="C31" t="s">
        <v>231</v>
      </c>
      <c r="D31" t="s">
        <v>14</v>
      </c>
      <c r="E31" s="1">
        <v>14002185</v>
      </c>
      <c r="F31" t="s">
        <v>181</v>
      </c>
      <c r="G31" t="s">
        <v>182</v>
      </c>
      <c r="I31" t="s">
        <v>17</v>
      </c>
      <c r="J31" t="s">
        <v>18</v>
      </c>
      <c r="K31" t="s">
        <v>19</v>
      </c>
      <c r="L31" s="1">
        <v>3</v>
      </c>
      <c r="M31" t="s">
        <v>22</v>
      </c>
      <c r="N31" t="s">
        <v>180</v>
      </c>
      <c r="O31" s="2">
        <v>-28.15</v>
      </c>
      <c r="P31" s="2"/>
    </row>
    <row r="32" spans="1:16" x14ac:dyDescent="0.2">
      <c r="A32" t="s">
        <v>13</v>
      </c>
      <c r="B32" t="s">
        <v>231</v>
      </c>
      <c r="C32" t="s">
        <v>231</v>
      </c>
      <c r="D32" t="s">
        <v>14</v>
      </c>
      <c r="E32" s="1">
        <v>14002185</v>
      </c>
      <c r="F32" t="s">
        <v>181</v>
      </c>
      <c r="G32" t="s">
        <v>182</v>
      </c>
      <c r="I32" t="s">
        <v>17</v>
      </c>
      <c r="J32" t="s">
        <v>18</v>
      </c>
      <c r="K32" t="s">
        <v>19</v>
      </c>
      <c r="L32" s="1">
        <v>3</v>
      </c>
      <c r="M32" t="s">
        <v>22</v>
      </c>
      <c r="N32" t="s">
        <v>180</v>
      </c>
      <c r="O32" s="2">
        <v>-25</v>
      </c>
      <c r="P32" s="2"/>
    </row>
    <row r="33" spans="1:16" x14ac:dyDescent="0.2">
      <c r="A33" t="s">
        <v>13</v>
      </c>
      <c r="B33" t="s">
        <v>231</v>
      </c>
      <c r="C33" t="s">
        <v>231</v>
      </c>
      <c r="D33" t="s">
        <v>14</v>
      </c>
      <c r="E33" s="1">
        <v>14002185</v>
      </c>
      <c r="F33" t="s">
        <v>181</v>
      </c>
      <c r="G33" t="s">
        <v>182</v>
      </c>
      <c r="I33" t="s">
        <v>17</v>
      </c>
      <c r="J33" t="s">
        <v>18</v>
      </c>
      <c r="K33" t="s">
        <v>19</v>
      </c>
      <c r="L33" s="1">
        <v>3</v>
      </c>
      <c r="M33" t="s">
        <v>22</v>
      </c>
      <c r="N33" t="s">
        <v>180</v>
      </c>
      <c r="O33" s="2">
        <v>-7</v>
      </c>
      <c r="P33" s="2"/>
    </row>
    <row r="34" spans="1:16" x14ac:dyDescent="0.2">
      <c r="A34" t="s">
        <v>13</v>
      </c>
      <c r="B34" t="s">
        <v>231</v>
      </c>
      <c r="C34" t="s">
        <v>231</v>
      </c>
      <c r="D34" t="s">
        <v>14</v>
      </c>
      <c r="E34" s="1">
        <v>14002185</v>
      </c>
      <c r="F34" t="s">
        <v>181</v>
      </c>
      <c r="G34" t="s">
        <v>182</v>
      </c>
      <c r="I34" t="s">
        <v>17</v>
      </c>
      <c r="J34" t="s">
        <v>18</v>
      </c>
      <c r="K34" t="s">
        <v>19</v>
      </c>
      <c r="L34" s="1">
        <v>3</v>
      </c>
      <c r="M34" t="s">
        <v>22</v>
      </c>
      <c r="N34" t="s">
        <v>180</v>
      </c>
      <c r="O34" s="2">
        <v>-57.91</v>
      </c>
      <c r="P34" s="2"/>
    </row>
    <row r="35" spans="1:16" x14ac:dyDescent="0.2">
      <c r="A35" t="s">
        <v>13</v>
      </c>
      <c r="B35" t="s">
        <v>231</v>
      </c>
      <c r="C35" t="s">
        <v>231</v>
      </c>
      <c r="D35" t="s">
        <v>14</v>
      </c>
      <c r="E35" s="1">
        <v>14002185</v>
      </c>
      <c r="F35" t="s">
        <v>181</v>
      </c>
      <c r="G35" t="s">
        <v>182</v>
      </c>
      <c r="I35" t="s">
        <v>17</v>
      </c>
      <c r="J35" t="s">
        <v>18</v>
      </c>
      <c r="K35" t="s">
        <v>19</v>
      </c>
      <c r="L35" s="1">
        <v>3</v>
      </c>
      <c r="M35" t="s">
        <v>22</v>
      </c>
      <c r="N35" t="s">
        <v>180</v>
      </c>
      <c r="O35" s="2">
        <v>-26.66</v>
      </c>
      <c r="P35" s="2"/>
    </row>
    <row r="36" spans="1:16" x14ac:dyDescent="0.2">
      <c r="A36" t="s">
        <v>13</v>
      </c>
      <c r="B36" t="s">
        <v>231</v>
      </c>
      <c r="C36" t="s">
        <v>231</v>
      </c>
      <c r="D36" t="s">
        <v>14</v>
      </c>
      <c r="E36" s="1">
        <v>14002185</v>
      </c>
      <c r="F36" t="s">
        <v>181</v>
      </c>
      <c r="G36" t="s">
        <v>182</v>
      </c>
      <c r="I36" t="s">
        <v>17</v>
      </c>
      <c r="J36" t="s">
        <v>18</v>
      </c>
      <c r="K36" t="s">
        <v>19</v>
      </c>
      <c r="L36" s="1">
        <v>3</v>
      </c>
      <c r="M36" t="s">
        <v>22</v>
      </c>
      <c r="N36" t="s">
        <v>180</v>
      </c>
      <c r="O36" s="2">
        <v>-12.57</v>
      </c>
      <c r="P36" s="2"/>
    </row>
    <row r="37" spans="1:16" x14ac:dyDescent="0.2">
      <c r="A37" t="s">
        <v>13</v>
      </c>
      <c r="B37" t="s">
        <v>231</v>
      </c>
      <c r="C37" t="s">
        <v>231</v>
      </c>
      <c r="D37" t="s">
        <v>14</v>
      </c>
      <c r="E37" s="1">
        <v>14002185</v>
      </c>
      <c r="F37" t="s">
        <v>181</v>
      </c>
      <c r="G37" t="s">
        <v>182</v>
      </c>
      <c r="I37" t="s">
        <v>17</v>
      </c>
      <c r="J37" t="s">
        <v>18</v>
      </c>
      <c r="K37" t="s">
        <v>19</v>
      </c>
      <c r="L37" s="1">
        <v>3</v>
      </c>
      <c r="M37" t="s">
        <v>22</v>
      </c>
      <c r="N37" t="s">
        <v>180</v>
      </c>
      <c r="O37" s="2">
        <v>-9.6</v>
      </c>
      <c r="P37" s="2"/>
    </row>
    <row r="38" spans="1:16" x14ac:dyDescent="0.2">
      <c r="A38" t="s">
        <v>13</v>
      </c>
      <c r="B38" t="s">
        <v>231</v>
      </c>
      <c r="C38" t="s">
        <v>231</v>
      </c>
      <c r="D38" t="s">
        <v>14</v>
      </c>
      <c r="E38" s="1">
        <v>14002185</v>
      </c>
      <c r="F38" t="s">
        <v>181</v>
      </c>
      <c r="G38" t="s">
        <v>182</v>
      </c>
      <c r="I38" t="s">
        <v>17</v>
      </c>
      <c r="J38" t="s">
        <v>18</v>
      </c>
      <c r="K38" t="s">
        <v>19</v>
      </c>
      <c r="L38" s="1">
        <v>3</v>
      </c>
      <c r="M38" t="s">
        <v>22</v>
      </c>
      <c r="N38" t="s">
        <v>180</v>
      </c>
      <c r="O38" s="2">
        <v>-12.57</v>
      </c>
      <c r="P38" s="2"/>
    </row>
    <row r="39" spans="1:16" x14ac:dyDescent="0.2">
      <c r="A39" t="s">
        <v>13</v>
      </c>
      <c r="B39" t="s">
        <v>231</v>
      </c>
      <c r="C39" t="s">
        <v>231</v>
      </c>
      <c r="D39" t="s">
        <v>14</v>
      </c>
      <c r="E39" s="1">
        <v>14002185</v>
      </c>
      <c r="F39" t="s">
        <v>181</v>
      </c>
      <c r="G39" t="s">
        <v>182</v>
      </c>
      <c r="I39" t="s">
        <v>17</v>
      </c>
      <c r="J39" t="s">
        <v>18</v>
      </c>
      <c r="K39" t="s">
        <v>19</v>
      </c>
      <c r="L39" s="1">
        <v>3</v>
      </c>
      <c r="M39" t="s">
        <v>22</v>
      </c>
      <c r="N39" t="s">
        <v>180</v>
      </c>
      <c r="O39" s="2">
        <v>-4.18</v>
      </c>
      <c r="P39" s="2"/>
    </row>
    <row r="40" spans="1:16" x14ac:dyDescent="0.2">
      <c r="A40" t="s">
        <v>13</v>
      </c>
      <c r="B40" t="s">
        <v>231</v>
      </c>
      <c r="C40" t="s">
        <v>231</v>
      </c>
      <c r="D40" t="s">
        <v>14</v>
      </c>
      <c r="E40" s="1">
        <v>14002185</v>
      </c>
      <c r="F40" t="s">
        <v>181</v>
      </c>
      <c r="G40" t="s">
        <v>182</v>
      </c>
      <c r="I40" t="s">
        <v>17</v>
      </c>
      <c r="J40" t="s">
        <v>18</v>
      </c>
      <c r="K40" t="s">
        <v>19</v>
      </c>
      <c r="L40" s="1">
        <v>3</v>
      </c>
      <c r="M40" t="s">
        <v>22</v>
      </c>
      <c r="N40" t="s">
        <v>180</v>
      </c>
      <c r="O40" s="2">
        <v>-6.54</v>
      </c>
      <c r="P40" s="2"/>
    </row>
    <row r="41" spans="1:16" x14ac:dyDescent="0.2">
      <c r="A41" t="s">
        <v>13</v>
      </c>
      <c r="B41" t="s">
        <v>231</v>
      </c>
      <c r="C41" t="s">
        <v>231</v>
      </c>
      <c r="D41" t="s">
        <v>14</v>
      </c>
      <c r="E41" s="1">
        <v>14002185</v>
      </c>
      <c r="F41" t="s">
        <v>181</v>
      </c>
      <c r="G41" t="s">
        <v>182</v>
      </c>
      <c r="I41" t="s">
        <v>17</v>
      </c>
      <c r="J41" t="s">
        <v>18</v>
      </c>
      <c r="K41" t="s">
        <v>19</v>
      </c>
      <c r="L41" s="1">
        <v>3</v>
      </c>
      <c r="M41" t="s">
        <v>22</v>
      </c>
      <c r="N41" t="s">
        <v>180</v>
      </c>
      <c r="O41" s="2">
        <v>-8.36</v>
      </c>
      <c r="P41" s="2"/>
    </row>
    <row r="42" spans="1:16" x14ac:dyDescent="0.2">
      <c r="A42" t="s">
        <v>13</v>
      </c>
      <c r="B42" t="s">
        <v>231</v>
      </c>
      <c r="C42" t="s">
        <v>231</v>
      </c>
      <c r="D42" t="s">
        <v>14</v>
      </c>
      <c r="E42" s="1">
        <v>14002185</v>
      </c>
      <c r="F42" t="s">
        <v>181</v>
      </c>
      <c r="G42" t="s">
        <v>182</v>
      </c>
      <c r="I42" t="s">
        <v>17</v>
      </c>
      <c r="J42" t="s">
        <v>18</v>
      </c>
      <c r="K42" t="s">
        <v>19</v>
      </c>
      <c r="L42" s="1">
        <v>3</v>
      </c>
      <c r="M42" t="s">
        <v>22</v>
      </c>
      <c r="N42" t="s">
        <v>180</v>
      </c>
      <c r="O42" s="2">
        <v>-20.7</v>
      </c>
      <c r="P42" s="2"/>
    </row>
    <row r="43" spans="1:16" x14ac:dyDescent="0.2">
      <c r="A43" t="s">
        <v>13</v>
      </c>
      <c r="B43" t="s">
        <v>231</v>
      </c>
      <c r="C43" t="s">
        <v>231</v>
      </c>
      <c r="D43" t="s">
        <v>14</v>
      </c>
      <c r="E43" s="1">
        <v>14002185</v>
      </c>
      <c r="F43" t="s">
        <v>181</v>
      </c>
      <c r="G43" t="s">
        <v>182</v>
      </c>
      <c r="I43" t="s">
        <v>17</v>
      </c>
      <c r="J43" t="s">
        <v>18</v>
      </c>
      <c r="K43" t="s">
        <v>19</v>
      </c>
      <c r="L43" s="1">
        <v>3</v>
      </c>
      <c r="M43" t="s">
        <v>22</v>
      </c>
      <c r="N43" t="s">
        <v>180</v>
      </c>
      <c r="O43" s="2">
        <v>-6.54</v>
      </c>
      <c r="P43" s="2"/>
    </row>
    <row r="44" spans="1:16" x14ac:dyDescent="0.2">
      <c r="A44" t="s">
        <v>13</v>
      </c>
      <c r="B44" t="s">
        <v>231</v>
      </c>
      <c r="C44" t="s">
        <v>231</v>
      </c>
      <c r="D44" t="s">
        <v>14</v>
      </c>
      <c r="E44" s="1">
        <v>14002185</v>
      </c>
      <c r="F44" t="s">
        <v>181</v>
      </c>
      <c r="G44" t="s">
        <v>182</v>
      </c>
      <c r="I44" t="s">
        <v>17</v>
      </c>
      <c r="J44" t="s">
        <v>18</v>
      </c>
      <c r="K44" t="s">
        <v>19</v>
      </c>
      <c r="L44" s="1">
        <v>3</v>
      </c>
      <c r="M44" t="s">
        <v>22</v>
      </c>
      <c r="N44" t="s">
        <v>180</v>
      </c>
      <c r="O44" s="2">
        <v>-25</v>
      </c>
      <c r="P44" s="2"/>
    </row>
    <row r="45" spans="1:16" x14ac:dyDescent="0.2">
      <c r="A45" t="s">
        <v>13</v>
      </c>
      <c r="B45" t="s">
        <v>231</v>
      </c>
      <c r="C45" t="s">
        <v>231</v>
      </c>
      <c r="D45" t="s">
        <v>14</v>
      </c>
      <c r="E45" s="1">
        <v>14002185</v>
      </c>
      <c r="F45" t="s">
        <v>181</v>
      </c>
      <c r="G45" t="s">
        <v>182</v>
      </c>
      <c r="I45" t="s">
        <v>17</v>
      </c>
      <c r="J45" t="s">
        <v>18</v>
      </c>
      <c r="K45" t="s">
        <v>19</v>
      </c>
      <c r="L45" s="1">
        <v>3</v>
      </c>
      <c r="M45" t="s">
        <v>22</v>
      </c>
      <c r="N45" t="s">
        <v>180</v>
      </c>
      <c r="O45" s="2">
        <v>-21.71</v>
      </c>
      <c r="P45" s="2"/>
    </row>
    <row r="46" spans="1:16" x14ac:dyDescent="0.2">
      <c r="A46" t="s">
        <v>13</v>
      </c>
      <c r="B46" t="s">
        <v>231</v>
      </c>
      <c r="C46" t="s">
        <v>231</v>
      </c>
      <c r="D46" t="s">
        <v>14</v>
      </c>
      <c r="E46" s="1">
        <v>14002185</v>
      </c>
      <c r="F46" t="s">
        <v>181</v>
      </c>
      <c r="G46" t="s">
        <v>182</v>
      </c>
      <c r="I46" t="s">
        <v>17</v>
      </c>
      <c r="J46" t="s">
        <v>18</v>
      </c>
      <c r="K46" t="s">
        <v>19</v>
      </c>
      <c r="L46" s="1">
        <v>3</v>
      </c>
      <c r="M46" t="s">
        <v>22</v>
      </c>
      <c r="N46" t="s">
        <v>180</v>
      </c>
      <c r="O46" s="2">
        <v>-1812</v>
      </c>
      <c r="P46" s="2"/>
    </row>
    <row r="47" spans="1:16" x14ac:dyDescent="0.2">
      <c r="A47" t="s">
        <v>13</v>
      </c>
      <c r="B47" t="s">
        <v>231</v>
      </c>
      <c r="C47" t="s">
        <v>231</v>
      </c>
      <c r="D47" t="s">
        <v>14</v>
      </c>
      <c r="E47" s="1">
        <v>14002148</v>
      </c>
      <c r="F47" t="s">
        <v>181</v>
      </c>
      <c r="G47" t="s">
        <v>182</v>
      </c>
      <c r="I47" t="s">
        <v>17</v>
      </c>
      <c r="J47" t="s">
        <v>18</v>
      </c>
      <c r="K47" t="s">
        <v>19</v>
      </c>
      <c r="L47" s="1">
        <v>3</v>
      </c>
      <c r="M47" t="s">
        <v>191</v>
      </c>
      <c r="N47" t="s">
        <v>99</v>
      </c>
      <c r="O47" s="2">
        <v>-26.03</v>
      </c>
      <c r="P47" s="2"/>
    </row>
    <row r="48" spans="1:16" x14ac:dyDescent="0.2">
      <c r="A48" t="s">
        <v>13</v>
      </c>
      <c r="B48" t="s">
        <v>231</v>
      </c>
      <c r="C48" t="s">
        <v>231</v>
      </c>
      <c r="D48" t="s">
        <v>14</v>
      </c>
      <c r="E48" s="1">
        <v>14002148</v>
      </c>
      <c r="F48" t="s">
        <v>181</v>
      </c>
      <c r="G48" t="s">
        <v>182</v>
      </c>
      <c r="I48" t="s">
        <v>17</v>
      </c>
      <c r="J48" t="s">
        <v>18</v>
      </c>
      <c r="K48" t="s">
        <v>19</v>
      </c>
      <c r="L48" s="1">
        <v>3</v>
      </c>
      <c r="M48" t="s">
        <v>191</v>
      </c>
      <c r="N48" t="s">
        <v>99</v>
      </c>
      <c r="O48" s="2">
        <v>-12.04</v>
      </c>
      <c r="P48" s="2"/>
    </row>
    <row r="49" spans="1:16" x14ac:dyDescent="0.2">
      <c r="A49" t="s">
        <v>13</v>
      </c>
      <c r="B49" t="s">
        <v>231</v>
      </c>
      <c r="C49" t="s">
        <v>231</v>
      </c>
      <c r="D49" t="s">
        <v>14</v>
      </c>
      <c r="E49" s="1">
        <v>14002148</v>
      </c>
      <c r="F49" t="s">
        <v>181</v>
      </c>
      <c r="G49" t="s">
        <v>182</v>
      </c>
      <c r="I49" t="s">
        <v>17</v>
      </c>
      <c r="J49" t="s">
        <v>18</v>
      </c>
      <c r="K49" t="s">
        <v>19</v>
      </c>
      <c r="L49" s="1">
        <v>3</v>
      </c>
      <c r="M49" t="s">
        <v>191</v>
      </c>
      <c r="N49" t="s">
        <v>99</v>
      </c>
      <c r="O49" s="2">
        <v>-16.34</v>
      </c>
      <c r="P49" s="2"/>
    </row>
    <row r="50" spans="1:16" x14ac:dyDescent="0.2">
      <c r="A50" t="s">
        <v>13</v>
      </c>
      <c r="B50" t="s">
        <v>231</v>
      </c>
      <c r="C50" t="s">
        <v>231</v>
      </c>
      <c r="D50" t="s">
        <v>14</v>
      </c>
      <c r="E50" s="1">
        <v>14002148</v>
      </c>
      <c r="F50" t="s">
        <v>181</v>
      </c>
      <c r="G50" t="s">
        <v>182</v>
      </c>
      <c r="I50" t="s">
        <v>17</v>
      </c>
      <c r="J50" t="s">
        <v>18</v>
      </c>
      <c r="K50" t="s">
        <v>19</v>
      </c>
      <c r="L50" s="1">
        <v>3</v>
      </c>
      <c r="M50" t="s">
        <v>191</v>
      </c>
      <c r="N50" t="s">
        <v>99</v>
      </c>
      <c r="O50" s="2">
        <v>-24.08</v>
      </c>
      <c r="P50" s="2"/>
    </row>
    <row r="51" spans="1:16" x14ac:dyDescent="0.2">
      <c r="A51" t="s">
        <v>13</v>
      </c>
      <c r="B51" t="s">
        <v>231</v>
      </c>
      <c r="C51" t="s">
        <v>231</v>
      </c>
      <c r="D51" t="s">
        <v>14</v>
      </c>
      <c r="E51" s="1">
        <v>14002148</v>
      </c>
      <c r="F51" t="s">
        <v>181</v>
      </c>
      <c r="G51" t="s">
        <v>182</v>
      </c>
      <c r="I51" t="s">
        <v>17</v>
      </c>
      <c r="J51" t="s">
        <v>18</v>
      </c>
      <c r="K51" t="s">
        <v>19</v>
      </c>
      <c r="L51" s="1">
        <v>3</v>
      </c>
      <c r="M51" t="s">
        <v>191</v>
      </c>
      <c r="N51" t="s">
        <v>99</v>
      </c>
      <c r="O51" s="2">
        <v>-868.04</v>
      </c>
      <c r="P51" s="2"/>
    </row>
    <row r="52" spans="1:16" x14ac:dyDescent="0.2">
      <c r="A52" t="s">
        <v>13</v>
      </c>
      <c r="B52" t="s">
        <v>231</v>
      </c>
      <c r="C52" t="s">
        <v>231</v>
      </c>
      <c r="D52" t="s">
        <v>14</v>
      </c>
      <c r="E52" s="1">
        <v>14002148</v>
      </c>
      <c r="F52" t="s">
        <v>181</v>
      </c>
      <c r="G52" t="s">
        <v>182</v>
      </c>
      <c r="I52" t="s">
        <v>17</v>
      </c>
      <c r="J52" t="s">
        <v>18</v>
      </c>
      <c r="K52" t="s">
        <v>19</v>
      </c>
      <c r="L52" s="1">
        <v>3</v>
      </c>
      <c r="M52" t="s">
        <v>191</v>
      </c>
      <c r="N52" t="s">
        <v>99</v>
      </c>
      <c r="O52" s="2">
        <v>-24.08</v>
      </c>
      <c r="P52" s="2"/>
    </row>
    <row r="53" spans="1:16" x14ac:dyDescent="0.2">
      <c r="A53" t="s">
        <v>13</v>
      </c>
      <c r="B53" t="s">
        <v>231</v>
      </c>
      <c r="C53" t="s">
        <v>231</v>
      </c>
      <c r="D53" t="s">
        <v>14</v>
      </c>
      <c r="E53" s="1">
        <v>14002148</v>
      </c>
      <c r="F53" t="s">
        <v>181</v>
      </c>
      <c r="G53" t="s">
        <v>182</v>
      </c>
      <c r="I53" t="s">
        <v>17</v>
      </c>
      <c r="J53" t="s">
        <v>18</v>
      </c>
      <c r="K53" t="s">
        <v>19</v>
      </c>
      <c r="L53" s="1">
        <v>3</v>
      </c>
      <c r="M53" t="s">
        <v>191</v>
      </c>
      <c r="N53" t="s">
        <v>99</v>
      </c>
      <c r="O53" s="2">
        <v>-4</v>
      </c>
      <c r="P53" s="2"/>
    </row>
    <row r="54" spans="1:16" x14ac:dyDescent="0.2">
      <c r="A54" t="s">
        <v>13</v>
      </c>
      <c r="B54" t="s">
        <v>231</v>
      </c>
      <c r="C54" t="s">
        <v>231</v>
      </c>
      <c r="D54" t="s">
        <v>14</v>
      </c>
      <c r="E54" s="1">
        <v>14002148</v>
      </c>
      <c r="F54" t="s">
        <v>181</v>
      </c>
      <c r="G54" t="s">
        <v>182</v>
      </c>
      <c r="I54" t="s">
        <v>17</v>
      </c>
      <c r="J54" t="s">
        <v>18</v>
      </c>
      <c r="K54" t="s">
        <v>19</v>
      </c>
      <c r="L54" s="1">
        <v>3</v>
      </c>
      <c r="M54" t="s">
        <v>191</v>
      </c>
      <c r="N54" t="s">
        <v>99</v>
      </c>
      <c r="O54" s="2">
        <v>-4</v>
      </c>
      <c r="P54" s="2"/>
    </row>
    <row r="55" spans="1:16" s="4" customFormat="1" x14ac:dyDescent="0.2">
      <c r="A55" s="4" t="s">
        <v>13</v>
      </c>
      <c r="B55" s="4" t="s">
        <v>231</v>
      </c>
      <c r="C55" s="4" t="s">
        <v>231</v>
      </c>
      <c r="D55" s="4" t="s">
        <v>14</v>
      </c>
      <c r="E55" s="5">
        <v>14002301</v>
      </c>
      <c r="F55" s="4" t="s">
        <v>181</v>
      </c>
      <c r="G55" s="4" t="s">
        <v>182</v>
      </c>
      <c r="I55" s="4" t="s">
        <v>17</v>
      </c>
      <c r="J55" s="4" t="s">
        <v>192</v>
      </c>
      <c r="K55" s="4" t="s">
        <v>19</v>
      </c>
      <c r="L55" s="5">
        <v>4</v>
      </c>
      <c r="M55" s="4" t="s">
        <v>193</v>
      </c>
      <c r="N55" s="4" t="s">
        <v>194</v>
      </c>
      <c r="O55" s="6">
        <v>-79.23</v>
      </c>
      <c r="P55" s="6"/>
    </row>
    <row r="56" spans="1:16" x14ac:dyDescent="0.2">
      <c r="A56" t="s">
        <v>13</v>
      </c>
      <c r="B56" t="s">
        <v>223</v>
      </c>
      <c r="C56" t="s">
        <v>244</v>
      </c>
      <c r="D56" t="s">
        <v>14</v>
      </c>
      <c r="E56" s="1">
        <v>14001550</v>
      </c>
      <c r="F56" t="s">
        <v>109</v>
      </c>
      <c r="G56" t="s">
        <v>110</v>
      </c>
      <c r="I56" t="s">
        <v>123</v>
      </c>
      <c r="J56" t="s">
        <v>124</v>
      </c>
      <c r="K56" t="s">
        <v>19</v>
      </c>
      <c r="L56" s="1">
        <v>2</v>
      </c>
      <c r="M56" t="s">
        <v>28</v>
      </c>
      <c r="N56" t="s">
        <v>125</v>
      </c>
      <c r="O56" s="2">
        <v>-273.38</v>
      </c>
      <c r="P56" s="2"/>
    </row>
    <row r="57" spans="1:16" x14ac:dyDescent="0.2">
      <c r="A57" t="s">
        <v>13</v>
      </c>
      <c r="B57" t="s">
        <v>223</v>
      </c>
      <c r="C57" t="s">
        <v>244</v>
      </c>
      <c r="D57" t="s">
        <v>14</v>
      </c>
      <c r="E57" s="1">
        <v>14001550</v>
      </c>
      <c r="F57" t="s">
        <v>109</v>
      </c>
      <c r="G57" t="s">
        <v>110</v>
      </c>
      <c r="I57" t="s">
        <v>123</v>
      </c>
      <c r="J57" t="s">
        <v>124</v>
      </c>
      <c r="K57" t="s">
        <v>19</v>
      </c>
      <c r="L57" s="1">
        <v>2</v>
      </c>
      <c r="M57" t="s">
        <v>28</v>
      </c>
      <c r="N57" t="s">
        <v>125</v>
      </c>
      <c r="O57" s="2">
        <v>-33.6</v>
      </c>
      <c r="P57" s="2"/>
    </row>
    <row r="58" spans="1:16" x14ac:dyDescent="0.2">
      <c r="A58" t="s">
        <v>13</v>
      </c>
      <c r="B58" t="s">
        <v>223</v>
      </c>
      <c r="C58" t="s">
        <v>244</v>
      </c>
      <c r="D58" t="s">
        <v>14</v>
      </c>
      <c r="E58" s="1">
        <v>14001550</v>
      </c>
      <c r="F58" t="s">
        <v>109</v>
      </c>
      <c r="G58" t="s">
        <v>110</v>
      </c>
      <c r="I58" t="s">
        <v>123</v>
      </c>
      <c r="J58" t="s">
        <v>124</v>
      </c>
      <c r="K58" t="s">
        <v>19</v>
      </c>
      <c r="L58" s="1">
        <v>2</v>
      </c>
      <c r="M58" t="s">
        <v>126</v>
      </c>
      <c r="N58" t="s">
        <v>125</v>
      </c>
      <c r="O58" s="2">
        <v>-3645</v>
      </c>
      <c r="P58" s="2"/>
    </row>
    <row r="59" spans="1:16" x14ac:dyDescent="0.2">
      <c r="A59" t="s">
        <v>13</v>
      </c>
      <c r="B59" t="s">
        <v>223</v>
      </c>
      <c r="C59" t="s">
        <v>244</v>
      </c>
      <c r="D59" t="s">
        <v>14</v>
      </c>
      <c r="E59" s="1">
        <v>14001550</v>
      </c>
      <c r="F59" t="s">
        <v>109</v>
      </c>
      <c r="G59" t="s">
        <v>110</v>
      </c>
      <c r="I59" t="s">
        <v>123</v>
      </c>
      <c r="J59" t="s">
        <v>124</v>
      </c>
      <c r="K59" t="s">
        <v>19</v>
      </c>
      <c r="L59" s="1">
        <v>2</v>
      </c>
      <c r="M59" t="s">
        <v>127</v>
      </c>
      <c r="N59" t="s">
        <v>125</v>
      </c>
      <c r="O59" s="2">
        <v>-448</v>
      </c>
      <c r="P59" s="2"/>
    </row>
    <row r="60" spans="1:16" x14ac:dyDescent="0.2">
      <c r="A60" t="s">
        <v>13</v>
      </c>
      <c r="B60" t="s">
        <v>223</v>
      </c>
      <c r="C60" t="s">
        <v>244</v>
      </c>
      <c r="D60" t="s">
        <v>14</v>
      </c>
      <c r="E60" s="1">
        <v>14001550</v>
      </c>
      <c r="F60" t="s">
        <v>109</v>
      </c>
      <c r="G60" t="s">
        <v>110</v>
      </c>
      <c r="I60" t="s">
        <v>123</v>
      </c>
      <c r="J60" t="s">
        <v>124</v>
      </c>
      <c r="K60" t="s">
        <v>19</v>
      </c>
      <c r="L60" s="1">
        <v>2</v>
      </c>
      <c r="M60" t="s">
        <v>78</v>
      </c>
      <c r="N60" t="s">
        <v>125</v>
      </c>
      <c r="O60" s="2">
        <v>-107.88</v>
      </c>
      <c r="P60" s="2"/>
    </row>
    <row r="61" spans="1:16" x14ac:dyDescent="0.2">
      <c r="A61" t="s">
        <v>13</v>
      </c>
      <c r="B61" t="s">
        <v>223</v>
      </c>
      <c r="C61" t="s">
        <v>244</v>
      </c>
      <c r="D61" t="s">
        <v>196</v>
      </c>
      <c r="E61" t="s">
        <v>213</v>
      </c>
      <c r="F61" t="s">
        <v>109</v>
      </c>
      <c r="G61" t="s">
        <v>110</v>
      </c>
      <c r="J61" t="s">
        <v>124</v>
      </c>
      <c r="K61" t="s">
        <v>214</v>
      </c>
      <c r="N61" t="s">
        <v>196</v>
      </c>
      <c r="O61" s="2">
        <v>-4539.7425000000003</v>
      </c>
      <c r="P61" s="2"/>
    </row>
    <row r="62" spans="1:16" x14ac:dyDescent="0.2">
      <c r="A62" t="s">
        <v>13</v>
      </c>
      <c r="B62" t="s">
        <v>223</v>
      </c>
      <c r="C62" t="s">
        <v>238</v>
      </c>
      <c r="D62" t="s">
        <v>14</v>
      </c>
      <c r="E62" s="1">
        <v>14000916</v>
      </c>
      <c r="F62" t="s">
        <v>67</v>
      </c>
      <c r="G62" t="s">
        <v>68</v>
      </c>
      <c r="I62" t="s">
        <v>73</v>
      </c>
      <c r="J62" t="s">
        <v>74</v>
      </c>
      <c r="K62" t="s">
        <v>19</v>
      </c>
      <c r="L62" s="1">
        <v>1</v>
      </c>
      <c r="M62" t="s">
        <v>75</v>
      </c>
      <c r="N62" t="s">
        <v>76</v>
      </c>
      <c r="O62" s="2">
        <v>-66.540000000000006</v>
      </c>
      <c r="P62" s="2"/>
    </row>
    <row r="63" spans="1:16" x14ac:dyDescent="0.2">
      <c r="A63" t="s">
        <v>13</v>
      </c>
      <c r="B63" t="s">
        <v>223</v>
      </c>
      <c r="C63" t="s">
        <v>238</v>
      </c>
      <c r="D63" t="s">
        <v>14</v>
      </c>
      <c r="E63" s="1">
        <v>14000916</v>
      </c>
      <c r="F63" t="s">
        <v>67</v>
      </c>
      <c r="G63" t="s">
        <v>68</v>
      </c>
      <c r="I63" t="s">
        <v>73</v>
      </c>
      <c r="J63" t="s">
        <v>74</v>
      </c>
      <c r="K63" t="s">
        <v>19</v>
      </c>
      <c r="L63" s="1">
        <v>1</v>
      </c>
      <c r="M63" t="s">
        <v>77</v>
      </c>
      <c r="N63" t="s">
        <v>76</v>
      </c>
      <c r="O63" s="2">
        <v>-40.53</v>
      </c>
      <c r="P63" s="2"/>
    </row>
    <row r="64" spans="1:16" x14ac:dyDescent="0.2">
      <c r="A64" t="s">
        <v>13</v>
      </c>
      <c r="B64" t="s">
        <v>223</v>
      </c>
      <c r="C64" t="s">
        <v>238</v>
      </c>
      <c r="D64" t="s">
        <v>14</v>
      </c>
      <c r="E64" s="1">
        <v>14000916</v>
      </c>
      <c r="F64" t="s">
        <v>67</v>
      </c>
      <c r="G64" t="s">
        <v>68</v>
      </c>
      <c r="I64" t="s">
        <v>73</v>
      </c>
      <c r="J64" t="s">
        <v>74</v>
      </c>
      <c r="K64" t="s">
        <v>19</v>
      </c>
      <c r="L64" s="1">
        <v>1</v>
      </c>
      <c r="M64" t="s">
        <v>78</v>
      </c>
      <c r="N64" t="s">
        <v>76</v>
      </c>
      <c r="O64" s="2">
        <v>-9</v>
      </c>
      <c r="P64" s="2"/>
    </row>
    <row r="65" spans="1:16" x14ac:dyDescent="0.2">
      <c r="A65" t="s">
        <v>13</v>
      </c>
      <c r="B65" t="s">
        <v>223</v>
      </c>
      <c r="C65" t="s">
        <v>238</v>
      </c>
      <c r="D65" t="s">
        <v>14</v>
      </c>
      <c r="E65" s="1">
        <v>14000883</v>
      </c>
      <c r="F65" t="s">
        <v>67</v>
      </c>
      <c r="G65" t="s">
        <v>68</v>
      </c>
      <c r="I65" t="s">
        <v>79</v>
      </c>
      <c r="J65" t="s">
        <v>80</v>
      </c>
      <c r="K65" t="s">
        <v>19</v>
      </c>
      <c r="L65" s="1">
        <v>1</v>
      </c>
      <c r="M65" t="s">
        <v>81</v>
      </c>
      <c r="N65" t="s">
        <v>82</v>
      </c>
      <c r="O65" s="2">
        <v>-602</v>
      </c>
      <c r="P65" s="2"/>
    </row>
    <row r="66" spans="1:16" x14ac:dyDescent="0.2">
      <c r="A66" t="s">
        <v>13</v>
      </c>
      <c r="B66" t="s">
        <v>223</v>
      </c>
      <c r="C66" t="s">
        <v>238</v>
      </c>
      <c r="D66" t="s">
        <v>14</v>
      </c>
      <c r="E66" s="1">
        <v>14000883</v>
      </c>
      <c r="F66" t="s">
        <v>67</v>
      </c>
      <c r="G66" t="s">
        <v>68</v>
      </c>
      <c r="I66" t="s">
        <v>79</v>
      </c>
      <c r="J66" t="s">
        <v>80</v>
      </c>
      <c r="K66" t="s">
        <v>19</v>
      </c>
      <c r="L66" s="1">
        <v>1</v>
      </c>
      <c r="M66" t="s">
        <v>78</v>
      </c>
      <c r="N66" t="s">
        <v>82</v>
      </c>
      <c r="O66" s="2">
        <v>-7.35</v>
      </c>
      <c r="P66" s="2"/>
    </row>
    <row r="67" spans="1:16" x14ac:dyDescent="0.2">
      <c r="A67" t="s">
        <v>13</v>
      </c>
      <c r="B67" t="s">
        <v>223</v>
      </c>
      <c r="C67" t="s">
        <v>238</v>
      </c>
      <c r="D67" t="s">
        <v>14</v>
      </c>
      <c r="E67" s="1">
        <v>14001391</v>
      </c>
      <c r="F67" t="s">
        <v>67</v>
      </c>
      <c r="G67" t="s">
        <v>68</v>
      </c>
      <c r="I67" t="s">
        <v>83</v>
      </c>
      <c r="J67" t="s">
        <v>74</v>
      </c>
      <c r="K67" t="s">
        <v>19</v>
      </c>
      <c r="L67" s="1">
        <v>2</v>
      </c>
      <c r="M67" t="s">
        <v>84</v>
      </c>
      <c r="N67" t="s">
        <v>85</v>
      </c>
      <c r="O67" s="2">
        <v>-55.9</v>
      </c>
      <c r="P67" s="2"/>
    </row>
    <row r="68" spans="1:16" x14ac:dyDescent="0.2">
      <c r="A68" t="s">
        <v>13</v>
      </c>
      <c r="B68" t="s">
        <v>223</v>
      </c>
      <c r="C68" t="s">
        <v>238</v>
      </c>
      <c r="D68" t="s">
        <v>14</v>
      </c>
      <c r="E68" s="1">
        <v>14001391</v>
      </c>
      <c r="F68" t="s">
        <v>67</v>
      </c>
      <c r="G68" t="s">
        <v>68</v>
      </c>
      <c r="I68" t="s">
        <v>83</v>
      </c>
      <c r="J68" t="s">
        <v>74</v>
      </c>
      <c r="K68" t="s">
        <v>19</v>
      </c>
      <c r="L68" s="1">
        <v>2</v>
      </c>
      <c r="M68" t="s">
        <v>78</v>
      </c>
      <c r="N68" t="s">
        <v>85</v>
      </c>
      <c r="O68" s="2">
        <v>-6.65</v>
      </c>
      <c r="P68" s="2"/>
    </row>
    <row r="69" spans="1:16" x14ac:dyDescent="0.2">
      <c r="A69" t="s">
        <v>13</v>
      </c>
      <c r="B69" t="s">
        <v>223</v>
      </c>
      <c r="C69" t="s">
        <v>238</v>
      </c>
      <c r="D69" t="s">
        <v>14</v>
      </c>
      <c r="E69" s="1">
        <v>14003369</v>
      </c>
      <c r="F69" t="s">
        <v>67</v>
      </c>
      <c r="G69" t="s">
        <v>68</v>
      </c>
      <c r="I69" t="s">
        <v>86</v>
      </c>
      <c r="J69" t="s">
        <v>87</v>
      </c>
      <c r="K69" t="s">
        <v>19</v>
      </c>
      <c r="L69" s="1">
        <v>5</v>
      </c>
      <c r="M69" t="s">
        <v>88</v>
      </c>
      <c r="N69" t="s">
        <v>89</v>
      </c>
      <c r="O69" s="2">
        <v>-95.14</v>
      </c>
      <c r="P69" s="2"/>
    </row>
    <row r="70" spans="1:16" x14ac:dyDescent="0.2">
      <c r="A70" t="s">
        <v>13</v>
      </c>
      <c r="B70" t="s">
        <v>223</v>
      </c>
      <c r="C70" t="s">
        <v>238</v>
      </c>
      <c r="D70" t="s">
        <v>14</v>
      </c>
      <c r="E70" s="1">
        <v>14003369</v>
      </c>
      <c r="F70" t="s">
        <v>67</v>
      </c>
      <c r="G70" t="s">
        <v>68</v>
      </c>
      <c r="I70" t="s">
        <v>86</v>
      </c>
      <c r="J70" t="s">
        <v>87</v>
      </c>
      <c r="K70" t="s">
        <v>19</v>
      </c>
      <c r="L70" s="1">
        <v>5</v>
      </c>
      <c r="M70" t="s">
        <v>78</v>
      </c>
      <c r="N70" t="s">
        <v>89</v>
      </c>
      <c r="O70" s="2">
        <v>-7.9</v>
      </c>
      <c r="P70" s="2"/>
    </row>
    <row r="71" spans="1:16" x14ac:dyDescent="0.2">
      <c r="A71" t="s">
        <v>13</v>
      </c>
      <c r="B71" t="s">
        <v>223</v>
      </c>
      <c r="C71" t="s">
        <v>238</v>
      </c>
      <c r="D71" t="s">
        <v>14</v>
      </c>
      <c r="E71" s="1">
        <v>14003472</v>
      </c>
      <c r="F71" t="s">
        <v>67</v>
      </c>
      <c r="G71" t="s">
        <v>68</v>
      </c>
      <c r="I71" t="s">
        <v>90</v>
      </c>
      <c r="J71" t="s">
        <v>80</v>
      </c>
      <c r="K71" t="s">
        <v>19</v>
      </c>
      <c r="L71" s="1">
        <v>5</v>
      </c>
      <c r="M71" t="s">
        <v>91</v>
      </c>
      <c r="N71" t="s">
        <v>92</v>
      </c>
      <c r="O71" s="2">
        <v>-190.53</v>
      </c>
      <c r="P71" s="2"/>
    </row>
    <row r="72" spans="1:16" x14ac:dyDescent="0.2">
      <c r="A72" t="s">
        <v>13</v>
      </c>
      <c r="B72" t="s">
        <v>223</v>
      </c>
      <c r="C72" t="s">
        <v>238</v>
      </c>
      <c r="D72" t="s">
        <v>14</v>
      </c>
      <c r="E72" s="1">
        <v>14003472</v>
      </c>
      <c r="F72" t="s">
        <v>67</v>
      </c>
      <c r="G72" t="s">
        <v>68</v>
      </c>
      <c r="I72" t="s">
        <v>90</v>
      </c>
      <c r="J72" t="s">
        <v>80</v>
      </c>
      <c r="K72" t="s">
        <v>19</v>
      </c>
      <c r="L72" s="1">
        <v>5</v>
      </c>
      <c r="M72" t="s">
        <v>78</v>
      </c>
      <c r="N72" t="s">
        <v>92</v>
      </c>
      <c r="O72" s="2">
        <v>-7.39</v>
      </c>
      <c r="P72" s="2"/>
    </row>
    <row r="73" spans="1:16" x14ac:dyDescent="0.2">
      <c r="A73" t="s">
        <v>13</v>
      </c>
      <c r="B73" t="s">
        <v>223</v>
      </c>
      <c r="C73" t="s">
        <v>223</v>
      </c>
      <c r="D73" t="s">
        <v>14</v>
      </c>
      <c r="E73" s="1">
        <v>14000876</v>
      </c>
      <c r="F73" t="s">
        <v>53</v>
      </c>
      <c r="G73" t="s">
        <v>54</v>
      </c>
      <c r="I73" t="s">
        <v>17</v>
      </c>
      <c r="J73" t="s">
        <v>55</v>
      </c>
      <c r="K73" t="s">
        <v>19</v>
      </c>
      <c r="L73" s="1">
        <v>1</v>
      </c>
      <c r="M73" t="s">
        <v>56</v>
      </c>
      <c r="N73" t="s">
        <v>57</v>
      </c>
      <c r="O73" s="2">
        <v>-240.15</v>
      </c>
      <c r="P73" s="2"/>
    </row>
    <row r="74" spans="1:16" x14ac:dyDescent="0.2">
      <c r="A74" t="s">
        <v>13</v>
      </c>
      <c r="B74" t="s">
        <v>223</v>
      </c>
      <c r="C74" t="s">
        <v>223</v>
      </c>
      <c r="D74" t="s">
        <v>14</v>
      </c>
      <c r="E74" s="1">
        <v>14000078</v>
      </c>
      <c r="F74" t="s">
        <v>53</v>
      </c>
      <c r="G74" t="s">
        <v>54</v>
      </c>
      <c r="I74" t="s">
        <v>17</v>
      </c>
      <c r="J74" t="s">
        <v>55</v>
      </c>
      <c r="K74" t="s">
        <v>19</v>
      </c>
      <c r="L74" s="1">
        <v>1</v>
      </c>
      <c r="M74" t="s">
        <v>58</v>
      </c>
      <c r="N74" t="s">
        <v>59</v>
      </c>
      <c r="O74" s="2">
        <v>-239.99</v>
      </c>
      <c r="P74" s="2"/>
    </row>
    <row r="75" spans="1:16" x14ac:dyDescent="0.2">
      <c r="A75" t="s">
        <v>13</v>
      </c>
      <c r="B75" t="s">
        <v>223</v>
      </c>
      <c r="C75" t="s">
        <v>223</v>
      </c>
      <c r="D75" t="s">
        <v>14</v>
      </c>
      <c r="E75" s="1">
        <v>14003343</v>
      </c>
      <c r="F75" t="s">
        <v>53</v>
      </c>
      <c r="G75" t="s">
        <v>54</v>
      </c>
      <c r="I75" t="s">
        <v>17</v>
      </c>
      <c r="J75" t="s">
        <v>60</v>
      </c>
      <c r="K75" t="s">
        <v>19</v>
      </c>
      <c r="L75" s="1">
        <v>5</v>
      </c>
      <c r="M75" t="s">
        <v>61</v>
      </c>
      <c r="N75" t="s">
        <v>62</v>
      </c>
      <c r="O75" s="2">
        <v>-7.45</v>
      </c>
      <c r="P75" s="2"/>
    </row>
    <row r="76" spans="1:16" x14ac:dyDescent="0.2">
      <c r="A76" t="s">
        <v>13</v>
      </c>
      <c r="B76" t="s">
        <v>223</v>
      </c>
      <c r="C76" t="s">
        <v>223</v>
      </c>
      <c r="D76" t="s">
        <v>14</v>
      </c>
      <c r="E76" s="1">
        <v>14000744</v>
      </c>
      <c r="F76" t="s">
        <v>67</v>
      </c>
      <c r="G76" t="s">
        <v>68</v>
      </c>
      <c r="I76" t="s">
        <v>17</v>
      </c>
      <c r="J76" t="s">
        <v>18</v>
      </c>
      <c r="K76" t="s">
        <v>19</v>
      </c>
      <c r="L76" s="1">
        <v>1</v>
      </c>
      <c r="M76" t="s">
        <v>69</v>
      </c>
      <c r="N76" t="s">
        <v>70</v>
      </c>
      <c r="O76" s="2">
        <v>-30.94</v>
      </c>
      <c r="P76" s="2"/>
    </row>
    <row r="77" spans="1:16" x14ac:dyDescent="0.2">
      <c r="A77" t="s">
        <v>13</v>
      </c>
      <c r="B77" t="s">
        <v>223</v>
      </c>
      <c r="C77" t="s">
        <v>223</v>
      </c>
      <c r="D77" t="s">
        <v>14</v>
      </c>
      <c r="E77" s="1">
        <v>14002092</v>
      </c>
      <c r="F77" t="s">
        <v>67</v>
      </c>
      <c r="G77" t="s">
        <v>68</v>
      </c>
      <c r="I77" t="s">
        <v>17</v>
      </c>
      <c r="J77" t="s">
        <v>18</v>
      </c>
      <c r="K77" t="s">
        <v>19</v>
      </c>
      <c r="L77" s="1">
        <v>3</v>
      </c>
      <c r="M77" t="s">
        <v>71</v>
      </c>
      <c r="N77" t="s">
        <v>72</v>
      </c>
      <c r="O77" s="2">
        <v>-175</v>
      </c>
      <c r="P77" s="2"/>
    </row>
    <row r="78" spans="1:16" x14ac:dyDescent="0.2">
      <c r="A78" t="s">
        <v>13</v>
      </c>
      <c r="B78" t="s">
        <v>223</v>
      </c>
      <c r="C78" t="s">
        <v>223</v>
      </c>
      <c r="D78" t="s">
        <v>14</v>
      </c>
      <c r="E78" s="1">
        <v>14002092</v>
      </c>
      <c r="F78" t="s">
        <v>67</v>
      </c>
      <c r="G78" t="s">
        <v>68</v>
      </c>
      <c r="I78" t="s">
        <v>17</v>
      </c>
      <c r="J78" t="s">
        <v>18</v>
      </c>
      <c r="K78" t="s">
        <v>19</v>
      </c>
      <c r="L78" s="1">
        <v>3</v>
      </c>
      <c r="M78" t="s">
        <v>28</v>
      </c>
      <c r="N78" t="s">
        <v>72</v>
      </c>
      <c r="O78" s="2">
        <v>-13.13</v>
      </c>
      <c r="P78" s="2"/>
    </row>
    <row r="79" spans="1:16" x14ac:dyDescent="0.2">
      <c r="A79" t="s">
        <v>13</v>
      </c>
      <c r="B79" t="s">
        <v>223</v>
      </c>
      <c r="C79" t="s">
        <v>223</v>
      </c>
      <c r="D79" t="s">
        <v>14</v>
      </c>
      <c r="E79" s="1">
        <v>14002092</v>
      </c>
      <c r="F79" t="s">
        <v>109</v>
      </c>
      <c r="G79" t="s">
        <v>110</v>
      </c>
      <c r="I79" t="s">
        <v>17</v>
      </c>
      <c r="J79" t="s">
        <v>18</v>
      </c>
      <c r="K79" t="s">
        <v>19</v>
      </c>
      <c r="L79" s="1">
        <v>3</v>
      </c>
      <c r="M79" t="s">
        <v>116</v>
      </c>
      <c r="N79" t="s">
        <v>72</v>
      </c>
      <c r="O79" s="2">
        <v>-21.92</v>
      </c>
      <c r="P79" s="2"/>
    </row>
    <row r="80" spans="1:16" x14ac:dyDescent="0.2">
      <c r="A80" t="s">
        <v>13</v>
      </c>
      <c r="B80" t="s">
        <v>223</v>
      </c>
      <c r="C80" t="s">
        <v>223</v>
      </c>
      <c r="D80" t="s">
        <v>14</v>
      </c>
      <c r="E80" s="1">
        <v>14002151</v>
      </c>
      <c r="F80" t="s">
        <v>109</v>
      </c>
      <c r="G80" t="s">
        <v>110</v>
      </c>
      <c r="I80" t="s">
        <v>17</v>
      </c>
      <c r="J80" t="s">
        <v>18</v>
      </c>
      <c r="K80" t="s">
        <v>19</v>
      </c>
      <c r="L80" s="1">
        <v>3</v>
      </c>
      <c r="M80" t="s">
        <v>117</v>
      </c>
      <c r="N80" t="s">
        <v>118</v>
      </c>
      <c r="O80" s="2">
        <v>-48.11</v>
      </c>
      <c r="P80" s="2"/>
    </row>
    <row r="81" spans="1:16" x14ac:dyDescent="0.2">
      <c r="A81" t="s">
        <v>13</v>
      </c>
      <c r="B81" t="s">
        <v>223</v>
      </c>
      <c r="C81" t="s">
        <v>223</v>
      </c>
      <c r="D81" t="s">
        <v>211</v>
      </c>
      <c r="E81" t="s">
        <v>210</v>
      </c>
      <c r="F81" t="s">
        <v>109</v>
      </c>
      <c r="G81" t="s">
        <v>110</v>
      </c>
      <c r="J81" t="s">
        <v>209</v>
      </c>
      <c r="K81" t="s">
        <v>212</v>
      </c>
      <c r="N81" t="s">
        <v>211</v>
      </c>
      <c r="O81" s="2">
        <v>8.9774999999999991</v>
      </c>
      <c r="P81" s="2"/>
    </row>
    <row r="82" spans="1:16" x14ac:dyDescent="0.2">
      <c r="A82" t="s">
        <v>13</v>
      </c>
      <c r="B82" t="s">
        <v>223</v>
      </c>
      <c r="C82" t="s">
        <v>246</v>
      </c>
      <c r="D82" t="s">
        <v>196</v>
      </c>
      <c r="E82" t="s">
        <v>202</v>
      </c>
      <c r="F82" t="s">
        <v>200</v>
      </c>
      <c r="G82" t="s">
        <v>201</v>
      </c>
      <c r="J82" t="s">
        <v>105</v>
      </c>
      <c r="K82" t="s">
        <v>203</v>
      </c>
      <c r="N82" t="s">
        <v>196</v>
      </c>
      <c r="O82" s="2">
        <v>-3319.4</v>
      </c>
      <c r="P82" s="2"/>
    </row>
    <row r="83" spans="1:16" x14ac:dyDescent="0.2">
      <c r="A83" t="s">
        <v>13</v>
      </c>
      <c r="B83" t="s">
        <v>223</v>
      </c>
      <c r="C83" t="s">
        <v>235</v>
      </c>
      <c r="D83" t="s">
        <v>14</v>
      </c>
      <c r="E83" s="1">
        <v>14001720</v>
      </c>
      <c r="F83" t="s">
        <v>31</v>
      </c>
      <c r="G83" t="s">
        <v>32</v>
      </c>
      <c r="I83" t="s">
        <v>41</v>
      </c>
      <c r="J83" t="s">
        <v>42</v>
      </c>
      <c r="K83" t="s">
        <v>19</v>
      </c>
      <c r="L83" s="1">
        <v>3</v>
      </c>
      <c r="M83" t="s">
        <v>43</v>
      </c>
      <c r="N83" t="s">
        <v>44</v>
      </c>
      <c r="O83" s="2">
        <v>-24.8</v>
      </c>
      <c r="P83" s="2"/>
    </row>
    <row r="84" spans="1:16" x14ac:dyDescent="0.2">
      <c r="A84" t="s">
        <v>13</v>
      </c>
      <c r="B84" t="s">
        <v>223</v>
      </c>
      <c r="C84" t="s">
        <v>235</v>
      </c>
      <c r="D84" t="s">
        <v>14</v>
      </c>
      <c r="E84" s="1">
        <v>14003509</v>
      </c>
      <c r="F84" t="s">
        <v>31</v>
      </c>
      <c r="G84" t="s">
        <v>32</v>
      </c>
      <c r="I84" t="s">
        <v>41</v>
      </c>
      <c r="J84" t="s">
        <v>42</v>
      </c>
      <c r="K84" t="s">
        <v>19</v>
      </c>
      <c r="L84" s="1">
        <v>5</v>
      </c>
      <c r="M84" t="s">
        <v>43</v>
      </c>
      <c r="N84" t="s">
        <v>45</v>
      </c>
      <c r="O84" s="2">
        <v>-24.8</v>
      </c>
      <c r="P84" s="2"/>
    </row>
    <row r="85" spans="1:16" x14ac:dyDescent="0.2">
      <c r="A85" t="s">
        <v>13</v>
      </c>
      <c r="B85" t="s">
        <v>223</v>
      </c>
      <c r="C85" t="s">
        <v>235</v>
      </c>
      <c r="D85" t="s">
        <v>14</v>
      </c>
      <c r="E85" s="1">
        <v>14001251</v>
      </c>
      <c r="F85" t="s">
        <v>31</v>
      </c>
      <c r="G85" t="s">
        <v>32</v>
      </c>
      <c r="I85" t="s">
        <v>46</v>
      </c>
      <c r="J85" t="s">
        <v>47</v>
      </c>
      <c r="K85" t="s">
        <v>19</v>
      </c>
      <c r="L85" s="1">
        <v>2</v>
      </c>
      <c r="M85" t="s">
        <v>48</v>
      </c>
      <c r="N85" t="s">
        <v>49</v>
      </c>
      <c r="O85" s="2">
        <v>-49</v>
      </c>
      <c r="P85" s="2"/>
    </row>
    <row r="86" spans="1:16" x14ac:dyDescent="0.2">
      <c r="A86" t="s">
        <v>13</v>
      </c>
      <c r="B86" t="s">
        <v>223</v>
      </c>
      <c r="C86" t="s">
        <v>235</v>
      </c>
      <c r="D86" t="s">
        <v>14</v>
      </c>
      <c r="E86" s="1">
        <v>14001731</v>
      </c>
      <c r="F86" t="s">
        <v>31</v>
      </c>
      <c r="G86" t="s">
        <v>32</v>
      </c>
      <c r="I86" t="s">
        <v>46</v>
      </c>
      <c r="J86" t="s">
        <v>47</v>
      </c>
      <c r="K86" t="s">
        <v>19</v>
      </c>
      <c r="L86" s="1">
        <v>3</v>
      </c>
      <c r="M86" t="s">
        <v>48</v>
      </c>
      <c r="N86" t="s">
        <v>50</v>
      </c>
      <c r="O86" s="2">
        <v>-49</v>
      </c>
      <c r="P86" s="2"/>
    </row>
    <row r="87" spans="1:16" x14ac:dyDescent="0.2">
      <c r="A87" t="s">
        <v>13</v>
      </c>
      <c r="B87" t="s">
        <v>223</v>
      </c>
      <c r="C87" t="s">
        <v>235</v>
      </c>
      <c r="D87" t="s">
        <v>14</v>
      </c>
      <c r="E87" s="1">
        <v>14002540</v>
      </c>
      <c r="F87" t="s">
        <v>31</v>
      </c>
      <c r="G87" t="s">
        <v>32</v>
      </c>
      <c r="I87" t="s">
        <v>46</v>
      </c>
      <c r="J87" t="s">
        <v>47</v>
      </c>
      <c r="K87" t="s">
        <v>19</v>
      </c>
      <c r="L87" s="1">
        <v>4</v>
      </c>
      <c r="M87" t="s">
        <v>48</v>
      </c>
      <c r="N87" t="s">
        <v>51</v>
      </c>
      <c r="O87" s="2">
        <v>-49</v>
      </c>
      <c r="P87" s="2"/>
    </row>
    <row r="88" spans="1:16" x14ac:dyDescent="0.2">
      <c r="A88" t="s">
        <v>13</v>
      </c>
      <c r="B88" t="s">
        <v>223</v>
      </c>
      <c r="C88" t="s">
        <v>235</v>
      </c>
      <c r="D88" t="s">
        <v>14</v>
      </c>
      <c r="E88" s="1">
        <v>14003286</v>
      </c>
      <c r="F88" t="s">
        <v>31</v>
      </c>
      <c r="G88" t="s">
        <v>32</v>
      </c>
      <c r="I88" t="s">
        <v>46</v>
      </c>
      <c r="J88" t="s">
        <v>47</v>
      </c>
      <c r="K88" t="s">
        <v>19</v>
      </c>
      <c r="L88" s="1">
        <v>5</v>
      </c>
      <c r="M88" t="s">
        <v>48</v>
      </c>
      <c r="N88" t="s">
        <v>52</v>
      </c>
      <c r="O88" s="2">
        <v>-49.19</v>
      </c>
      <c r="P88" s="2"/>
    </row>
    <row r="89" spans="1:16" x14ac:dyDescent="0.2">
      <c r="A89" t="s">
        <v>13</v>
      </c>
      <c r="B89" t="s">
        <v>223</v>
      </c>
      <c r="C89" t="s">
        <v>235</v>
      </c>
      <c r="D89" t="s">
        <v>196</v>
      </c>
      <c r="E89" t="s">
        <v>195</v>
      </c>
      <c r="F89" t="s">
        <v>31</v>
      </c>
      <c r="G89" t="s">
        <v>32</v>
      </c>
      <c r="J89" t="s">
        <v>42</v>
      </c>
      <c r="N89" t="s">
        <v>196</v>
      </c>
      <c r="O89" s="2">
        <v>-250.4</v>
      </c>
      <c r="P89" s="2"/>
    </row>
    <row r="90" spans="1:16" x14ac:dyDescent="0.2">
      <c r="A90" t="s">
        <v>13</v>
      </c>
      <c r="B90" t="s">
        <v>223</v>
      </c>
      <c r="C90" t="s">
        <v>235</v>
      </c>
      <c r="D90" t="s">
        <v>196</v>
      </c>
      <c r="E90" t="s">
        <v>197</v>
      </c>
      <c r="F90" t="s">
        <v>31</v>
      </c>
      <c r="G90" t="s">
        <v>32</v>
      </c>
      <c r="J90" t="s">
        <v>47</v>
      </c>
      <c r="N90" t="s">
        <v>196</v>
      </c>
      <c r="O90" s="2">
        <v>-523.80999999999995</v>
      </c>
      <c r="P90" s="2"/>
    </row>
    <row r="91" spans="1:16" x14ac:dyDescent="0.2">
      <c r="A91" t="s">
        <v>13</v>
      </c>
      <c r="B91" t="s">
        <v>223</v>
      </c>
      <c r="C91" t="s">
        <v>235</v>
      </c>
      <c r="D91" t="s">
        <v>196</v>
      </c>
      <c r="E91" t="s">
        <v>198</v>
      </c>
      <c r="F91" t="s">
        <v>200</v>
      </c>
      <c r="G91" t="s">
        <v>201</v>
      </c>
      <c r="J91" t="s">
        <v>74</v>
      </c>
      <c r="K91" t="s">
        <v>199</v>
      </c>
      <c r="N91" t="s">
        <v>196</v>
      </c>
      <c r="O91" s="2">
        <v>-3409.375</v>
      </c>
      <c r="P91" s="2"/>
    </row>
    <row r="92" spans="1:16" s="4" customFormat="1" x14ac:dyDescent="0.2">
      <c r="A92" s="4" t="s">
        <v>225</v>
      </c>
      <c r="B92" s="4" t="s">
        <v>223</v>
      </c>
      <c r="C92" s="4" t="s">
        <v>224</v>
      </c>
      <c r="L92" s="5"/>
      <c r="O92" s="6"/>
      <c r="P92" s="6"/>
    </row>
    <row r="93" spans="1:16" s="4" customFormat="1" x14ac:dyDescent="0.2">
      <c r="A93" s="4" t="s">
        <v>225</v>
      </c>
      <c r="B93" s="4" t="s">
        <v>223</v>
      </c>
      <c r="C93" s="4" t="s">
        <v>221</v>
      </c>
      <c r="D93" s="4" t="s">
        <v>219</v>
      </c>
      <c r="E93" s="4">
        <v>1410491</v>
      </c>
      <c r="F93" s="4" t="s">
        <v>220</v>
      </c>
      <c r="G93" s="4" t="s">
        <v>221</v>
      </c>
      <c r="J93" s="4" t="s">
        <v>124</v>
      </c>
      <c r="K93" s="7">
        <v>41754</v>
      </c>
      <c r="N93" s="4" t="s">
        <v>196</v>
      </c>
      <c r="O93" s="8">
        <v>-17388</v>
      </c>
      <c r="P93" s="6"/>
    </row>
    <row r="94" spans="1:16" s="4" customFormat="1" x14ac:dyDescent="0.2">
      <c r="A94" s="4" t="s">
        <v>226</v>
      </c>
      <c r="B94" s="4" t="s">
        <v>223</v>
      </c>
      <c r="C94" s="4" t="s">
        <v>221</v>
      </c>
      <c r="G94" s="4" t="s">
        <v>221</v>
      </c>
      <c r="O94" s="6">
        <v>18000</v>
      </c>
      <c r="P94" s="6"/>
    </row>
    <row r="95" spans="1:16" x14ac:dyDescent="0.2">
      <c r="A95" t="s">
        <v>13</v>
      </c>
      <c r="B95" t="s">
        <v>223</v>
      </c>
      <c r="C95" t="s">
        <v>245</v>
      </c>
      <c r="D95" t="s">
        <v>14</v>
      </c>
      <c r="E95" s="1">
        <v>14000378</v>
      </c>
      <c r="F95" t="s">
        <v>109</v>
      </c>
      <c r="G95" t="s">
        <v>110</v>
      </c>
      <c r="I95" t="s">
        <v>128</v>
      </c>
      <c r="J95" t="s">
        <v>80</v>
      </c>
      <c r="K95" t="s">
        <v>19</v>
      </c>
      <c r="L95" s="1">
        <v>1</v>
      </c>
      <c r="M95" t="s">
        <v>129</v>
      </c>
      <c r="N95" t="s">
        <v>130</v>
      </c>
      <c r="O95" s="2">
        <v>-3365.8</v>
      </c>
      <c r="P95" s="2"/>
    </row>
    <row r="96" spans="1:16" x14ac:dyDescent="0.2">
      <c r="A96" t="s">
        <v>13</v>
      </c>
      <c r="B96" t="s">
        <v>223</v>
      </c>
      <c r="C96" t="s">
        <v>245</v>
      </c>
      <c r="D96" t="s">
        <v>14</v>
      </c>
      <c r="E96" s="1">
        <v>14000378</v>
      </c>
      <c r="F96" t="s">
        <v>109</v>
      </c>
      <c r="G96" t="s">
        <v>110</v>
      </c>
      <c r="I96" t="s">
        <v>128</v>
      </c>
      <c r="J96" t="s">
        <v>80</v>
      </c>
      <c r="K96" t="s">
        <v>19</v>
      </c>
      <c r="L96" s="1">
        <v>1</v>
      </c>
      <c r="M96" t="s">
        <v>78</v>
      </c>
      <c r="N96" t="s">
        <v>130</v>
      </c>
      <c r="O96" s="2">
        <v>-7.35</v>
      </c>
      <c r="P96" s="2"/>
    </row>
    <row r="97" spans="1:16" x14ac:dyDescent="0.2">
      <c r="A97" t="s">
        <v>13</v>
      </c>
      <c r="B97" t="s">
        <v>223</v>
      </c>
      <c r="C97" t="s">
        <v>245</v>
      </c>
      <c r="D97" t="s">
        <v>14</v>
      </c>
      <c r="E97" s="1">
        <v>14000416</v>
      </c>
      <c r="F97" t="s">
        <v>109</v>
      </c>
      <c r="G97" t="s">
        <v>110</v>
      </c>
      <c r="I97" t="s">
        <v>131</v>
      </c>
      <c r="J97" t="s">
        <v>80</v>
      </c>
      <c r="K97" t="s">
        <v>19</v>
      </c>
      <c r="L97" s="1">
        <v>1</v>
      </c>
      <c r="M97" t="s">
        <v>132</v>
      </c>
      <c r="N97" t="s">
        <v>133</v>
      </c>
      <c r="O97" s="2">
        <v>-442.99</v>
      </c>
      <c r="P97" s="2"/>
    </row>
    <row r="98" spans="1:16" x14ac:dyDescent="0.2">
      <c r="A98" t="s">
        <v>13</v>
      </c>
      <c r="B98" t="s">
        <v>223</v>
      </c>
      <c r="C98" t="s">
        <v>245</v>
      </c>
      <c r="D98" t="s">
        <v>14</v>
      </c>
      <c r="E98" s="1">
        <v>14000416</v>
      </c>
      <c r="F98" t="s">
        <v>109</v>
      </c>
      <c r="G98" t="s">
        <v>110</v>
      </c>
      <c r="I98" t="s">
        <v>131</v>
      </c>
      <c r="J98" t="s">
        <v>80</v>
      </c>
      <c r="K98" t="s">
        <v>19</v>
      </c>
      <c r="L98" s="1">
        <v>1</v>
      </c>
      <c r="M98" t="s">
        <v>78</v>
      </c>
      <c r="N98" t="s">
        <v>133</v>
      </c>
      <c r="O98" s="2">
        <v>-7.35</v>
      </c>
      <c r="P98" s="2"/>
    </row>
    <row r="99" spans="1:16" x14ac:dyDescent="0.2">
      <c r="A99" t="s">
        <v>13</v>
      </c>
      <c r="B99" t="s">
        <v>223</v>
      </c>
      <c r="C99" t="s">
        <v>245</v>
      </c>
      <c r="D99" t="s">
        <v>14</v>
      </c>
      <c r="E99" s="1">
        <v>14002785</v>
      </c>
      <c r="F99" t="s">
        <v>109</v>
      </c>
      <c r="G99" t="s">
        <v>110</v>
      </c>
      <c r="I99" t="s">
        <v>134</v>
      </c>
      <c r="J99" t="s">
        <v>135</v>
      </c>
      <c r="K99" t="s">
        <v>19</v>
      </c>
      <c r="L99" s="1">
        <v>4</v>
      </c>
      <c r="M99" t="s">
        <v>136</v>
      </c>
      <c r="N99" t="s">
        <v>137</v>
      </c>
      <c r="O99" s="2">
        <v>-166.4</v>
      </c>
      <c r="P99" s="2"/>
    </row>
    <row r="100" spans="1:16" x14ac:dyDescent="0.2">
      <c r="A100" t="s">
        <v>13</v>
      </c>
      <c r="B100" t="s">
        <v>223</v>
      </c>
      <c r="C100" t="s">
        <v>245</v>
      </c>
      <c r="D100" t="s">
        <v>14</v>
      </c>
      <c r="E100" s="1">
        <v>14002785</v>
      </c>
      <c r="F100" t="s">
        <v>109</v>
      </c>
      <c r="G100" t="s">
        <v>110</v>
      </c>
      <c r="I100" t="s">
        <v>134</v>
      </c>
      <c r="J100" t="s">
        <v>135</v>
      </c>
      <c r="K100" t="s">
        <v>19</v>
      </c>
      <c r="L100" s="1">
        <v>4</v>
      </c>
      <c r="M100" t="s">
        <v>78</v>
      </c>
      <c r="N100" t="s">
        <v>137</v>
      </c>
      <c r="O100" s="2">
        <v>-22.96</v>
      </c>
      <c r="P100" s="2"/>
    </row>
    <row r="101" spans="1:16" x14ac:dyDescent="0.2">
      <c r="A101" t="s">
        <v>13</v>
      </c>
      <c r="B101" t="s">
        <v>223</v>
      </c>
      <c r="C101" t="s">
        <v>245</v>
      </c>
      <c r="D101" t="s">
        <v>14</v>
      </c>
      <c r="E101" s="1">
        <v>14002785</v>
      </c>
      <c r="F101" t="s">
        <v>109</v>
      </c>
      <c r="G101" t="s">
        <v>110</v>
      </c>
      <c r="I101" t="s">
        <v>134</v>
      </c>
      <c r="J101" t="s">
        <v>135</v>
      </c>
      <c r="K101" t="s">
        <v>19</v>
      </c>
      <c r="L101" s="1">
        <v>4</v>
      </c>
      <c r="M101" t="s">
        <v>28</v>
      </c>
      <c r="N101" t="s">
        <v>137</v>
      </c>
      <c r="O101" s="2">
        <v>-12.48</v>
      </c>
      <c r="P101" s="2"/>
    </row>
    <row r="102" spans="1:16" x14ac:dyDescent="0.2">
      <c r="A102" t="s">
        <v>13</v>
      </c>
      <c r="B102" t="s">
        <v>223</v>
      </c>
      <c r="C102" t="s">
        <v>245</v>
      </c>
      <c r="D102" t="s">
        <v>14</v>
      </c>
      <c r="E102" s="1">
        <v>14003263</v>
      </c>
      <c r="F102" t="s">
        <v>109</v>
      </c>
      <c r="G102" t="s">
        <v>110</v>
      </c>
      <c r="I102" t="s">
        <v>138</v>
      </c>
      <c r="J102" t="s">
        <v>80</v>
      </c>
      <c r="K102" t="s">
        <v>19</v>
      </c>
      <c r="L102" s="1">
        <v>5</v>
      </c>
      <c r="M102" t="s">
        <v>139</v>
      </c>
      <c r="N102" t="s">
        <v>140</v>
      </c>
      <c r="O102" s="2">
        <v>-304.57</v>
      </c>
      <c r="P102" s="2"/>
    </row>
    <row r="103" spans="1:16" x14ac:dyDescent="0.2">
      <c r="A103" t="s">
        <v>13</v>
      </c>
      <c r="B103" t="s">
        <v>223</v>
      </c>
      <c r="C103" t="s">
        <v>245</v>
      </c>
      <c r="D103" t="s">
        <v>14</v>
      </c>
      <c r="E103" s="1">
        <v>14003263</v>
      </c>
      <c r="F103" t="s">
        <v>109</v>
      </c>
      <c r="G103" t="s">
        <v>110</v>
      </c>
      <c r="I103" t="s">
        <v>138</v>
      </c>
      <c r="J103" t="s">
        <v>80</v>
      </c>
      <c r="K103" t="s">
        <v>19</v>
      </c>
      <c r="L103" s="1">
        <v>5</v>
      </c>
      <c r="M103" t="s">
        <v>78</v>
      </c>
      <c r="N103" t="s">
        <v>140</v>
      </c>
      <c r="O103" s="2">
        <v>-7.39</v>
      </c>
      <c r="P103" s="2"/>
    </row>
    <row r="104" spans="1:16" x14ac:dyDescent="0.2">
      <c r="A104" t="s">
        <v>13</v>
      </c>
      <c r="B104" t="s">
        <v>223</v>
      </c>
      <c r="C104" t="s">
        <v>245</v>
      </c>
      <c r="D104" t="s">
        <v>14</v>
      </c>
      <c r="E104" s="1">
        <v>14003452</v>
      </c>
      <c r="F104" t="s">
        <v>109</v>
      </c>
      <c r="G104" t="s">
        <v>110</v>
      </c>
      <c r="I104" t="s">
        <v>138</v>
      </c>
      <c r="J104" t="s">
        <v>80</v>
      </c>
      <c r="K104" t="s">
        <v>19</v>
      </c>
      <c r="L104" s="1">
        <v>5</v>
      </c>
      <c r="M104" t="s">
        <v>141</v>
      </c>
      <c r="N104" t="s">
        <v>142</v>
      </c>
      <c r="O104" s="2">
        <v>-1230.21</v>
      </c>
      <c r="P104" s="2"/>
    </row>
    <row r="105" spans="1:16" x14ac:dyDescent="0.2">
      <c r="A105" t="s">
        <v>13</v>
      </c>
      <c r="B105" t="s">
        <v>223</v>
      </c>
      <c r="C105" t="s">
        <v>245</v>
      </c>
      <c r="D105" t="s">
        <v>14</v>
      </c>
      <c r="E105" s="1">
        <v>14003452</v>
      </c>
      <c r="F105" t="s">
        <v>109</v>
      </c>
      <c r="G105" t="s">
        <v>110</v>
      </c>
      <c r="I105" t="s">
        <v>138</v>
      </c>
      <c r="J105" t="s">
        <v>80</v>
      </c>
      <c r="K105" t="s">
        <v>19</v>
      </c>
      <c r="L105" s="1">
        <v>5</v>
      </c>
      <c r="M105" t="s">
        <v>78</v>
      </c>
      <c r="N105" t="s">
        <v>142</v>
      </c>
      <c r="O105" s="2">
        <v>-7.39</v>
      </c>
      <c r="P105" s="2"/>
    </row>
    <row r="106" spans="1:16" x14ac:dyDescent="0.2">
      <c r="A106" t="s">
        <v>13</v>
      </c>
      <c r="B106" t="s">
        <v>223</v>
      </c>
      <c r="C106" t="s">
        <v>245</v>
      </c>
      <c r="D106" t="s">
        <v>196</v>
      </c>
      <c r="E106" t="s">
        <v>215</v>
      </c>
      <c r="F106" t="s">
        <v>67</v>
      </c>
      <c r="G106" t="s">
        <v>68</v>
      </c>
      <c r="J106" t="s">
        <v>74</v>
      </c>
      <c r="K106" t="s">
        <v>216</v>
      </c>
      <c r="N106" t="s">
        <v>196</v>
      </c>
      <c r="O106" s="2">
        <v>-1449</v>
      </c>
      <c r="P106" s="2"/>
    </row>
    <row r="107" spans="1:16" x14ac:dyDescent="0.2">
      <c r="A107" t="s">
        <v>13</v>
      </c>
      <c r="B107" t="s">
        <v>223</v>
      </c>
      <c r="C107" t="s">
        <v>245</v>
      </c>
      <c r="D107" t="s">
        <v>211</v>
      </c>
      <c r="E107" t="s">
        <v>217</v>
      </c>
      <c r="F107" t="s">
        <v>109</v>
      </c>
      <c r="G107" t="s">
        <v>110</v>
      </c>
      <c r="J107" t="s">
        <v>80</v>
      </c>
      <c r="K107" t="s">
        <v>218</v>
      </c>
      <c r="N107" t="s">
        <v>211</v>
      </c>
      <c r="O107" s="2">
        <v>-586.42380000000003</v>
      </c>
      <c r="P107" s="2"/>
    </row>
    <row r="108" spans="1:16" s="4" customFormat="1" x14ac:dyDescent="0.2">
      <c r="A108" s="4" t="s">
        <v>13</v>
      </c>
      <c r="B108" s="4" t="s">
        <v>230</v>
      </c>
      <c r="C108" s="4" t="s">
        <v>239</v>
      </c>
      <c r="D108" s="4" t="s">
        <v>14</v>
      </c>
      <c r="E108" s="5">
        <v>14000782</v>
      </c>
      <c r="F108" s="4" t="s">
        <v>93</v>
      </c>
      <c r="G108" s="4" t="s">
        <v>94</v>
      </c>
      <c r="I108" s="4" t="s">
        <v>17</v>
      </c>
      <c r="J108" s="4" t="s">
        <v>18</v>
      </c>
      <c r="K108" s="4" t="s">
        <v>19</v>
      </c>
      <c r="L108" s="5">
        <v>1</v>
      </c>
      <c r="M108" s="4" t="s">
        <v>95</v>
      </c>
      <c r="N108" s="4" t="s">
        <v>65</v>
      </c>
      <c r="O108" s="6">
        <v>-25.92</v>
      </c>
      <c r="P108" s="6"/>
    </row>
    <row r="109" spans="1:16" x14ac:dyDescent="0.2">
      <c r="A109" t="s">
        <v>13</v>
      </c>
      <c r="B109" t="s">
        <v>230</v>
      </c>
      <c r="C109" t="s">
        <v>239</v>
      </c>
      <c r="D109" t="s">
        <v>14</v>
      </c>
      <c r="E109" s="1">
        <v>14002148</v>
      </c>
      <c r="F109" t="s">
        <v>93</v>
      </c>
      <c r="G109" t="s">
        <v>94</v>
      </c>
      <c r="I109" t="s">
        <v>17</v>
      </c>
      <c r="J109" t="s">
        <v>18</v>
      </c>
      <c r="K109" t="s">
        <v>19</v>
      </c>
      <c r="L109" s="1">
        <v>3</v>
      </c>
      <c r="M109" t="s">
        <v>98</v>
      </c>
      <c r="N109" t="s">
        <v>99</v>
      </c>
      <c r="O109" s="2">
        <v>-10.72</v>
      </c>
      <c r="P109" s="2"/>
    </row>
    <row r="110" spans="1:16" x14ac:dyDescent="0.2">
      <c r="A110" t="s">
        <v>13</v>
      </c>
      <c r="B110" t="s">
        <v>230</v>
      </c>
      <c r="C110" t="s">
        <v>242</v>
      </c>
      <c r="D110" t="s">
        <v>14</v>
      </c>
      <c r="E110" s="1">
        <v>14000917</v>
      </c>
      <c r="F110" t="s">
        <v>93</v>
      </c>
      <c r="G110" t="s">
        <v>94</v>
      </c>
      <c r="I110" t="s">
        <v>104</v>
      </c>
      <c r="J110" t="s">
        <v>105</v>
      </c>
      <c r="K110" t="s">
        <v>19</v>
      </c>
      <c r="L110" s="1">
        <v>1</v>
      </c>
      <c r="M110" t="s">
        <v>106</v>
      </c>
      <c r="N110" t="s">
        <v>107</v>
      </c>
      <c r="O110" s="2">
        <v>-430</v>
      </c>
      <c r="P110" s="2"/>
    </row>
    <row r="111" spans="1:16" x14ac:dyDescent="0.2">
      <c r="A111" t="s">
        <v>13</v>
      </c>
      <c r="B111" t="s">
        <v>230</v>
      </c>
      <c r="C111" t="s">
        <v>242</v>
      </c>
      <c r="D111" t="s">
        <v>14</v>
      </c>
      <c r="E111" s="1">
        <v>14000917</v>
      </c>
      <c r="F111" t="s">
        <v>93</v>
      </c>
      <c r="G111" t="s">
        <v>94</v>
      </c>
      <c r="I111" t="s">
        <v>104</v>
      </c>
      <c r="J111" t="s">
        <v>105</v>
      </c>
      <c r="K111" t="s">
        <v>19</v>
      </c>
      <c r="L111" s="1">
        <v>1</v>
      </c>
      <c r="M111" t="s">
        <v>78</v>
      </c>
      <c r="N111" t="s">
        <v>107</v>
      </c>
      <c r="O111" s="2">
        <v>-12.92</v>
      </c>
      <c r="P111" s="2"/>
    </row>
    <row r="112" spans="1:16" x14ac:dyDescent="0.2">
      <c r="A112" t="s">
        <v>13</v>
      </c>
      <c r="B112" t="s">
        <v>230</v>
      </c>
      <c r="C112" t="s">
        <v>240</v>
      </c>
      <c r="D112" t="s">
        <v>14</v>
      </c>
      <c r="E112" s="1">
        <v>14001489</v>
      </c>
      <c r="F112" t="s">
        <v>93</v>
      </c>
      <c r="G112" t="s">
        <v>94</v>
      </c>
      <c r="I112" t="s">
        <v>17</v>
      </c>
      <c r="J112" t="s">
        <v>18</v>
      </c>
      <c r="K112" t="s">
        <v>19</v>
      </c>
      <c r="L112" s="1">
        <v>2</v>
      </c>
      <c r="M112" t="s">
        <v>96</v>
      </c>
      <c r="N112" t="s">
        <v>97</v>
      </c>
      <c r="O112" s="2">
        <v>-32.6</v>
      </c>
      <c r="P112" s="2"/>
    </row>
    <row r="113" spans="1:16" x14ac:dyDescent="0.2">
      <c r="A113" t="s">
        <v>13</v>
      </c>
      <c r="B113" t="s">
        <v>230</v>
      </c>
      <c r="C113" t="s">
        <v>240</v>
      </c>
      <c r="D113" t="s">
        <v>14</v>
      </c>
      <c r="E113" s="1">
        <v>14002148</v>
      </c>
      <c r="F113" t="s">
        <v>93</v>
      </c>
      <c r="G113" t="s">
        <v>94</v>
      </c>
      <c r="I113" t="s">
        <v>17</v>
      </c>
      <c r="J113" t="s">
        <v>18</v>
      </c>
      <c r="K113" t="s">
        <v>19</v>
      </c>
      <c r="L113" s="1">
        <v>3</v>
      </c>
      <c r="M113" t="s">
        <v>98</v>
      </c>
      <c r="N113" t="s">
        <v>99</v>
      </c>
      <c r="O113" s="2">
        <v>-63.27</v>
      </c>
      <c r="P113" s="2"/>
    </row>
    <row r="114" spans="1:16" x14ac:dyDescent="0.2">
      <c r="A114" t="s">
        <v>13</v>
      </c>
      <c r="B114" t="s">
        <v>230</v>
      </c>
      <c r="C114" t="s">
        <v>240</v>
      </c>
      <c r="D114" t="s">
        <v>14</v>
      </c>
      <c r="E114" s="1">
        <v>14001489</v>
      </c>
      <c r="F114" t="s">
        <v>109</v>
      </c>
      <c r="G114" t="s">
        <v>110</v>
      </c>
      <c r="I114" t="s">
        <v>17</v>
      </c>
      <c r="J114" t="s">
        <v>18</v>
      </c>
      <c r="K114" t="s">
        <v>19</v>
      </c>
      <c r="L114" s="1">
        <v>2</v>
      </c>
      <c r="M114" t="s">
        <v>111</v>
      </c>
      <c r="N114" t="s">
        <v>97</v>
      </c>
      <c r="O114" s="2">
        <v>-25.74</v>
      </c>
      <c r="P114" s="2"/>
    </row>
    <row r="115" spans="1:16" x14ac:dyDescent="0.2">
      <c r="A115" t="s">
        <v>13</v>
      </c>
      <c r="B115" t="s">
        <v>230</v>
      </c>
      <c r="C115" t="s">
        <v>240</v>
      </c>
      <c r="D115" t="s">
        <v>14</v>
      </c>
      <c r="E115" s="1">
        <v>14001489</v>
      </c>
      <c r="F115" t="s">
        <v>109</v>
      </c>
      <c r="G115" t="s">
        <v>110</v>
      </c>
      <c r="I115" t="s">
        <v>17</v>
      </c>
      <c r="J115" t="s">
        <v>18</v>
      </c>
      <c r="K115" t="s">
        <v>19</v>
      </c>
      <c r="L115" s="1">
        <v>2</v>
      </c>
      <c r="M115" t="s">
        <v>96</v>
      </c>
      <c r="N115" t="s">
        <v>97</v>
      </c>
      <c r="O115" s="2">
        <v>-20.420000000000002</v>
      </c>
      <c r="P115" s="2"/>
    </row>
    <row r="116" spans="1:16" x14ac:dyDescent="0.2">
      <c r="A116" t="s">
        <v>13</v>
      </c>
      <c r="B116" t="s">
        <v>230</v>
      </c>
      <c r="C116" t="s">
        <v>240</v>
      </c>
      <c r="D116" t="s">
        <v>14</v>
      </c>
      <c r="E116" s="1">
        <v>14001489</v>
      </c>
      <c r="F116" t="s">
        <v>109</v>
      </c>
      <c r="G116" t="s">
        <v>110</v>
      </c>
      <c r="I116" t="s">
        <v>17</v>
      </c>
      <c r="J116" t="s">
        <v>18</v>
      </c>
      <c r="K116" t="s">
        <v>19</v>
      </c>
      <c r="L116" s="1">
        <v>2</v>
      </c>
      <c r="M116" t="s">
        <v>28</v>
      </c>
      <c r="N116" t="s">
        <v>97</v>
      </c>
      <c r="O116" s="2">
        <v>-1.93</v>
      </c>
      <c r="P116" s="2"/>
    </row>
    <row r="117" spans="1:16" x14ac:dyDescent="0.2">
      <c r="A117" t="s">
        <v>13</v>
      </c>
      <c r="B117" t="s">
        <v>230</v>
      </c>
      <c r="C117" t="s">
        <v>240</v>
      </c>
      <c r="D117" t="s">
        <v>14</v>
      </c>
      <c r="E117" s="1">
        <v>14003073</v>
      </c>
      <c r="F117" t="s">
        <v>109</v>
      </c>
      <c r="G117" t="s">
        <v>110</v>
      </c>
      <c r="I117" t="s">
        <v>17</v>
      </c>
      <c r="J117" t="s">
        <v>18</v>
      </c>
      <c r="K117" t="s">
        <v>19</v>
      </c>
      <c r="L117" s="1">
        <v>4</v>
      </c>
      <c r="M117" t="s">
        <v>95</v>
      </c>
      <c r="N117" t="s">
        <v>119</v>
      </c>
      <c r="O117" s="2">
        <v>-81.33</v>
      </c>
      <c r="P117" s="2"/>
    </row>
    <row r="118" spans="1:16" x14ac:dyDescent="0.2">
      <c r="A118" t="s">
        <v>13</v>
      </c>
      <c r="B118" t="s">
        <v>230</v>
      </c>
      <c r="C118" t="s">
        <v>240</v>
      </c>
      <c r="D118" t="s">
        <v>14</v>
      </c>
      <c r="E118" s="1">
        <v>14003073</v>
      </c>
      <c r="F118" t="s">
        <v>109</v>
      </c>
      <c r="G118" t="s">
        <v>110</v>
      </c>
      <c r="I118" t="s">
        <v>17</v>
      </c>
      <c r="J118" t="s">
        <v>18</v>
      </c>
      <c r="K118" t="s">
        <v>19</v>
      </c>
      <c r="L118" s="1">
        <v>4</v>
      </c>
      <c r="M118" t="s">
        <v>120</v>
      </c>
      <c r="N118" t="s">
        <v>119</v>
      </c>
      <c r="O118" s="2">
        <v>-17.670000000000002</v>
      </c>
      <c r="P118" s="2"/>
    </row>
    <row r="119" spans="1:16" x14ac:dyDescent="0.2">
      <c r="A119" t="s">
        <v>13</v>
      </c>
      <c r="B119" t="s">
        <v>230</v>
      </c>
      <c r="C119" t="s">
        <v>240</v>
      </c>
      <c r="D119" t="s">
        <v>14</v>
      </c>
      <c r="E119" s="1">
        <v>14003073</v>
      </c>
      <c r="F119" t="s">
        <v>109</v>
      </c>
      <c r="G119" t="s">
        <v>110</v>
      </c>
      <c r="I119" t="s">
        <v>17</v>
      </c>
      <c r="J119" t="s">
        <v>18</v>
      </c>
      <c r="K119" t="s">
        <v>19</v>
      </c>
      <c r="L119" s="1">
        <v>4</v>
      </c>
      <c r="M119" t="s">
        <v>69</v>
      </c>
      <c r="N119" t="s">
        <v>119</v>
      </c>
      <c r="O119" s="2">
        <v>-14.62</v>
      </c>
      <c r="P119" s="2"/>
    </row>
    <row r="120" spans="1:16" x14ac:dyDescent="0.2">
      <c r="A120" t="s">
        <v>13</v>
      </c>
      <c r="B120" t="s">
        <v>230</v>
      </c>
      <c r="C120" t="s">
        <v>240</v>
      </c>
      <c r="D120" t="s">
        <v>14</v>
      </c>
      <c r="E120" s="1">
        <v>14003001</v>
      </c>
      <c r="F120" t="s">
        <v>109</v>
      </c>
      <c r="G120" t="s">
        <v>110</v>
      </c>
      <c r="I120" t="s">
        <v>17</v>
      </c>
      <c r="J120" t="s">
        <v>18</v>
      </c>
      <c r="K120" t="s">
        <v>19</v>
      </c>
      <c r="L120" s="1">
        <v>4</v>
      </c>
      <c r="M120" t="s">
        <v>121</v>
      </c>
      <c r="N120" t="s">
        <v>122</v>
      </c>
      <c r="O120" s="2">
        <v>-54.23</v>
      </c>
      <c r="P120" s="2"/>
    </row>
    <row r="121" spans="1:16" x14ac:dyDescent="0.2">
      <c r="A121" t="s">
        <v>13</v>
      </c>
      <c r="B121" t="s">
        <v>230</v>
      </c>
      <c r="C121" t="s">
        <v>240</v>
      </c>
      <c r="D121" t="s">
        <v>14</v>
      </c>
      <c r="E121" s="1">
        <v>14001381</v>
      </c>
      <c r="F121" t="s">
        <v>143</v>
      </c>
      <c r="G121" t="s">
        <v>144</v>
      </c>
      <c r="I121" t="s">
        <v>17</v>
      </c>
      <c r="J121" t="s">
        <v>146</v>
      </c>
      <c r="K121" t="s">
        <v>19</v>
      </c>
      <c r="L121" s="1">
        <v>2</v>
      </c>
      <c r="M121" t="s">
        <v>147</v>
      </c>
      <c r="N121" t="s">
        <v>148</v>
      </c>
      <c r="O121" s="2">
        <v>-2.15</v>
      </c>
      <c r="P121" s="2"/>
    </row>
    <row r="122" spans="1:16" x14ac:dyDescent="0.2">
      <c r="A122" t="s">
        <v>13</v>
      </c>
      <c r="B122" t="s">
        <v>230</v>
      </c>
      <c r="C122" t="s">
        <v>240</v>
      </c>
      <c r="D122" t="s">
        <v>14</v>
      </c>
      <c r="E122" s="1">
        <v>14001381</v>
      </c>
      <c r="F122" t="s">
        <v>143</v>
      </c>
      <c r="G122" t="s">
        <v>144</v>
      </c>
      <c r="I122" t="s">
        <v>17</v>
      </c>
      <c r="J122" t="s">
        <v>146</v>
      </c>
      <c r="K122" t="s">
        <v>19</v>
      </c>
      <c r="L122" s="1">
        <v>2</v>
      </c>
      <c r="M122" t="s">
        <v>149</v>
      </c>
      <c r="N122" t="s">
        <v>148</v>
      </c>
      <c r="O122" s="2">
        <v>-32.700000000000003</v>
      </c>
      <c r="P122" s="2"/>
    </row>
    <row r="123" spans="1:16" x14ac:dyDescent="0.2">
      <c r="A123" t="s">
        <v>13</v>
      </c>
      <c r="B123" t="s">
        <v>230</v>
      </c>
      <c r="C123" t="s">
        <v>240</v>
      </c>
      <c r="D123" t="s">
        <v>14</v>
      </c>
      <c r="E123" s="1">
        <v>14001381</v>
      </c>
      <c r="F123" t="s">
        <v>143</v>
      </c>
      <c r="G123" t="s">
        <v>144</v>
      </c>
      <c r="I123" t="s">
        <v>17</v>
      </c>
      <c r="J123" t="s">
        <v>146</v>
      </c>
      <c r="K123" t="s">
        <v>19</v>
      </c>
      <c r="L123" s="1">
        <v>2</v>
      </c>
      <c r="M123" t="s">
        <v>150</v>
      </c>
      <c r="N123" t="s">
        <v>148</v>
      </c>
      <c r="O123" s="2">
        <v>-58.83</v>
      </c>
      <c r="P123" s="2"/>
    </row>
    <row r="124" spans="1:16" x14ac:dyDescent="0.2">
      <c r="A124" t="s">
        <v>13</v>
      </c>
      <c r="B124" t="s">
        <v>230</v>
      </c>
      <c r="C124" t="s">
        <v>240</v>
      </c>
      <c r="D124" t="s">
        <v>14</v>
      </c>
      <c r="E124" s="1">
        <v>14001381</v>
      </c>
      <c r="F124" t="s">
        <v>143</v>
      </c>
      <c r="G124" t="s">
        <v>144</v>
      </c>
      <c r="I124" t="s">
        <v>17</v>
      </c>
      <c r="J124" t="s">
        <v>146</v>
      </c>
      <c r="K124" t="s">
        <v>19</v>
      </c>
      <c r="L124" s="1">
        <v>2</v>
      </c>
      <c r="M124" t="s">
        <v>151</v>
      </c>
      <c r="N124" t="s">
        <v>148</v>
      </c>
      <c r="O124" s="2">
        <v>-10.7</v>
      </c>
      <c r="P124" s="2"/>
    </row>
    <row r="125" spans="1:16" x14ac:dyDescent="0.2">
      <c r="A125" t="s">
        <v>13</v>
      </c>
      <c r="B125" t="s">
        <v>230</v>
      </c>
      <c r="C125" t="s">
        <v>240</v>
      </c>
      <c r="D125" t="s">
        <v>14</v>
      </c>
      <c r="E125" s="1">
        <v>14001381</v>
      </c>
      <c r="F125" t="s">
        <v>143</v>
      </c>
      <c r="G125" t="s">
        <v>144</v>
      </c>
      <c r="I125" t="s">
        <v>17</v>
      </c>
      <c r="J125" t="s">
        <v>146</v>
      </c>
      <c r="K125" t="s">
        <v>19</v>
      </c>
      <c r="L125" s="1">
        <v>2</v>
      </c>
      <c r="M125" t="s">
        <v>152</v>
      </c>
      <c r="N125" t="s">
        <v>148</v>
      </c>
      <c r="O125" s="2">
        <v>-25.93</v>
      </c>
      <c r="P125" s="2"/>
    </row>
    <row r="126" spans="1:16" x14ac:dyDescent="0.2">
      <c r="A126" t="s">
        <v>13</v>
      </c>
      <c r="B126" t="s">
        <v>230</v>
      </c>
      <c r="C126" t="s">
        <v>240</v>
      </c>
      <c r="D126" t="s">
        <v>14</v>
      </c>
      <c r="E126" s="1">
        <v>14001381</v>
      </c>
      <c r="F126" t="s">
        <v>143</v>
      </c>
      <c r="G126" t="s">
        <v>144</v>
      </c>
      <c r="I126" t="s">
        <v>17</v>
      </c>
      <c r="J126" t="s">
        <v>146</v>
      </c>
      <c r="K126" t="s">
        <v>19</v>
      </c>
      <c r="L126" s="1">
        <v>2</v>
      </c>
      <c r="M126" t="s">
        <v>153</v>
      </c>
      <c r="N126" t="s">
        <v>148</v>
      </c>
      <c r="O126" s="2">
        <v>-41.39</v>
      </c>
      <c r="P126" s="2"/>
    </row>
    <row r="127" spans="1:16" x14ac:dyDescent="0.2">
      <c r="A127" t="s">
        <v>13</v>
      </c>
      <c r="B127" t="s">
        <v>230</v>
      </c>
      <c r="C127" t="s">
        <v>240</v>
      </c>
      <c r="D127" t="s">
        <v>14</v>
      </c>
      <c r="E127" s="1">
        <v>14002148</v>
      </c>
      <c r="F127" t="s">
        <v>143</v>
      </c>
      <c r="G127" t="s">
        <v>144</v>
      </c>
      <c r="I127" t="s">
        <v>17</v>
      </c>
      <c r="J127" t="s">
        <v>18</v>
      </c>
      <c r="K127" t="s">
        <v>19</v>
      </c>
      <c r="L127" s="1">
        <v>3</v>
      </c>
      <c r="M127" t="s">
        <v>98</v>
      </c>
      <c r="N127" t="s">
        <v>99</v>
      </c>
      <c r="O127" s="2">
        <v>-36.81</v>
      </c>
      <c r="P127" s="2"/>
    </row>
    <row r="128" spans="1:16" x14ac:dyDescent="0.2">
      <c r="A128" t="s">
        <v>13</v>
      </c>
      <c r="B128" t="s">
        <v>230</v>
      </c>
      <c r="C128" t="s">
        <v>240</v>
      </c>
      <c r="D128" t="s">
        <v>14</v>
      </c>
      <c r="E128" s="1">
        <v>14003073</v>
      </c>
      <c r="F128" t="s">
        <v>143</v>
      </c>
      <c r="G128" t="s">
        <v>144</v>
      </c>
      <c r="I128" t="s">
        <v>17</v>
      </c>
      <c r="J128" t="s">
        <v>18</v>
      </c>
      <c r="K128" t="s">
        <v>19</v>
      </c>
      <c r="L128" s="1">
        <v>4</v>
      </c>
      <c r="M128" t="s">
        <v>28</v>
      </c>
      <c r="N128" t="s">
        <v>119</v>
      </c>
      <c r="O128" s="2">
        <v>-5.08</v>
      </c>
      <c r="P128" s="2"/>
    </row>
    <row r="129" spans="1:16" x14ac:dyDescent="0.2">
      <c r="A129" t="s">
        <v>13</v>
      </c>
      <c r="B129" t="s">
        <v>230</v>
      </c>
      <c r="C129" t="s">
        <v>240</v>
      </c>
      <c r="D129" t="s">
        <v>14</v>
      </c>
      <c r="E129" s="1">
        <v>14003073</v>
      </c>
      <c r="F129" t="s">
        <v>143</v>
      </c>
      <c r="G129" t="s">
        <v>144</v>
      </c>
      <c r="I129" t="s">
        <v>17</v>
      </c>
      <c r="J129" t="s">
        <v>18</v>
      </c>
      <c r="K129" t="s">
        <v>19</v>
      </c>
      <c r="L129" s="1">
        <v>4</v>
      </c>
      <c r="M129" t="s">
        <v>156</v>
      </c>
      <c r="N129" t="s">
        <v>119</v>
      </c>
      <c r="O129" s="2">
        <v>-67.680000000000007</v>
      </c>
      <c r="P129" s="2"/>
    </row>
    <row r="130" spans="1:16" x14ac:dyDescent="0.2">
      <c r="A130" t="s">
        <v>13</v>
      </c>
      <c r="B130" t="s">
        <v>230</v>
      </c>
      <c r="C130" t="s">
        <v>240</v>
      </c>
      <c r="D130" t="s">
        <v>14</v>
      </c>
      <c r="E130" s="1">
        <v>14003173</v>
      </c>
      <c r="F130" t="s">
        <v>143</v>
      </c>
      <c r="G130" t="s">
        <v>144</v>
      </c>
      <c r="I130" t="s">
        <v>157</v>
      </c>
      <c r="J130" t="s">
        <v>158</v>
      </c>
      <c r="K130" t="s">
        <v>19</v>
      </c>
      <c r="L130" s="1">
        <v>4</v>
      </c>
      <c r="M130" t="s">
        <v>28</v>
      </c>
      <c r="N130" t="s">
        <v>159</v>
      </c>
      <c r="O130" s="2">
        <v>-4.5</v>
      </c>
      <c r="P130" s="2"/>
    </row>
    <row r="131" spans="1:16" x14ac:dyDescent="0.2">
      <c r="A131" t="s">
        <v>13</v>
      </c>
      <c r="B131" t="s">
        <v>230</v>
      </c>
      <c r="C131" t="s">
        <v>240</v>
      </c>
      <c r="D131" t="s">
        <v>14</v>
      </c>
      <c r="E131" s="1">
        <v>14003173</v>
      </c>
      <c r="F131" t="s">
        <v>143</v>
      </c>
      <c r="G131" t="s">
        <v>144</v>
      </c>
      <c r="I131" t="s">
        <v>157</v>
      </c>
      <c r="J131" t="s">
        <v>158</v>
      </c>
      <c r="K131" t="s">
        <v>19</v>
      </c>
      <c r="L131" s="1">
        <v>4</v>
      </c>
      <c r="M131" t="s">
        <v>28</v>
      </c>
      <c r="N131" t="s">
        <v>159</v>
      </c>
      <c r="O131" s="2">
        <v>-2.63</v>
      </c>
      <c r="P131" s="2"/>
    </row>
    <row r="132" spans="1:16" x14ac:dyDescent="0.2">
      <c r="A132" t="s">
        <v>13</v>
      </c>
      <c r="B132" t="s">
        <v>230</v>
      </c>
      <c r="C132" t="s">
        <v>241</v>
      </c>
      <c r="D132" t="s">
        <v>14</v>
      </c>
      <c r="E132" s="1">
        <v>14000450</v>
      </c>
      <c r="F132" t="s">
        <v>93</v>
      </c>
      <c r="G132" t="s">
        <v>94</v>
      </c>
      <c r="I132" t="s">
        <v>100</v>
      </c>
      <c r="J132" t="s">
        <v>101</v>
      </c>
      <c r="K132" t="s">
        <v>19</v>
      </c>
      <c r="L132" s="1">
        <v>1</v>
      </c>
      <c r="M132" t="s">
        <v>28</v>
      </c>
      <c r="N132" t="s">
        <v>102</v>
      </c>
      <c r="O132" s="2">
        <v>-0.6</v>
      </c>
      <c r="P132" s="2"/>
    </row>
    <row r="133" spans="1:16" x14ac:dyDescent="0.2">
      <c r="A133" t="s">
        <v>13</v>
      </c>
      <c r="B133" t="s">
        <v>230</v>
      </c>
      <c r="C133" t="s">
        <v>241</v>
      </c>
      <c r="D133" t="s">
        <v>14</v>
      </c>
      <c r="E133" s="1">
        <v>14000450</v>
      </c>
      <c r="F133" t="s">
        <v>93</v>
      </c>
      <c r="G133" t="s">
        <v>94</v>
      </c>
      <c r="I133" t="s">
        <v>100</v>
      </c>
      <c r="J133" t="s">
        <v>101</v>
      </c>
      <c r="K133" t="s">
        <v>19</v>
      </c>
      <c r="L133" s="1">
        <v>1</v>
      </c>
      <c r="M133" t="s">
        <v>103</v>
      </c>
      <c r="N133" t="s">
        <v>102</v>
      </c>
      <c r="O133" s="2">
        <v>-134.38</v>
      </c>
      <c r="P133" s="2"/>
    </row>
    <row r="134" spans="1:16" x14ac:dyDescent="0.2">
      <c r="A134" t="s">
        <v>13</v>
      </c>
      <c r="B134" t="s">
        <v>230</v>
      </c>
      <c r="C134" t="s">
        <v>241</v>
      </c>
      <c r="D134" t="s">
        <v>14</v>
      </c>
      <c r="E134" s="1">
        <v>14000450</v>
      </c>
      <c r="F134" t="s">
        <v>93</v>
      </c>
      <c r="G134" t="s">
        <v>94</v>
      </c>
      <c r="I134" t="s">
        <v>100</v>
      </c>
      <c r="J134" t="s">
        <v>101</v>
      </c>
      <c r="K134" t="s">
        <v>19</v>
      </c>
      <c r="L134" s="1">
        <v>1</v>
      </c>
      <c r="M134" t="s">
        <v>78</v>
      </c>
      <c r="N134" t="s">
        <v>102</v>
      </c>
      <c r="O134" s="2">
        <v>-8</v>
      </c>
      <c r="P134" s="2"/>
    </row>
    <row r="135" spans="1:16" x14ac:dyDescent="0.2">
      <c r="A135" t="s">
        <v>13</v>
      </c>
      <c r="B135" t="s">
        <v>230</v>
      </c>
      <c r="C135" t="s">
        <v>223</v>
      </c>
      <c r="D135" t="s">
        <v>14</v>
      </c>
      <c r="E135" s="1">
        <v>14002185</v>
      </c>
      <c r="F135" t="s">
        <v>178</v>
      </c>
      <c r="G135" t="s">
        <v>179</v>
      </c>
      <c r="I135" t="s">
        <v>17</v>
      </c>
      <c r="J135" t="s">
        <v>18</v>
      </c>
      <c r="K135" t="s">
        <v>19</v>
      </c>
      <c r="L135" s="1">
        <v>3</v>
      </c>
      <c r="M135" t="s">
        <v>121</v>
      </c>
      <c r="N135" t="s">
        <v>180</v>
      </c>
      <c r="O135" s="2">
        <v>-41.21</v>
      </c>
      <c r="P135" s="2"/>
    </row>
    <row r="136" spans="1:16" x14ac:dyDescent="0.2">
      <c r="A136" t="s">
        <v>13</v>
      </c>
      <c r="B136" t="s">
        <v>230</v>
      </c>
      <c r="C136" t="s">
        <v>237</v>
      </c>
      <c r="D136" t="s">
        <v>14</v>
      </c>
      <c r="E136" s="1">
        <v>14000782</v>
      </c>
      <c r="F136" t="s">
        <v>63</v>
      </c>
      <c r="G136" t="s">
        <v>64</v>
      </c>
      <c r="I136" t="s">
        <v>17</v>
      </c>
      <c r="J136" t="s">
        <v>18</v>
      </c>
      <c r="K136" t="s">
        <v>19</v>
      </c>
      <c r="L136" s="1">
        <v>1</v>
      </c>
      <c r="M136" t="s">
        <v>28</v>
      </c>
      <c r="N136" t="s">
        <v>65</v>
      </c>
      <c r="O136" s="2">
        <v>-15.56</v>
      </c>
      <c r="P136" s="2"/>
    </row>
    <row r="137" spans="1:16" x14ac:dyDescent="0.2">
      <c r="A137" t="s">
        <v>13</v>
      </c>
      <c r="B137" t="s">
        <v>230</v>
      </c>
      <c r="C137" t="s">
        <v>237</v>
      </c>
      <c r="D137" t="s">
        <v>14</v>
      </c>
      <c r="E137" s="1">
        <v>14000782</v>
      </c>
      <c r="F137" t="s">
        <v>63</v>
      </c>
      <c r="G137" t="s">
        <v>64</v>
      </c>
      <c r="I137" t="s">
        <v>17</v>
      </c>
      <c r="J137" t="s">
        <v>18</v>
      </c>
      <c r="K137" t="s">
        <v>19</v>
      </c>
      <c r="L137" s="1">
        <v>1</v>
      </c>
      <c r="M137" t="s">
        <v>66</v>
      </c>
      <c r="N137" t="s">
        <v>65</v>
      </c>
      <c r="O137" s="2">
        <v>-207.5</v>
      </c>
      <c r="P137" s="2"/>
    </row>
    <row r="138" spans="1:16" x14ac:dyDescent="0.2">
      <c r="A138" t="s">
        <v>13</v>
      </c>
      <c r="B138" t="s">
        <v>230</v>
      </c>
      <c r="C138" t="s">
        <v>237</v>
      </c>
      <c r="D138" t="s">
        <v>14</v>
      </c>
      <c r="E138" s="1">
        <v>14001426</v>
      </c>
      <c r="F138" t="s">
        <v>109</v>
      </c>
      <c r="G138" t="s">
        <v>110</v>
      </c>
      <c r="I138" t="s">
        <v>17</v>
      </c>
      <c r="J138" t="s">
        <v>18</v>
      </c>
      <c r="K138" t="s">
        <v>19</v>
      </c>
      <c r="L138" s="1">
        <v>2</v>
      </c>
      <c r="M138" t="s">
        <v>112</v>
      </c>
      <c r="N138" t="s">
        <v>113</v>
      </c>
      <c r="O138" s="2">
        <v>-218.88</v>
      </c>
      <c r="P138" s="2"/>
    </row>
    <row r="139" spans="1:16" x14ac:dyDescent="0.2">
      <c r="A139" t="s">
        <v>13</v>
      </c>
      <c r="B139" t="s">
        <v>230</v>
      </c>
      <c r="C139" t="s">
        <v>237</v>
      </c>
      <c r="D139" t="s">
        <v>14</v>
      </c>
      <c r="E139" s="1">
        <v>14001426</v>
      </c>
      <c r="F139" t="s">
        <v>109</v>
      </c>
      <c r="G139" t="s">
        <v>110</v>
      </c>
      <c r="I139" t="s">
        <v>17</v>
      </c>
      <c r="J139" t="s">
        <v>18</v>
      </c>
      <c r="K139" t="s">
        <v>19</v>
      </c>
      <c r="L139" s="1">
        <v>2</v>
      </c>
      <c r="M139" t="s">
        <v>114</v>
      </c>
      <c r="N139" t="s">
        <v>113</v>
      </c>
      <c r="O139" s="2">
        <v>-96.34</v>
      </c>
      <c r="P139" s="2"/>
    </row>
    <row r="140" spans="1:16" x14ac:dyDescent="0.2">
      <c r="A140" t="s">
        <v>13</v>
      </c>
      <c r="B140" t="s">
        <v>230</v>
      </c>
      <c r="C140" t="s">
        <v>237</v>
      </c>
      <c r="D140" t="s">
        <v>14</v>
      </c>
      <c r="E140" s="1">
        <v>14001426</v>
      </c>
      <c r="F140" t="s">
        <v>109</v>
      </c>
      <c r="G140" t="s">
        <v>110</v>
      </c>
      <c r="I140" t="s">
        <v>17</v>
      </c>
      <c r="J140" t="s">
        <v>18</v>
      </c>
      <c r="K140" t="s">
        <v>19</v>
      </c>
      <c r="L140" s="1">
        <v>2</v>
      </c>
      <c r="M140" t="s">
        <v>115</v>
      </c>
      <c r="N140" t="s">
        <v>113</v>
      </c>
      <c r="O140" s="2">
        <v>-13.03</v>
      </c>
      <c r="P140" s="2"/>
    </row>
    <row r="141" spans="1:16" x14ac:dyDescent="0.2">
      <c r="A141" t="s">
        <v>13</v>
      </c>
      <c r="B141" t="s">
        <v>230</v>
      </c>
      <c r="C141" t="s">
        <v>237</v>
      </c>
      <c r="D141" t="s">
        <v>14</v>
      </c>
      <c r="E141" s="1">
        <v>14001489</v>
      </c>
      <c r="F141" t="s">
        <v>143</v>
      </c>
      <c r="G141" t="s">
        <v>144</v>
      </c>
      <c r="I141" t="s">
        <v>17</v>
      </c>
      <c r="J141" t="s">
        <v>18</v>
      </c>
      <c r="K141" t="s">
        <v>19</v>
      </c>
      <c r="L141" s="1">
        <v>2</v>
      </c>
      <c r="M141" t="s">
        <v>66</v>
      </c>
      <c r="N141" t="s">
        <v>97</v>
      </c>
      <c r="O141" s="2">
        <v>-27.93</v>
      </c>
      <c r="P141" s="2"/>
    </row>
    <row r="142" spans="1:16" x14ac:dyDescent="0.2">
      <c r="A142" t="s">
        <v>13</v>
      </c>
      <c r="B142" t="s">
        <v>230</v>
      </c>
      <c r="C142" t="s">
        <v>237</v>
      </c>
      <c r="D142" t="s">
        <v>14</v>
      </c>
      <c r="E142" s="1">
        <v>14001489</v>
      </c>
      <c r="F142" t="s">
        <v>143</v>
      </c>
      <c r="G142" t="s">
        <v>144</v>
      </c>
      <c r="I142" t="s">
        <v>17</v>
      </c>
      <c r="J142" t="s">
        <v>18</v>
      </c>
      <c r="K142" t="s">
        <v>19</v>
      </c>
      <c r="L142" s="1">
        <v>2</v>
      </c>
      <c r="M142" t="s">
        <v>145</v>
      </c>
      <c r="N142" t="s">
        <v>97</v>
      </c>
      <c r="O142" s="2">
        <v>-81.59</v>
      </c>
      <c r="P142" s="2"/>
    </row>
    <row r="143" spans="1:16" x14ac:dyDescent="0.2">
      <c r="A143" t="s">
        <v>13</v>
      </c>
      <c r="B143" t="s">
        <v>230</v>
      </c>
      <c r="C143" t="s">
        <v>237</v>
      </c>
      <c r="D143" t="s">
        <v>14</v>
      </c>
      <c r="E143" s="1">
        <v>14001489</v>
      </c>
      <c r="F143" t="s">
        <v>143</v>
      </c>
      <c r="G143" t="s">
        <v>144</v>
      </c>
      <c r="I143" t="s">
        <v>17</v>
      </c>
      <c r="J143" t="s">
        <v>18</v>
      </c>
      <c r="K143" t="s">
        <v>19</v>
      </c>
      <c r="L143" s="1">
        <v>2</v>
      </c>
      <c r="M143" t="s">
        <v>28</v>
      </c>
      <c r="N143" t="s">
        <v>97</v>
      </c>
      <c r="O143" s="2">
        <v>-2.09</v>
      </c>
      <c r="P143" s="2"/>
    </row>
    <row r="144" spans="1:16" x14ac:dyDescent="0.2">
      <c r="A144" t="s">
        <v>13</v>
      </c>
      <c r="B144" t="s">
        <v>230</v>
      </c>
      <c r="C144" t="s">
        <v>237</v>
      </c>
      <c r="D144" t="s">
        <v>14</v>
      </c>
      <c r="E144" s="1">
        <v>14002148</v>
      </c>
      <c r="F144" t="s">
        <v>143</v>
      </c>
      <c r="G144" t="s">
        <v>144</v>
      </c>
      <c r="I144" t="s">
        <v>17</v>
      </c>
      <c r="J144" t="s">
        <v>18</v>
      </c>
      <c r="K144" t="s">
        <v>19</v>
      </c>
      <c r="L144" s="1">
        <v>3</v>
      </c>
      <c r="M144" t="s">
        <v>154</v>
      </c>
      <c r="N144" t="s">
        <v>99</v>
      </c>
      <c r="O144" s="2">
        <v>-352.41</v>
      </c>
      <c r="P144" s="2"/>
    </row>
    <row r="145" spans="1:16" x14ac:dyDescent="0.2">
      <c r="A145" t="s">
        <v>13</v>
      </c>
      <c r="B145" t="s">
        <v>230</v>
      </c>
      <c r="C145" t="s">
        <v>237</v>
      </c>
      <c r="D145" t="s">
        <v>14</v>
      </c>
      <c r="E145" s="1">
        <v>14002148</v>
      </c>
      <c r="F145" t="s">
        <v>143</v>
      </c>
      <c r="G145" t="s">
        <v>144</v>
      </c>
      <c r="I145" t="s">
        <v>17</v>
      </c>
      <c r="J145" t="s">
        <v>18</v>
      </c>
      <c r="K145" t="s">
        <v>19</v>
      </c>
      <c r="L145" s="1">
        <v>3</v>
      </c>
      <c r="M145" t="s">
        <v>155</v>
      </c>
      <c r="N145" t="s">
        <v>99</v>
      </c>
      <c r="O145" s="2">
        <v>-44.64</v>
      </c>
      <c r="P145" s="2"/>
    </row>
    <row r="146" spans="1:16" x14ac:dyDescent="0.2">
      <c r="A146" t="s">
        <v>13</v>
      </c>
      <c r="B146" t="s">
        <v>230</v>
      </c>
      <c r="C146" t="s">
        <v>237</v>
      </c>
      <c r="D146" t="s">
        <v>14</v>
      </c>
      <c r="E146" s="1">
        <v>14001607</v>
      </c>
      <c r="F146" t="s">
        <v>143</v>
      </c>
      <c r="G146" t="s">
        <v>144</v>
      </c>
      <c r="I146" t="s">
        <v>171</v>
      </c>
      <c r="J146" t="s">
        <v>87</v>
      </c>
      <c r="K146" t="s">
        <v>19</v>
      </c>
      <c r="L146" s="1">
        <v>3</v>
      </c>
      <c r="M146" t="s">
        <v>172</v>
      </c>
      <c r="N146" t="s">
        <v>173</v>
      </c>
      <c r="O146" s="2">
        <v>-413.88</v>
      </c>
      <c r="P146" s="2"/>
    </row>
    <row r="147" spans="1:16" x14ac:dyDescent="0.2">
      <c r="A147" t="s">
        <v>13</v>
      </c>
      <c r="B147" t="s">
        <v>230</v>
      </c>
      <c r="C147" t="s">
        <v>237</v>
      </c>
      <c r="D147" t="s">
        <v>14</v>
      </c>
      <c r="E147" s="1">
        <v>14001607</v>
      </c>
      <c r="F147" t="s">
        <v>143</v>
      </c>
      <c r="G147" t="s">
        <v>144</v>
      </c>
      <c r="I147" t="s">
        <v>171</v>
      </c>
      <c r="J147" t="s">
        <v>87</v>
      </c>
      <c r="K147" t="s">
        <v>19</v>
      </c>
      <c r="L147" s="1">
        <v>3</v>
      </c>
      <c r="M147" t="s">
        <v>174</v>
      </c>
      <c r="N147" t="s">
        <v>173</v>
      </c>
      <c r="O147" s="2">
        <v>-485.9</v>
      </c>
      <c r="P147" s="2"/>
    </row>
    <row r="148" spans="1:16" x14ac:dyDescent="0.2">
      <c r="A148" t="s">
        <v>13</v>
      </c>
      <c r="B148" t="s">
        <v>230</v>
      </c>
      <c r="C148" t="s">
        <v>237</v>
      </c>
      <c r="D148" t="s">
        <v>14</v>
      </c>
      <c r="E148" s="1">
        <v>14001607</v>
      </c>
      <c r="F148" t="s">
        <v>143</v>
      </c>
      <c r="G148" t="s">
        <v>144</v>
      </c>
      <c r="I148" t="s">
        <v>171</v>
      </c>
      <c r="J148" t="s">
        <v>87</v>
      </c>
      <c r="K148" t="s">
        <v>19</v>
      </c>
      <c r="L148" s="1">
        <v>3</v>
      </c>
      <c r="M148" t="s">
        <v>78</v>
      </c>
      <c r="N148" t="s">
        <v>173</v>
      </c>
      <c r="O148" s="2">
        <v>-9</v>
      </c>
      <c r="P148" s="2"/>
    </row>
    <row r="149" spans="1:16" x14ac:dyDescent="0.2">
      <c r="A149" t="s">
        <v>13</v>
      </c>
      <c r="B149" t="s">
        <v>230</v>
      </c>
      <c r="C149" t="s">
        <v>237</v>
      </c>
      <c r="D149" t="s">
        <v>14</v>
      </c>
      <c r="E149" s="1">
        <v>14003484</v>
      </c>
      <c r="F149" t="s">
        <v>143</v>
      </c>
      <c r="G149" t="s">
        <v>144</v>
      </c>
      <c r="I149" t="s">
        <v>175</v>
      </c>
      <c r="J149" t="s">
        <v>168</v>
      </c>
      <c r="K149" t="s">
        <v>19</v>
      </c>
      <c r="L149" s="1">
        <v>5</v>
      </c>
      <c r="M149" t="s">
        <v>176</v>
      </c>
      <c r="N149" t="s">
        <v>177</v>
      </c>
      <c r="O149" s="2">
        <v>-356.5</v>
      </c>
      <c r="P149" s="2"/>
    </row>
    <row r="150" spans="1:16" x14ac:dyDescent="0.2">
      <c r="A150" t="s">
        <v>13</v>
      </c>
      <c r="B150" t="s">
        <v>230</v>
      </c>
      <c r="C150" t="s">
        <v>237</v>
      </c>
      <c r="D150" t="s">
        <v>14</v>
      </c>
      <c r="E150" s="1">
        <v>14003484</v>
      </c>
      <c r="F150" t="s">
        <v>143</v>
      </c>
      <c r="G150" t="s">
        <v>144</v>
      </c>
      <c r="I150" t="s">
        <v>175</v>
      </c>
      <c r="J150" t="s">
        <v>168</v>
      </c>
      <c r="K150" t="s">
        <v>19</v>
      </c>
      <c r="L150" s="1">
        <v>5</v>
      </c>
      <c r="M150" t="s">
        <v>78</v>
      </c>
      <c r="N150" t="s">
        <v>177</v>
      </c>
      <c r="O150" s="2">
        <v>-20.5</v>
      </c>
      <c r="P150" s="2"/>
    </row>
    <row r="151" spans="1:16" x14ac:dyDescent="0.2">
      <c r="A151" t="s">
        <v>13</v>
      </c>
      <c r="B151" t="s">
        <v>230</v>
      </c>
      <c r="C151" t="s">
        <v>237</v>
      </c>
      <c r="D151" t="s">
        <v>14</v>
      </c>
      <c r="E151" s="1">
        <v>14003484</v>
      </c>
      <c r="F151" t="s">
        <v>143</v>
      </c>
      <c r="G151" t="s">
        <v>144</v>
      </c>
      <c r="I151" t="s">
        <v>175</v>
      </c>
      <c r="J151" t="s">
        <v>168</v>
      </c>
      <c r="K151" t="s">
        <v>19</v>
      </c>
      <c r="L151" s="1">
        <v>5</v>
      </c>
      <c r="M151" t="s">
        <v>28</v>
      </c>
      <c r="N151" t="s">
        <v>177</v>
      </c>
      <c r="O151" s="2">
        <v>-26.74</v>
      </c>
      <c r="P151" s="2"/>
    </row>
    <row r="152" spans="1:16" x14ac:dyDescent="0.2">
      <c r="A152" t="s">
        <v>13</v>
      </c>
      <c r="B152" t="s">
        <v>230</v>
      </c>
      <c r="C152" t="s">
        <v>243</v>
      </c>
      <c r="D152" t="s">
        <v>14</v>
      </c>
      <c r="E152" s="1">
        <v>14000917</v>
      </c>
      <c r="F152" t="s">
        <v>93</v>
      </c>
      <c r="G152" t="s">
        <v>94</v>
      </c>
      <c r="I152" t="s">
        <v>104</v>
      </c>
      <c r="J152" t="s">
        <v>105</v>
      </c>
      <c r="K152" t="s">
        <v>19</v>
      </c>
      <c r="L152" s="1">
        <v>1</v>
      </c>
      <c r="M152" t="s">
        <v>108</v>
      </c>
      <c r="N152" t="s">
        <v>107</v>
      </c>
      <c r="O152" s="2">
        <v>-129</v>
      </c>
      <c r="P152" s="3"/>
    </row>
    <row r="153" spans="1:16" x14ac:dyDescent="0.2">
      <c r="A153" t="s">
        <v>13</v>
      </c>
      <c r="B153" t="s">
        <v>230</v>
      </c>
      <c r="C153" t="s">
        <v>243</v>
      </c>
      <c r="D153" t="s">
        <v>14</v>
      </c>
      <c r="E153" s="1">
        <v>14003173</v>
      </c>
      <c r="F153" t="s">
        <v>143</v>
      </c>
      <c r="G153" t="s">
        <v>144</v>
      </c>
      <c r="I153" t="s">
        <v>157</v>
      </c>
      <c r="J153" t="s">
        <v>158</v>
      </c>
      <c r="K153" t="s">
        <v>19</v>
      </c>
      <c r="L153" s="1">
        <v>4</v>
      </c>
      <c r="M153" t="s">
        <v>160</v>
      </c>
      <c r="N153" t="s">
        <v>159</v>
      </c>
      <c r="O153" s="2">
        <v>-60</v>
      </c>
      <c r="P153" s="3"/>
    </row>
    <row r="154" spans="1:16" x14ac:dyDescent="0.2">
      <c r="A154" t="s">
        <v>13</v>
      </c>
      <c r="B154" t="s">
        <v>230</v>
      </c>
      <c r="C154" t="s">
        <v>243</v>
      </c>
      <c r="D154" t="s">
        <v>14</v>
      </c>
      <c r="E154" s="1">
        <v>14003173</v>
      </c>
      <c r="F154" t="s">
        <v>143</v>
      </c>
      <c r="G154" t="s">
        <v>144</v>
      </c>
      <c r="I154" t="s">
        <v>157</v>
      </c>
      <c r="J154" t="s">
        <v>158</v>
      </c>
      <c r="K154" t="s">
        <v>19</v>
      </c>
      <c r="L154" s="1">
        <v>4</v>
      </c>
      <c r="M154" t="s">
        <v>161</v>
      </c>
      <c r="N154" t="s">
        <v>159</v>
      </c>
      <c r="O154" s="2">
        <v>-35</v>
      </c>
      <c r="P154" s="3"/>
    </row>
    <row r="155" spans="1:16" x14ac:dyDescent="0.2">
      <c r="A155" t="s">
        <v>13</v>
      </c>
      <c r="B155" t="s">
        <v>230</v>
      </c>
      <c r="C155" t="s">
        <v>243</v>
      </c>
      <c r="D155" t="s">
        <v>14</v>
      </c>
      <c r="E155" s="1">
        <v>14003173</v>
      </c>
      <c r="F155" t="s">
        <v>143</v>
      </c>
      <c r="G155" t="s">
        <v>144</v>
      </c>
      <c r="I155" t="s">
        <v>157</v>
      </c>
      <c r="J155" t="s">
        <v>158</v>
      </c>
      <c r="K155" t="s">
        <v>19</v>
      </c>
      <c r="L155" s="1">
        <v>4</v>
      </c>
      <c r="M155" t="s">
        <v>78</v>
      </c>
      <c r="N155" t="s">
        <v>159</v>
      </c>
      <c r="O155" s="2">
        <v>-40</v>
      </c>
      <c r="P155" s="3"/>
    </row>
    <row r="156" spans="1:16" x14ac:dyDescent="0.2">
      <c r="A156" t="s">
        <v>13</v>
      </c>
      <c r="B156" t="s">
        <v>230</v>
      </c>
      <c r="C156" t="s">
        <v>243</v>
      </c>
      <c r="D156" t="s">
        <v>14</v>
      </c>
      <c r="E156" s="1">
        <v>14000947</v>
      </c>
      <c r="F156" t="s">
        <v>143</v>
      </c>
      <c r="G156" t="s">
        <v>144</v>
      </c>
      <c r="I156" t="s">
        <v>162</v>
      </c>
      <c r="J156" t="s">
        <v>163</v>
      </c>
      <c r="K156" t="s">
        <v>19</v>
      </c>
      <c r="L156" s="1">
        <v>1</v>
      </c>
      <c r="M156" t="s">
        <v>164</v>
      </c>
      <c r="N156" t="s">
        <v>165</v>
      </c>
      <c r="O156" s="2">
        <v>-7.53</v>
      </c>
      <c r="P156" s="3"/>
    </row>
    <row r="157" spans="1:16" x14ac:dyDescent="0.2">
      <c r="A157" t="s">
        <v>13</v>
      </c>
      <c r="B157" t="s">
        <v>230</v>
      </c>
      <c r="C157" t="s">
        <v>243</v>
      </c>
      <c r="D157" t="s">
        <v>14</v>
      </c>
      <c r="E157" s="1">
        <v>14000947</v>
      </c>
      <c r="F157" t="s">
        <v>143</v>
      </c>
      <c r="G157" t="s">
        <v>144</v>
      </c>
      <c r="I157" t="s">
        <v>162</v>
      </c>
      <c r="J157" t="s">
        <v>163</v>
      </c>
      <c r="K157" t="s">
        <v>19</v>
      </c>
      <c r="L157" s="1">
        <v>1</v>
      </c>
      <c r="M157" t="s">
        <v>78</v>
      </c>
      <c r="N157" t="s">
        <v>165</v>
      </c>
      <c r="O157" s="2">
        <v>-9.14</v>
      </c>
      <c r="P157" s="3"/>
    </row>
    <row r="158" spans="1:16" x14ac:dyDescent="0.2">
      <c r="A158" t="s">
        <v>13</v>
      </c>
      <c r="B158" t="s">
        <v>230</v>
      </c>
      <c r="C158" t="s">
        <v>243</v>
      </c>
      <c r="D158" t="s">
        <v>14</v>
      </c>
      <c r="E158" s="1">
        <v>14000947</v>
      </c>
      <c r="F158" t="s">
        <v>143</v>
      </c>
      <c r="G158" t="s">
        <v>144</v>
      </c>
      <c r="I158" t="s">
        <v>162</v>
      </c>
      <c r="J158" t="s">
        <v>163</v>
      </c>
      <c r="K158" t="s">
        <v>19</v>
      </c>
      <c r="L158" s="1">
        <v>1</v>
      </c>
      <c r="M158" t="s">
        <v>166</v>
      </c>
      <c r="N158" t="s">
        <v>165</v>
      </c>
      <c r="O158" s="2">
        <v>-34.130000000000003</v>
      </c>
      <c r="P158" s="3"/>
    </row>
    <row r="159" spans="1:16" x14ac:dyDescent="0.2">
      <c r="A159" t="s">
        <v>13</v>
      </c>
      <c r="B159" t="s">
        <v>230</v>
      </c>
      <c r="C159" t="s">
        <v>243</v>
      </c>
      <c r="D159" t="s">
        <v>14</v>
      </c>
      <c r="E159" s="1">
        <v>14001194</v>
      </c>
      <c r="F159" t="s">
        <v>143</v>
      </c>
      <c r="G159" t="s">
        <v>144</v>
      </c>
      <c r="I159" t="s">
        <v>167</v>
      </c>
      <c r="J159" t="s">
        <v>168</v>
      </c>
      <c r="K159" t="s">
        <v>19</v>
      </c>
      <c r="L159" s="1">
        <v>2</v>
      </c>
      <c r="M159" t="s">
        <v>169</v>
      </c>
      <c r="N159" t="s">
        <v>170</v>
      </c>
      <c r="O159" s="2">
        <v>-45.15</v>
      </c>
      <c r="P159" s="3"/>
    </row>
    <row r="160" spans="1:16" x14ac:dyDescent="0.2">
      <c r="A160" t="s">
        <v>13</v>
      </c>
      <c r="B160" t="s">
        <v>230</v>
      </c>
      <c r="C160" t="s">
        <v>243</v>
      </c>
      <c r="D160" t="s">
        <v>14</v>
      </c>
      <c r="E160" s="1">
        <v>14001194</v>
      </c>
      <c r="F160" t="s">
        <v>143</v>
      </c>
      <c r="G160" t="s">
        <v>144</v>
      </c>
      <c r="I160" t="s">
        <v>167</v>
      </c>
      <c r="J160" t="s">
        <v>168</v>
      </c>
      <c r="K160" t="s">
        <v>19</v>
      </c>
      <c r="L160" s="1">
        <v>2</v>
      </c>
      <c r="M160" t="s">
        <v>78</v>
      </c>
      <c r="N160" t="s">
        <v>170</v>
      </c>
      <c r="O160" s="2">
        <v>-25</v>
      </c>
      <c r="P160" s="3"/>
    </row>
    <row r="161" spans="1:15" x14ac:dyDescent="0.2">
      <c r="A161" t="s">
        <v>13</v>
      </c>
      <c r="B161" t="s">
        <v>230</v>
      </c>
      <c r="C161" t="s">
        <v>233</v>
      </c>
      <c r="D161" t="s">
        <v>14</v>
      </c>
      <c r="E161" s="1">
        <v>14003107</v>
      </c>
      <c r="F161" t="s">
        <v>26</v>
      </c>
      <c r="G161" t="s">
        <v>27</v>
      </c>
      <c r="I161" t="s">
        <v>17</v>
      </c>
      <c r="J161" t="s">
        <v>18</v>
      </c>
      <c r="K161" t="s">
        <v>19</v>
      </c>
      <c r="L161" s="1">
        <v>4</v>
      </c>
      <c r="M161" t="s">
        <v>28</v>
      </c>
      <c r="N161" t="s">
        <v>29</v>
      </c>
      <c r="O161" s="2">
        <v>18.54</v>
      </c>
    </row>
    <row r="162" spans="1:15" x14ac:dyDescent="0.2">
      <c r="A162" t="s">
        <v>13</v>
      </c>
      <c r="B162" t="s">
        <v>230</v>
      </c>
      <c r="C162" t="s">
        <v>233</v>
      </c>
      <c r="D162" t="s">
        <v>14</v>
      </c>
      <c r="E162" s="1">
        <v>14003107</v>
      </c>
      <c r="F162" t="s">
        <v>26</v>
      </c>
      <c r="G162" t="s">
        <v>27</v>
      </c>
      <c r="I162" t="s">
        <v>17</v>
      </c>
      <c r="J162" t="s">
        <v>18</v>
      </c>
      <c r="K162" t="s">
        <v>19</v>
      </c>
      <c r="L162" s="1">
        <v>4</v>
      </c>
      <c r="M162" t="s">
        <v>30</v>
      </c>
      <c r="N162" t="s">
        <v>29</v>
      </c>
      <c r="O162" s="2">
        <v>247.19</v>
      </c>
    </row>
    <row r="163" spans="1:15" x14ac:dyDescent="0.2">
      <c r="A163" t="s">
        <v>13</v>
      </c>
      <c r="B163" t="s">
        <v>230</v>
      </c>
      <c r="C163" t="s">
        <v>247</v>
      </c>
      <c r="D163" t="s">
        <v>192</v>
      </c>
      <c r="E163" t="s">
        <v>205</v>
      </c>
      <c r="F163" t="s">
        <v>207</v>
      </c>
      <c r="G163" t="s">
        <v>208</v>
      </c>
      <c r="J163" t="s">
        <v>204</v>
      </c>
      <c r="K163" t="s">
        <v>206</v>
      </c>
      <c r="N163" t="s">
        <v>192</v>
      </c>
      <c r="O163" s="2">
        <v>-2550</v>
      </c>
    </row>
  </sheetData>
  <sortState ref="A2:O163">
    <sortCondition ref="B2:B163"/>
    <sortCondition ref="C2:C163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2014-05-21T20:18:32Z</dcterms:created>
  <dcterms:modified xsi:type="dcterms:W3CDTF">2014-05-22T16:29:01Z</dcterms:modified>
</cp:coreProperties>
</file>