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70" windowWidth="19740" windowHeight="8385"/>
  </bookViews>
  <sheets>
    <sheet name="Labor Hours by Year_June 30" sheetId="1" r:id="rId1"/>
  </sheets>
  <calcPr calcId="0"/>
</workbook>
</file>

<file path=xl/calcChain.xml><?xml version="1.0" encoding="utf-8"?>
<calcChain xmlns="http://schemas.openxmlformats.org/spreadsheetml/2006/main">
  <c r="G8" i="1" l="1"/>
  <c r="F8" i="1"/>
  <c r="G4" i="1"/>
  <c r="F4" i="1"/>
  <c r="G3" i="1"/>
  <c r="G14" i="1"/>
  <c r="G12" i="1"/>
  <c r="G11" i="1"/>
  <c r="G10" i="1"/>
  <c r="G2" i="1"/>
  <c r="F14" i="1"/>
  <c r="F12" i="1"/>
  <c r="F11" i="1"/>
  <c r="F10" i="1"/>
  <c r="F3" i="1"/>
  <c r="F2" i="1"/>
</calcChain>
</file>

<file path=xl/sharedStrings.xml><?xml version="1.0" encoding="utf-8"?>
<sst xmlns="http://schemas.openxmlformats.org/spreadsheetml/2006/main" count="34" uniqueCount="29">
  <si>
    <t>Entered Hours</t>
  </si>
  <si>
    <t>Coenen, Paul E</t>
  </si>
  <si>
    <t>ENG-Electrical Tech</t>
  </si>
  <si>
    <t>Ferreira, John  G</t>
  </si>
  <si>
    <t>ENG-Mechanical Tech</t>
  </si>
  <si>
    <t>Henthorn, Richard G</t>
  </si>
  <si>
    <t>ENG-Software Eng - Embedded</t>
  </si>
  <si>
    <t>Huffard, Christine L</t>
  </si>
  <si>
    <t>SCI-Research Tech</t>
  </si>
  <si>
    <t>Kuhnz, Linda</t>
  </si>
  <si>
    <t>ITD-Video Support</t>
  </si>
  <si>
    <t>Marion , Thomas L</t>
  </si>
  <si>
    <t>McGill, Paul R</t>
  </si>
  <si>
    <t xml:space="preserve">ENG-Electrical Engineer </t>
  </si>
  <si>
    <t>Preston, Christina M</t>
  </si>
  <si>
    <t>Rosal , Jose D</t>
  </si>
  <si>
    <t>Schlining, Brian M</t>
  </si>
  <si>
    <t>ENG-Software Eng - Info Eng</t>
  </si>
  <si>
    <t>Scholfield, James T</t>
  </si>
  <si>
    <t>Sherman , Alana D</t>
  </si>
  <si>
    <t>Smith, Kenneth L</t>
  </si>
  <si>
    <t>SCI-Scientist</t>
  </si>
  <si>
    <t>Thompson, Ford R</t>
  </si>
  <si>
    <t>ENG-Machinist</t>
  </si>
  <si>
    <t>Approved for 2016</t>
  </si>
  <si>
    <t>name</t>
  </si>
  <si>
    <t>position</t>
  </si>
  <si>
    <t>left</t>
  </si>
  <si>
    <t>burn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</si>
</sst>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1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CE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J8" sqref="J8"/>
    </sheetView>
  </sheetViews>
  <sheetFormatPr defaultRowHeight="15" x14ac:dyDescent="0.25"/>
  <cols>
    <col min="1" max="1" width="13.7109375" bestFit="1" customWidth="1"/>
    <col min="2" max="2" width="19.140625" bestFit="1" customWidth="1"/>
    <col min="3" max="3" width="28.7109375" bestFit="1" customWidth="1"/>
    <col min="4" max="4" width="7" bestFit="1" customWidth="1"/>
    <col min="5" max="5" width="17.42578125" bestFit="1" customWidth="1"/>
    <col min="7" max="7" width="10.140625" bestFit="1" customWidth="1"/>
  </cols>
  <sheetData>
    <row r="1" spans="1:7" x14ac:dyDescent="0.25">
      <c r="A1" t="s">
        <v>0</v>
      </c>
      <c r="B1" t="s">
        <v>25</v>
      </c>
      <c r="C1" t="s">
        <v>26</v>
      </c>
      <c r="D1">
        <v>2016</v>
      </c>
      <c r="E1" t="s">
        <v>24</v>
      </c>
      <c r="F1" t="s">
        <v>27</v>
      </c>
      <c r="G1" t="s">
        <v>28</v>
      </c>
    </row>
    <row r="2" spans="1:7" x14ac:dyDescent="0.25">
      <c r="B2" t="s">
        <v>12</v>
      </c>
      <c r="C2" t="s">
        <v>13</v>
      </c>
      <c r="D2">
        <v>259</v>
      </c>
      <c r="E2">
        <v>450</v>
      </c>
      <c r="F2">
        <f>E2-D2</f>
        <v>191</v>
      </c>
      <c r="G2" s="10">
        <f>D2/E2</f>
        <v>0.5755555555555556</v>
      </c>
    </row>
    <row r="3" spans="1:7" ht="15.75" thickBot="1" x14ac:dyDescent="0.3">
      <c r="B3" t="s">
        <v>19</v>
      </c>
      <c r="C3" t="s">
        <v>13</v>
      </c>
      <c r="D3">
        <v>178.5</v>
      </c>
      <c r="E3">
        <v>500</v>
      </c>
      <c r="F3">
        <f>E3-D3</f>
        <v>321.5</v>
      </c>
      <c r="G3" s="10">
        <f>D3/E3</f>
        <v>0.35699999999999998</v>
      </c>
    </row>
    <row r="4" spans="1:7" x14ac:dyDescent="0.25">
      <c r="A4">
        <v>901618</v>
      </c>
      <c r="B4" s="1" t="s">
        <v>1</v>
      </c>
      <c r="C4" s="2" t="s">
        <v>2</v>
      </c>
      <c r="D4" s="2">
        <v>1</v>
      </c>
      <c r="E4" s="3">
        <v>240</v>
      </c>
      <c r="F4">
        <f>E4-(SUM(D4:D6))</f>
        <v>149</v>
      </c>
      <c r="G4" s="10">
        <f>D4:D6/SUM(E4:E6)</f>
        <v>4.1666666666666666E-3</v>
      </c>
    </row>
    <row r="5" spans="1:7" x14ac:dyDescent="0.25">
      <c r="B5" s="4" t="s">
        <v>11</v>
      </c>
      <c r="C5" s="5" t="s">
        <v>2</v>
      </c>
      <c r="D5" s="5">
        <v>75</v>
      </c>
      <c r="E5" s="6"/>
    </row>
    <row r="6" spans="1:7" ht="15.75" thickBot="1" x14ac:dyDescent="0.3">
      <c r="B6" s="7" t="s">
        <v>15</v>
      </c>
      <c r="C6" s="8" t="s">
        <v>2</v>
      </c>
      <c r="D6" s="8">
        <v>15</v>
      </c>
      <c r="E6" s="9"/>
    </row>
    <row r="7" spans="1:7" ht="15.75" thickBot="1" x14ac:dyDescent="0.3">
      <c r="B7" t="s">
        <v>22</v>
      </c>
      <c r="C7" t="s">
        <v>23</v>
      </c>
      <c r="D7">
        <v>45</v>
      </c>
    </row>
    <row r="8" spans="1:7" x14ac:dyDescent="0.25">
      <c r="B8" s="1" t="s">
        <v>3</v>
      </c>
      <c r="C8" s="2" t="s">
        <v>4</v>
      </c>
      <c r="D8" s="2">
        <v>340</v>
      </c>
      <c r="E8" s="3">
        <v>880</v>
      </c>
      <c r="F8">
        <f>E8-(SUM(D8:D9))</f>
        <v>514.5</v>
      </c>
      <c r="G8" s="10">
        <f>F8/(SUM(E8:E9))</f>
        <v>0.58465909090909096</v>
      </c>
    </row>
    <row r="9" spans="1:7" ht="15.75" thickBot="1" x14ac:dyDescent="0.3">
      <c r="B9" s="7" t="s">
        <v>18</v>
      </c>
      <c r="C9" s="8" t="s">
        <v>4</v>
      </c>
      <c r="D9" s="8">
        <v>25.5</v>
      </c>
      <c r="E9" s="9"/>
    </row>
    <row r="10" spans="1:7" x14ac:dyDescent="0.25">
      <c r="B10" t="s">
        <v>5</v>
      </c>
      <c r="C10" t="s">
        <v>6</v>
      </c>
      <c r="D10">
        <v>179</v>
      </c>
      <c r="E10">
        <v>440</v>
      </c>
      <c r="F10">
        <f t="shared" ref="F10:F12" si="0">E10-D10</f>
        <v>261</v>
      </c>
      <c r="G10" s="10">
        <f t="shared" ref="G10:G12" si="1">D10/E10</f>
        <v>0.4068181818181818</v>
      </c>
    </row>
    <row r="11" spans="1:7" x14ac:dyDescent="0.25">
      <c r="B11" t="s">
        <v>16</v>
      </c>
      <c r="C11" t="s">
        <v>17</v>
      </c>
      <c r="D11">
        <v>12</v>
      </c>
      <c r="E11">
        <v>100</v>
      </c>
      <c r="F11">
        <f t="shared" si="0"/>
        <v>88</v>
      </c>
      <c r="G11" s="10">
        <f t="shared" si="1"/>
        <v>0.12</v>
      </c>
    </row>
    <row r="12" spans="1:7" x14ac:dyDescent="0.25">
      <c r="B12" t="s">
        <v>9</v>
      </c>
      <c r="C12" t="s">
        <v>10</v>
      </c>
      <c r="D12">
        <v>47.5</v>
      </c>
      <c r="E12">
        <v>520</v>
      </c>
      <c r="F12">
        <f t="shared" si="0"/>
        <v>472.5</v>
      </c>
      <c r="G12" s="10">
        <f t="shared" si="1"/>
        <v>9.1346153846153841E-2</v>
      </c>
    </row>
    <row r="13" spans="1:7" x14ac:dyDescent="0.25">
      <c r="B13" t="s">
        <v>7</v>
      </c>
      <c r="C13" t="s">
        <v>8</v>
      </c>
      <c r="D13">
        <v>815</v>
      </c>
    </row>
    <row r="14" spans="1:7" x14ac:dyDescent="0.25">
      <c r="B14" t="s">
        <v>14</v>
      </c>
      <c r="C14" t="s">
        <v>8</v>
      </c>
      <c r="D14">
        <v>18</v>
      </c>
      <c r="E14">
        <v>240</v>
      </c>
      <c r="F14">
        <f>E14-D14</f>
        <v>222</v>
      </c>
      <c r="G14" s="10">
        <f>D14/E14</f>
        <v>7.4999999999999997E-2</v>
      </c>
    </row>
    <row r="15" spans="1:7" x14ac:dyDescent="0.25">
      <c r="B15" t="s">
        <v>20</v>
      </c>
      <c r="C15" t="s">
        <v>21</v>
      </c>
      <c r="D15">
        <v>885</v>
      </c>
    </row>
  </sheetData>
  <sortState ref="A2:E15">
    <sortCondition ref="C2:C15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Labor Hours by Year_June 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Christine Huffard</cp:lastModifiedBy>
  <dcterms:created xsi:type="dcterms:W3CDTF">2016-06-30T22:58:03Z</dcterms:created>
  <dcterms:modified xsi:type="dcterms:W3CDTF">2016-06-30T23:37:59Z</dcterms:modified>
</cp:coreProperties>
</file>