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Y42" i="1" l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Y40" i="1"/>
  <c r="Y39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Y37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Y26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Y13" i="1"/>
</calcChain>
</file>

<file path=xl/sharedStrings.xml><?xml version="1.0" encoding="utf-8"?>
<sst xmlns="http://schemas.openxmlformats.org/spreadsheetml/2006/main" count="310" uniqueCount="23">
  <si>
    <t>Year</t>
  </si>
  <si>
    <t>Month</t>
  </si>
  <si>
    <t>Day</t>
  </si>
  <si>
    <t>Hour</t>
  </si>
  <si>
    <t>Min</t>
  </si>
  <si>
    <t>Sec</t>
  </si>
  <si>
    <t>Depth (m)</t>
  </si>
  <si>
    <t>Temp C</t>
  </si>
  <si>
    <t>(V)</t>
  </si>
  <si>
    <t>Exposure</t>
  </si>
  <si>
    <t>Laser Power</t>
  </si>
  <si>
    <t>Laser Photo Diode</t>
  </si>
  <si>
    <t>Brightness</t>
  </si>
  <si>
    <t>Shutter</t>
  </si>
  <si>
    <t>Gain</t>
  </si>
  <si>
    <t>Total Vol (uL/L)</t>
  </si>
  <si>
    <t>A</t>
  </si>
  <si>
    <t>NaN</t>
  </si>
  <si>
    <t>B</t>
  </si>
  <si>
    <t>C</t>
  </si>
  <si>
    <t>Avg</t>
  </si>
  <si>
    <t>SE</t>
  </si>
  <si>
    <t>&gt; 40 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</si>
</sst>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2"/>
  <sheetViews>
    <sheetView tabSelected="1" topLeftCell="N1" workbookViewId="0">
      <pane ySplit="1" topLeftCell="A4" activePane="bottomLeft" state="frozen"/>
      <selection pane="bottomLeft" activeCell="AA42" sqref="AA42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5.28515625" bestFit="1" customWidth="1"/>
    <col min="5" max="5" width="4.42578125" bestFit="1" customWidth="1"/>
    <col min="6" max="6" width="4" bestFit="1" customWidth="1"/>
    <col min="7" max="7" width="4.85546875" bestFit="1" customWidth="1"/>
    <col min="8" max="8" width="10" bestFit="1" customWidth="1"/>
    <col min="9" max="9" width="7.5703125" bestFit="1" customWidth="1"/>
    <col min="10" max="10" width="7" bestFit="1" customWidth="1"/>
    <col min="12" max="12" width="11.7109375" bestFit="1" customWidth="1"/>
    <col min="13" max="13" width="17.28515625" bestFit="1" customWidth="1"/>
    <col min="14" max="14" width="10.28515625" bestFit="1" customWidth="1"/>
    <col min="15" max="15" width="7.5703125" bestFit="1" customWidth="1"/>
    <col min="16" max="16" width="5" bestFit="1" customWidth="1"/>
    <col min="17" max="24" width="4.85546875" bestFit="1" customWidth="1"/>
    <col min="25" max="25" width="14.5703125" bestFit="1" customWidth="1"/>
    <col min="26" max="34" width="2" bestFit="1" customWidth="1"/>
    <col min="35" max="42" width="3" bestFit="1" customWidth="1"/>
    <col min="43" max="54" width="6" bestFit="1" customWidth="1"/>
    <col min="55" max="55" width="3" bestFit="1" customWidth="1"/>
    <col min="56" max="56" width="6" bestFit="1" customWidth="1"/>
    <col min="57" max="63" width="3" bestFit="1" customWidth="1"/>
    <col min="64" max="64" width="7" bestFit="1" customWidth="1"/>
    <col min="65" max="75" width="3" bestFit="1" customWidth="1"/>
  </cols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Y1" t="s">
        <v>15</v>
      </c>
      <c r="Z1">
        <v>1</v>
      </c>
      <c r="AA1">
        <v>2</v>
      </c>
      <c r="AB1">
        <v>3</v>
      </c>
      <c r="AC1">
        <v>4</v>
      </c>
      <c r="AD1">
        <v>5</v>
      </c>
      <c r="AE1">
        <v>6</v>
      </c>
      <c r="AF1">
        <v>7</v>
      </c>
      <c r="AG1">
        <v>8</v>
      </c>
      <c r="AH1">
        <v>9</v>
      </c>
      <c r="AI1">
        <v>10</v>
      </c>
      <c r="AJ1">
        <v>11</v>
      </c>
      <c r="AK1">
        <v>12</v>
      </c>
      <c r="AL1">
        <v>13</v>
      </c>
      <c r="AM1">
        <v>14</v>
      </c>
      <c r="AN1">
        <v>15</v>
      </c>
      <c r="AO1">
        <v>16</v>
      </c>
      <c r="AP1">
        <v>17</v>
      </c>
      <c r="AQ1">
        <v>18</v>
      </c>
      <c r="AR1">
        <v>19</v>
      </c>
      <c r="AS1">
        <v>20</v>
      </c>
      <c r="AT1">
        <v>21</v>
      </c>
      <c r="AU1">
        <v>22</v>
      </c>
      <c r="AV1">
        <v>23</v>
      </c>
      <c r="AW1">
        <v>24</v>
      </c>
      <c r="AX1">
        <v>25</v>
      </c>
      <c r="AY1">
        <v>26</v>
      </c>
      <c r="AZ1">
        <v>27</v>
      </c>
      <c r="BA1">
        <v>28</v>
      </c>
      <c r="BB1">
        <v>29</v>
      </c>
      <c r="BC1">
        <v>30</v>
      </c>
      <c r="BD1">
        <v>31</v>
      </c>
      <c r="BE1">
        <v>32</v>
      </c>
      <c r="BF1">
        <v>33</v>
      </c>
      <c r="BG1">
        <v>34</v>
      </c>
      <c r="BH1">
        <v>35</v>
      </c>
      <c r="BI1">
        <v>36</v>
      </c>
      <c r="BJ1">
        <v>37</v>
      </c>
      <c r="BK1">
        <v>38</v>
      </c>
      <c r="BL1">
        <v>39</v>
      </c>
      <c r="BM1">
        <v>40</v>
      </c>
      <c r="BN1">
        <v>41</v>
      </c>
      <c r="BO1">
        <v>42</v>
      </c>
      <c r="BP1">
        <v>43</v>
      </c>
      <c r="BQ1">
        <v>44</v>
      </c>
      <c r="BR1">
        <v>45</v>
      </c>
      <c r="BS1">
        <v>46</v>
      </c>
      <c r="BT1">
        <v>47</v>
      </c>
      <c r="BU1">
        <v>48</v>
      </c>
      <c r="BV1">
        <v>49</v>
      </c>
      <c r="BW1">
        <v>50</v>
      </c>
    </row>
    <row r="2" spans="1:75" x14ac:dyDescent="0.25">
      <c r="A2" t="s">
        <v>16</v>
      </c>
    </row>
    <row r="3" spans="1:75" x14ac:dyDescent="0.25">
      <c r="A3">
        <v>2013</v>
      </c>
      <c r="B3">
        <v>7</v>
      </c>
      <c r="C3">
        <v>30</v>
      </c>
      <c r="D3">
        <v>23</v>
      </c>
      <c r="E3">
        <v>37</v>
      </c>
      <c r="F3">
        <v>36</v>
      </c>
      <c r="G3" t="s">
        <v>17</v>
      </c>
      <c r="H3">
        <v>-0.60299999999999998</v>
      </c>
      <c r="I3">
        <v>23.673999999999999</v>
      </c>
      <c r="J3">
        <v>12.537000000000001</v>
      </c>
      <c r="K3">
        <v>6</v>
      </c>
      <c r="L3">
        <v>150</v>
      </c>
      <c r="M3">
        <v>5</v>
      </c>
      <c r="N3">
        <v>0</v>
      </c>
      <c r="O3">
        <v>30</v>
      </c>
      <c r="P3">
        <v>56</v>
      </c>
      <c r="Q3" t="s">
        <v>17</v>
      </c>
      <c r="R3" t="s">
        <v>17</v>
      </c>
      <c r="S3" t="s">
        <v>17</v>
      </c>
      <c r="T3" t="s">
        <v>17</v>
      </c>
      <c r="U3" t="s">
        <v>17</v>
      </c>
      <c r="V3" t="s">
        <v>17</v>
      </c>
      <c r="W3" t="s">
        <v>17</v>
      </c>
      <c r="X3" t="s">
        <v>17</v>
      </c>
      <c r="Y3">
        <v>7.0000000000000007E-2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2.7E-2</v>
      </c>
      <c r="AW3">
        <v>4.2999999999999997E-2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 x14ac:dyDescent="0.25">
      <c r="A4">
        <v>2013</v>
      </c>
      <c r="B4">
        <v>7</v>
      </c>
      <c r="C4">
        <v>30</v>
      </c>
      <c r="D4">
        <v>23</v>
      </c>
      <c r="E4">
        <v>37</v>
      </c>
      <c r="F4">
        <v>41</v>
      </c>
      <c r="G4" t="s">
        <v>17</v>
      </c>
      <c r="H4">
        <v>-0.59699999999999998</v>
      </c>
      <c r="I4">
        <v>23.606999999999999</v>
      </c>
      <c r="J4">
        <v>12.449</v>
      </c>
      <c r="K4">
        <v>6</v>
      </c>
      <c r="L4">
        <v>150</v>
      </c>
      <c r="M4">
        <v>6</v>
      </c>
      <c r="N4">
        <v>0</v>
      </c>
      <c r="O4">
        <v>30</v>
      </c>
      <c r="P4">
        <v>56</v>
      </c>
      <c r="Q4" t="s">
        <v>17</v>
      </c>
      <c r="R4" t="s">
        <v>17</v>
      </c>
      <c r="S4" t="s">
        <v>17</v>
      </c>
      <c r="T4" t="s">
        <v>17</v>
      </c>
      <c r="U4" t="s">
        <v>17</v>
      </c>
      <c r="V4" t="s">
        <v>17</v>
      </c>
      <c r="W4" t="s">
        <v>17</v>
      </c>
      <c r="X4" t="s">
        <v>17</v>
      </c>
      <c r="Y4">
        <v>5.8000000000000003E-2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7.0000000000000001E-3</v>
      </c>
      <c r="AT4">
        <v>0</v>
      </c>
      <c r="AU4">
        <v>1.7999999999999999E-2</v>
      </c>
      <c r="AV4">
        <v>0</v>
      </c>
      <c r="AW4">
        <v>3.3000000000000002E-2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</row>
    <row r="5" spans="1:75" x14ac:dyDescent="0.25">
      <c r="A5">
        <v>2013</v>
      </c>
      <c r="B5">
        <v>7</v>
      </c>
      <c r="C5">
        <v>30</v>
      </c>
      <c r="D5">
        <v>23</v>
      </c>
      <c r="E5">
        <v>38</v>
      </c>
      <c r="F5">
        <v>1</v>
      </c>
      <c r="G5" t="s">
        <v>17</v>
      </c>
      <c r="H5">
        <v>-0.59799999999999998</v>
      </c>
      <c r="I5">
        <v>23.606999999999999</v>
      </c>
      <c r="J5">
        <v>12.51</v>
      </c>
      <c r="K5">
        <v>6</v>
      </c>
      <c r="L5">
        <v>150</v>
      </c>
      <c r="M5">
        <v>6</v>
      </c>
      <c r="N5">
        <v>0</v>
      </c>
      <c r="O5">
        <v>30</v>
      </c>
      <c r="P5">
        <v>56</v>
      </c>
      <c r="Q5" t="s">
        <v>17</v>
      </c>
      <c r="R5" t="s">
        <v>17</v>
      </c>
      <c r="S5" t="s">
        <v>17</v>
      </c>
      <c r="T5" t="s">
        <v>17</v>
      </c>
      <c r="U5" t="s">
        <v>17</v>
      </c>
      <c r="V5" t="s">
        <v>17</v>
      </c>
      <c r="W5" t="s">
        <v>17</v>
      </c>
      <c r="X5" t="s">
        <v>17</v>
      </c>
      <c r="Y5">
        <v>4.3999999999999997E-2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1.6E-2</v>
      </c>
      <c r="AV5">
        <v>2.8000000000000001E-2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</row>
    <row r="6" spans="1:75" x14ac:dyDescent="0.25">
      <c r="A6">
        <v>2013</v>
      </c>
      <c r="B6">
        <v>7</v>
      </c>
      <c r="C6">
        <v>30</v>
      </c>
      <c r="D6">
        <v>23</v>
      </c>
      <c r="E6">
        <v>38</v>
      </c>
      <c r="F6">
        <v>6</v>
      </c>
      <c r="G6" t="s">
        <v>17</v>
      </c>
      <c r="H6">
        <v>-0.60699999999999998</v>
      </c>
      <c r="I6">
        <v>23.629000000000001</v>
      </c>
      <c r="J6">
        <v>12.515000000000001</v>
      </c>
      <c r="K6">
        <v>6</v>
      </c>
      <c r="L6">
        <v>150</v>
      </c>
      <c r="M6">
        <v>4</v>
      </c>
      <c r="N6">
        <v>0</v>
      </c>
      <c r="O6">
        <v>30</v>
      </c>
      <c r="P6">
        <v>56</v>
      </c>
      <c r="Q6" t="s">
        <v>17</v>
      </c>
      <c r="R6" t="s">
        <v>17</v>
      </c>
      <c r="S6" t="s">
        <v>17</v>
      </c>
      <c r="T6" t="s">
        <v>17</v>
      </c>
      <c r="U6" t="s">
        <v>17</v>
      </c>
      <c r="V6" t="s">
        <v>17</v>
      </c>
      <c r="W6" t="s">
        <v>17</v>
      </c>
      <c r="X6" t="s">
        <v>17</v>
      </c>
      <c r="Y6">
        <v>2.9000000000000001E-2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5.0000000000000001E-3</v>
      </c>
      <c r="AT6">
        <v>0</v>
      </c>
      <c r="AU6">
        <v>0</v>
      </c>
      <c r="AV6">
        <v>2.5000000000000001E-2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</row>
    <row r="7" spans="1:75" x14ac:dyDescent="0.25">
      <c r="A7">
        <v>2013</v>
      </c>
      <c r="B7">
        <v>7</v>
      </c>
      <c r="C7">
        <v>30</v>
      </c>
      <c r="D7">
        <v>23</v>
      </c>
      <c r="E7">
        <v>38</v>
      </c>
      <c r="F7">
        <v>11</v>
      </c>
      <c r="G7" t="s">
        <v>17</v>
      </c>
      <c r="H7">
        <v>-0.61499999999999999</v>
      </c>
      <c r="I7">
        <v>23.629000000000001</v>
      </c>
      <c r="J7">
        <v>12.526</v>
      </c>
      <c r="K7">
        <v>6</v>
      </c>
      <c r="L7">
        <v>150</v>
      </c>
      <c r="M7">
        <v>6</v>
      </c>
      <c r="N7">
        <v>0</v>
      </c>
      <c r="O7">
        <v>30</v>
      </c>
      <c r="P7">
        <v>56</v>
      </c>
      <c r="Q7" t="s">
        <v>17</v>
      </c>
      <c r="R7" t="s">
        <v>17</v>
      </c>
      <c r="S7" t="s">
        <v>17</v>
      </c>
      <c r="T7" t="s">
        <v>17</v>
      </c>
      <c r="U7" t="s">
        <v>17</v>
      </c>
      <c r="V7" t="s">
        <v>17</v>
      </c>
      <c r="W7" t="s">
        <v>17</v>
      </c>
      <c r="X7" t="s">
        <v>17</v>
      </c>
      <c r="Y7">
        <v>69.709999999999994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5.1999999999999998E-2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69.658000000000001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</row>
    <row r="8" spans="1:75" x14ac:dyDescent="0.25">
      <c r="A8">
        <v>2013</v>
      </c>
      <c r="B8">
        <v>7</v>
      </c>
      <c r="C8">
        <v>30</v>
      </c>
      <c r="D8">
        <v>23</v>
      </c>
      <c r="E8">
        <v>38</v>
      </c>
      <c r="F8">
        <v>41</v>
      </c>
      <c r="G8" t="s">
        <v>17</v>
      </c>
      <c r="H8">
        <v>-0.60299999999999998</v>
      </c>
      <c r="I8">
        <v>23.673999999999999</v>
      </c>
      <c r="J8">
        <v>12.537000000000001</v>
      </c>
      <c r="K8">
        <v>6</v>
      </c>
      <c r="L8">
        <v>150</v>
      </c>
      <c r="M8">
        <v>6</v>
      </c>
      <c r="N8">
        <v>0</v>
      </c>
      <c r="O8">
        <v>30</v>
      </c>
      <c r="P8">
        <v>56</v>
      </c>
      <c r="Q8" t="s">
        <v>17</v>
      </c>
      <c r="R8" t="s">
        <v>17</v>
      </c>
      <c r="S8" t="s">
        <v>17</v>
      </c>
      <c r="T8" t="s">
        <v>17</v>
      </c>
      <c r="U8" t="s">
        <v>17</v>
      </c>
      <c r="V8" t="s">
        <v>17</v>
      </c>
      <c r="W8" t="s">
        <v>17</v>
      </c>
      <c r="X8" t="s">
        <v>17</v>
      </c>
      <c r="Y8">
        <v>5.2999999999999999E-2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1.4999999999999999E-2</v>
      </c>
      <c r="AV8">
        <v>0</v>
      </c>
      <c r="AW8">
        <v>3.7999999999999999E-2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x14ac:dyDescent="0.25">
      <c r="A9">
        <v>2013</v>
      </c>
      <c r="B9">
        <v>7</v>
      </c>
      <c r="C9">
        <v>30</v>
      </c>
      <c r="D9">
        <v>23</v>
      </c>
      <c r="E9">
        <v>38</v>
      </c>
      <c r="F9">
        <v>46</v>
      </c>
      <c r="G9" t="s">
        <v>17</v>
      </c>
      <c r="H9">
        <v>-0.60299999999999998</v>
      </c>
      <c r="I9">
        <v>23.606999999999999</v>
      </c>
      <c r="J9">
        <v>12.521000000000001</v>
      </c>
      <c r="K9">
        <v>6</v>
      </c>
      <c r="L9">
        <v>150</v>
      </c>
      <c r="M9">
        <v>5</v>
      </c>
      <c r="N9">
        <v>0</v>
      </c>
      <c r="O9">
        <v>30</v>
      </c>
      <c r="P9">
        <v>56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>
        <v>0.20499999999999999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3.5000000000000003E-2</v>
      </c>
      <c r="AV9">
        <v>2.5000000000000001E-2</v>
      </c>
      <c r="AW9">
        <v>0</v>
      </c>
      <c r="AX9">
        <v>0</v>
      </c>
      <c r="AY9">
        <v>0.14499999999999999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</row>
    <row r="10" spans="1:75" x14ac:dyDescent="0.25">
      <c r="A10">
        <v>2013</v>
      </c>
      <c r="B10">
        <v>7</v>
      </c>
      <c r="C10">
        <v>30</v>
      </c>
      <c r="D10">
        <v>23</v>
      </c>
      <c r="E10">
        <v>39</v>
      </c>
      <c r="F10">
        <v>2</v>
      </c>
      <c r="G10" t="s">
        <v>17</v>
      </c>
      <c r="H10">
        <v>-0.59799999999999998</v>
      </c>
      <c r="I10">
        <v>23.673999999999999</v>
      </c>
      <c r="J10">
        <v>12.497999999999999</v>
      </c>
      <c r="K10">
        <v>6</v>
      </c>
      <c r="L10">
        <v>150</v>
      </c>
      <c r="M10">
        <v>4</v>
      </c>
      <c r="N10">
        <v>0</v>
      </c>
      <c r="O10">
        <v>30</v>
      </c>
      <c r="P10">
        <v>56</v>
      </c>
      <c r="Q10" t="s">
        <v>17</v>
      </c>
      <c r="R10" t="s">
        <v>17</v>
      </c>
      <c r="S10" t="s">
        <v>17</v>
      </c>
      <c r="T10" t="s">
        <v>17</v>
      </c>
      <c r="U10" t="s">
        <v>17</v>
      </c>
      <c r="V10" t="s">
        <v>17</v>
      </c>
      <c r="W10" t="s">
        <v>17</v>
      </c>
      <c r="X10" t="s">
        <v>17</v>
      </c>
      <c r="Y10">
        <v>3.1E-2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7.0000000000000001E-3</v>
      </c>
      <c r="AT10">
        <v>0</v>
      </c>
      <c r="AU10">
        <v>0</v>
      </c>
      <c r="AV10">
        <v>2.4E-2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</row>
    <row r="11" spans="1:75" x14ac:dyDescent="0.25">
      <c r="A11">
        <v>2013</v>
      </c>
      <c r="B11">
        <v>7</v>
      </c>
      <c r="C11">
        <v>30</v>
      </c>
      <c r="D11">
        <v>23</v>
      </c>
      <c r="E11">
        <v>39</v>
      </c>
      <c r="F11">
        <v>17</v>
      </c>
      <c r="G11" t="s">
        <v>17</v>
      </c>
      <c r="H11">
        <v>-0.6</v>
      </c>
      <c r="I11">
        <v>23.652000000000001</v>
      </c>
      <c r="J11">
        <v>12.481999999999999</v>
      </c>
      <c r="K11">
        <v>6</v>
      </c>
      <c r="L11">
        <v>150</v>
      </c>
      <c r="M11">
        <v>5</v>
      </c>
      <c r="N11">
        <v>0</v>
      </c>
      <c r="O11">
        <v>30</v>
      </c>
      <c r="P11">
        <v>56</v>
      </c>
      <c r="Q11" t="s">
        <v>17</v>
      </c>
      <c r="R11" t="s">
        <v>17</v>
      </c>
      <c r="S11" t="s">
        <v>17</v>
      </c>
      <c r="T11" t="s">
        <v>17</v>
      </c>
      <c r="U11" t="s">
        <v>17</v>
      </c>
      <c r="V11" t="s">
        <v>17</v>
      </c>
      <c r="W11" t="s">
        <v>17</v>
      </c>
      <c r="X11" t="s">
        <v>17</v>
      </c>
      <c r="Y11">
        <v>9.8000000000000004E-2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3.5000000000000003E-2</v>
      </c>
      <c r="AX11">
        <v>6.3E-2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</row>
    <row r="12" spans="1:75" x14ac:dyDescent="0.25">
      <c r="A12">
        <v>2013</v>
      </c>
      <c r="B12">
        <v>7</v>
      </c>
      <c r="C12">
        <v>30</v>
      </c>
      <c r="D12">
        <v>23</v>
      </c>
      <c r="E12">
        <v>39</v>
      </c>
      <c r="F12">
        <v>37</v>
      </c>
      <c r="G12" t="s">
        <v>17</v>
      </c>
      <c r="H12">
        <v>-0.60099999999999998</v>
      </c>
      <c r="I12">
        <v>23.629000000000001</v>
      </c>
      <c r="J12">
        <v>12.504</v>
      </c>
      <c r="K12">
        <v>6</v>
      </c>
      <c r="L12">
        <v>150</v>
      </c>
      <c r="M12">
        <v>5</v>
      </c>
      <c r="N12">
        <v>0</v>
      </c>
      <c r="O12">
        <v>30</v>
      </c>
      <c r="P12">
        <v>56</v>
      </c>
      <c r="Q12" t="s">
        <v>17</v>
      </c>
      <c r="R12" t="s">
        <v>17</v>
      </c>
      <c r="S12" t="s">
        <v>17</v>
      </c>
      <c r="T12" t="s">
        <v>17</v>
      </c>
      <c r="U12" t="s">
        <v>17</v>
      </c>
      <c r="V12" t="s">
        <v>17</v>
      </c>
      <c r="W12" t="s">
        <v>17</v>
      </c>
      <c r="X12" t="s">
        <v>17</v>
      </c>
      <c r="Y12">
        <v>8.5999999999999993E-2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0.02</v>
      </c>
      <c r="AV12">
        <v>0</v>
      </c>
      <c r="AW12">
        <v>0</v>
      </c>
      <c r="AX12">
        <v>6.6000000000000003E-2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</row>
    <row r="13" spans="1:75" x14ac:dyDescent="0.25">
      <c r="A13" t="s">
        <v>18</v>
      </c>
      <c r="Y13">
        <f>SUM(Y3:Y12)</f>
        <v>70.383999999999986</v>
      </c>
      <c r="Z13">
        <f t="shared" ref="Z13:BW13" si="0">SUM(Z3:Z12)</f>
        <v>0</v>
      </c>
      <c r="AA13">
        <f t="shared" si="0"/>
        <v>0</v>
      </c>
      <c r="AB13">
        <f t="shared" si="0"/>
        <v>0</v>
      </c>
      <c r="AC13">
        <f t="shared" si="0"/>
        <v>0</v>
      </c>
      <c r="AD13">
        <f t="shared" si="0"/>
        <v>0</v>
      </c>
      <c r="AE13">
        <f t="shared" si="0"/>
        <v>0</v>
      </c>
      <c r="AF13">
        <f t="shared" si="0"/>
        <v>0</v>
      </c>
      <c r="AG13">
        <f t="shared" si="0"/>
        <v>0</v>
      </c>
      <c r="AH13">
        <f t="shared" si="0"/>
        <v>0</v>
      </c>
      <c r="AI13">
        <f t="shared" si="0"/>
        <v>0</v>
      </c>
      <c r="AJ13">
        <f t="shared" si="0"/>
        <v>0</v>
      </c>
      <c r="AK13">
        <f t="shared" si="0"/>
        <v>0</v>
      </c>
      <c r="AL13">
        <f t="shared" si="0"/>
        <v>0</v>
      </c>
      <c r="AM13">
        <f t="shared" si="0"/>
        <v>0</v>
      </c>
      <c r="AN13">
        <f t="shared" si="0"/>
        <v>0</v>
      </c>
      <c r="AO13">
        <f t="shared" si="0"/>
        <v>0</v>
      </c>
      <c r="AP13">
        <f t="shared" si="0"/>
        <v>0</v>
      </c>
      <c r="AQ13">
        <f t="shared" si="0"/>
        <v>0</v>
      </c>
      <c r="AR13">
        <f t="shared" si="0"/>
        <v>0</v>
      </c>
      <c r="AS13">
        <f t="shared" si="0"/>
        <v>1.9E-2</v>
      </c>
      <c r="AT13">
        <f t="shared" si="0"/>
        <v>0</v>
      </c>
      <c r="AU13">
        <f t="shared" si="0"/>
        <v>0.10400000000000001</v>
      </c>
      <c r="AV13">
        <f t="shared" si="0"/>
        <v>0.129</v>
      </c>
      <c r="AW13">
        <f t="shared" si="0"/>
        <v>0.20100000000000001</v>
      </c>
      <c r="AX13">
        <f t="shared" si="0"/>
        <v>0.129</v>
      </c>
      <c r="AY13">
        <f t="shared" si="0"/>
        <v>0.14499999999999999</v>
      </c>
      <c r="AZ13">
        <f t="shared" si="0"/>
        <v>0</v>
      </c>
      <c r="BA13">
        <f t="shared" si="0"/>
        <v>0</v>
      </c>
      <c r="BB13">
        <f t="shared" si="0"/>
        <v>0</v>
      </c>
      <c r="BC13">
        <f t="shared" si="0"/>
        <v>0</v>
      </c>
      <c r="BD13">
        <f t="shared" si="0"/>
        <v>0</v>
      </c>
      <c r="BE13">
        <f t="shared" si="0"/>
        <v>0</v>
      </c>
      <c r="BF13">
        <f t="shared" si="0"/>
        <v>0</v>
      </c>
      <c r="BG13">
        <f t="shared" si="0"/>
        <v>0</v>
      </c>
      <c r="BH13">
        <f t="shared" si="0"/>
        <v>0</v>
      </c>
      <c r="BI13">
        <f t="shared" si="0"/>
        <v>0</v>
      </c>
      <c r="BJ13">
        <f t="shared" si="0"/>
        <v>0</v>
      </c>
      <c r="BK13">
        <f t="shared" si="0"/>
        <v>0</v>
      </c>
      <c r="BL13">
        <f t="shared" si="0"/>
        <v>69.658000000000001</v>
      </c>
      <c r="BM13">
        <f t="shared" si="0"/>
        <v>0</v>
      </c>
      <c r="BN13">
        <f t="shared" si="0"/>
        <v>0</v>
      </c>
      <c r="BO13">
        <f t="shared" si="0"/>
        <v>0</v>
      </c>
      <c r="BP13">
        <f t="shared" si="0"/>
        <v>0</v>
      </c>
      <c r="BQ13">
        <f t="shared" si="0"/>
        <v>0</v>
      </c>
      <c r="BR13">
        <f t="shared" si="0"/>
        <v>0</v>
      </c>
      <c r="BS13">
        <f t="shared" si="0"/>
        <v>0</v>
      </c>
      <c r="BT13">
        <f t="shared" si="0"/>
        <v>0</v>
      </c>
      <c r="BU13">
        <f t="shared" si="0"/>
        <v>0</v>
      </c>
      <c r="BV13">
        <f t="shared" si="0"/>
        <v>0</v>
      </c>
      <c r="BW13">
        <f t="shared" si="0"/>
        <v>0</v>
      </c>
    </row>
    <row r="14" spans="1:75" x14ac:dyDescent="0.25">
      <c r="A14">
        <v>2013</v>
      </c>
      <c r="B14">
        <v>7</v>
      </c>
      <c r="C14">
        <v>30</v>
      </c>
      <c r="D14">
        <v>23</v>
      </c>
      <c r="E14">
        <v>45</v>
      </c>
      <c r="F14">
        <v>0</v>
      </c>
      <c r="G14" t="s">
        <v>17</v>
      </c>
      <c r="H14">
        <v>-0.59499999999999997</v>
      </c>
      <c r="I14">
        <v>23.629000000000001</v>
      </c>
      <c r="J14">
        <v>12.598000000000001</v>
      </c>
      <c r="K14">
        <v>6</v>
      </c>
      <c r="L14">
        <v>150</v>
      </c>
      <c r="M14">
        <v>4</v>
      </c>
      <c r="N14">
        <v>0</v>
      </c>
      <c r="O14">
        <v>30</v>
      </c>
      <c r="P14">
        <v>56</v>
      </c>
      <c r="Q14" t="s">
        <v>17</v>
      </c>
      <c r="R14" t="s">
        <v>17</v>
      </c>
      <c r="S14" t="s">
        <v>17</v>
      </c>
      <c r="T14" t="s">
        <v>17</v>
      </c>
      <c r="U14" t="s">
        <v>17</v>
      </c>
      <c r="V14" t="s">
        <v>17</v>
      </c>
      <c r="W14" t="s">
        <v>17</v>
      </c>
      <c r="X14" t="s">
        <v>17</v>
      </c>
      <c r="Y14">
        <v>2.7E-2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2.7E-2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</row>
    <row r="15" spans="1:75" x14ac:dyDescent="0.25">
      <c r="A15">
        <v>2013</v>
      </c>
      <c r="B15">
        <v>7</v>
      </c>
      <c r="C15">
        <v>30</v>
      </c>
      <c r="D15">
        <v>23</v>
      </c>
      <c r="E15">
        <v>45</v>
      </c>
      <c r="F15">
        <v>10</v>
      </c>
      <c r="G15" t="s">
        <v>17</v>
      </c>
      <c r="H15">
        <v>-0.59599999999999997</v>
      </c>
      <c r="I15">
        <v>23.673999999999999</v>
      </c>
      <c r="J15">
        <v>12.593</v>
      </c>
      <c r="K15">
        <v>6</v>
      </c>
      <c r="L15">
        <v>150</v>
      </c>
      <c r="M15">
        <v>4</v>
      </c>
      <c r="N15">
        <v>0</v>
      </c>
      <c r="O15">
        <v>30</v>
      </c>
      <c r="P15">
        <v>56</v>
      </c>
      <c r="Q15" t="s">
        <v>17</v>
      </c>
      <c r="R15" t="s">
        <v>17</v>
      </c>
      <c r="S15" t="s">
        <v>17</v>
      </c>
      <c r="T15" t="s">
        <v>17</v>
      </c>
      <c r="U15" t="s">
        <v>17</v>
      </c>
      <c r="V15" t="s">
        <v>17</v>
      </c>
      <c r="W15" t="s">
        <v>17</v>
      </c>
      <c r="X15" t="s">
        <v>17</v>
      </c>
      <c r="Y15">
        <v>0.34300000000000003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0.02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0.32300000000000001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</row>
    <row r="16" spans="1:75" x14ac:dyDescent="0.25">
      <c r="A16">
        <v>2013</v>
      </c>
      <c r="B16">
        <v>7</v>
      </c>
      <c r="C16">
        <v>30</v>
      </c>
      <c r="D16">
        <v>23</v>
      </c>
      <c r="E16">
        <v>45</v>
      </c>
      <c r="F16">
        <v>15</v>
      </c>
      <c r="G16" t="s">
        <v>17</v>
      </c>
      <c r="H16">
        <v>-0.60199999999999998</v>
      </c>
      <c r="I16">
        <v>23.629000000000001</v>
      </c>
      <c r="J16">
        <v>12.598000000000001</v>
      </c>
      <c r="K16">
        <v>6</v>
      </c>
      <c r="L16">
        <v>150</v>
      </c>
      <c r="M16">
        <v>8</v>
      </c>
      <c r="N16">
        <v>0</v>
      </c>
      <c r="O16">
        <v>30</v>
      </c>
      <c r="P16">
        <v>56</v>
      </c>
      <c r="Q16" t="s">
        <v>17</v>
      </c>
      <c r="R16" t="s">
        <v>17</v>
      </c>
      <c r="S16" t="s">
        <v>17</v>
      </c>
      <c r="T16" t="s">
        <v>17</v>
      </c>
      <c r="U16" t="s">
        <v>17</v>
      </c>
      <c r="V16" t="s">
        <v>17</v>
      </c>
      <c r="W16" t="s">
        <v>17</v>
      </c>
      <c r="X16" t="s">
        <v>17</v>
      </c>
      <c r="Y16">
        <v>0.193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7.6999999999999999E-2</v>
      </c>
      <c r="AY16">
        <v>0.11700000000000001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</row>
    <row r="17" spans="1:75" x14ac:dyDescent="0.25">
      <c r="A17">
        <v>2013</v>
      </c>
      <c r="B17">
        <v>7</v>
      </c>
      <c r="C17">
        <v>30</v>
      </c>
      <c r="D17">
        <v>23</v>
      </c>
      <c r="E17">
        <v>45</v>
      </c>
      <c r="F17">
        <v>20</v>
      </c>
      <c r="G17" t="s">
        <v>17</v>
      </c>
      <c r="H17">
        <v>-0.60199999999999998</v>
      </c>
      <c r="I17">
        <v>23.629000000000001</v>
      </c>
      <c r="J17">
        <v>12.593</v>
      </c>
      <c r="K17">
        <v>6</v>
      </c>
      <c r="L17">
        <v>150</v>
      </c>
      <c r="M17">
        <v>9</v>
      </c>
      <c r="N17">
        <v>0</v>
      </c>
      <c r="O17">
        <v>30</v>
      </c>
      <c r="P17">
        <v>56</v>
      </c>
      <c r="Q17" t="s">
        <v>17</v>
      </c>
      <c r="R17" t="s">
        <v>17</v>
      </c>
      <c r="S17" t="s">
        <v>17</v>
      </c>
      <c r="T17" t="s">
        <v>17</v>
      </c>
      <c r="U17" t="s">
        <v>17</v>
      </c>
      <c r="V17" t="s">
        <v>17</v>
      </c>
      <c r="W17" t="s">
        <v>17</v>
      </c>
      <c r="X17" t="s">
        <v>17</v>
      </c>
      <c r="Y17">
        <v>0.09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0.09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</row>
    <row r="18" spans="1:75" x14ac:dyDescent="0.25">
      <c r="A18">
        <v>2013</v>
      </c>
      <c r="B18">
        <v>7</v>
      </c>
      <c r="C18">
        <v>30</v>
      </c>
      <c r="D18">
        <v>23</v>
      </c>
      <c r="E18">
        <v>45</v>
      </c>
      <c r="F18">
        <v>25</v>
      </c>
      <c r="G18" t="s">
        <v>17</v>
      </c>
      <c r="H18">
        <v>-0.60599999999999998</v>
      </c>
      <c r="I18">
        <v>23.652000000000001</v>
      </c>
      <c r="J18">
        <v>12.593</v>
      </c>
      <c r="K18">
        <v>6</v>
      </c>
      <c r="L18">
        <v>150</v>
      </c>
      <c r="M18">
        <v>7</v>
      </c>
      <c r="N18">
        <v>0</v>
      </c>
      <c r="O18">
        <v>30</v>
      </c>
      <c r="P18">
        <v>56</v>
      </c>
      <c r="Q18" t="s">
        <v>17</v>
      </c>
      <c r="R18" t="s">
        <v>17</v>
      </c>
      <c r="S18" t="s">
        <v>17</v>
      </c>
      <c r="T18" t="s">
        <v>17</v>
      </c>
      <c r="U18" t="s">
        <v>17</v>
      </c>
      <c r="V18" t="s">
        <v>17</v>
      </c>
      <c r="W18" t="s">
        <v>17</v>
      </c>
      <c r="X18" t="s">
        <v>17</v>
      </c>
      <c r="Y18">
        <v>8.1000000000000003E-2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8.1000000000000003E-2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1:75" x14ac:dyDescent="0.25">
      <c r="A19">
        <v>2013</v>
      </c>
      <c r="B19">
        <v>7</v>
      </c>
      <c r="C19">
        <v>30</v>
      </c>
      <c r="D19">
        <v>23</v>
      </c>
      <c r="E19">
        <v>45</v>
      </c>
      <c r="F19">
        <v>51</v>
      </c>
      <c r="G19" t="s">
        <v>17</v>
      </c>
      <c r="H19">
        <v>-0.60899999999999999</v>
      </c>
      <c r="I19">
        <v>23.673999999999999</v>
      </c>
      <c r="J19">
        <v>12.598000000000001</v>
      </c>
      <c r="K19">
        <v>6</v>
      </c>
      <c r="L19">
        <v>150</v>
      </c>
      <c r="M19">
        <v>6</v>
      </c>
      <c r="N19">
        <v>0</v>
      </c>
      <c r="O19">
        <v>30</v>
      </c>
      <c r="P19">
        <v>56</v>
      </c>
      <c r="Q19" t="s">
        <v>17</v>
      </c>
      <c r="R19" t="s">
        <v>17</v>
      </c>
      <c r="S19" t="s">
        <v>17</v>
      </c>
      <c r="T19" t="s">
        <v>17</v>
      </c>
      <c r="U19" t="s">
        <v>17</v>
      </c>
      <c r="V19" t="s">
        <v>17</v>
      </c>
      <c r="W19" t="s">
        <v>17</v>
      </c>
      <c r="X19" t="s">
        <v>17</v>
      </c>
      <c r="Y19">
        <v>8.4000000000000005E-2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2.7E-2</v>
      </c>
      <c r="AW19">
        <v>0</v>
      </c>
      <c r="AX19">
        <v>5.7000000000000002E-2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</row>
    <row r="20" spans="1:75" x14ac:dyDescent="0.25">
      <c r="A20">
        <v>2013</v>
      </c>
      <c r="B20">
        <v>7</v>
      </c>
      <c r="C20">
        <v>30</v>
      </c>
      <c r="D20">
        <v>23</v>
      </c>
      <c r="E20">
        <v>45</v>
      </c>
      <c r="F20">
        <v>56</v>
      </c>
      <c r="G20" t="s">
        <v>17</v>
      </c>
      <c r="H20">
        <v>-0.59799999999999998</v>
      </c>
      <c r="I20">
        <v>23.585000000000001</v>
      </c>
      <c r="J20">
        <v>12.593</v>
      </c>
      <c r="K20">
        <v>6</v>
      </c>
      <c r="L20">
        <v>150</v>
      </c>
      <c r="M20">
        <v>5</v>
      </c>
      <c r="N20">
        <v>0</v>
      </c>
      <c r="O20">
        <v>30</v>
      </c>
      <c r="P20">
        <v>56</v>
      </c>
      <c r="Q20" t="s">
        <v>17</v>
      </c>
      <c r="R20" t="s">
        <v>17</v>
      </c>
      <c r="S20" t="s">
        <v>17</v>
      </c>
      <c r="T20" t="s">
        <v>17</v>
      </c>
      <c r="U20" t="s">
        <v>17</v>
      </c>
      <c r="V20" t="s">
        <v>17</v>
      </c>
      <c r="W20" t="s">
        <v>17</v>
      </c>
      <c r="X20" t="s">
        <v>17</v>
      </c>
      <c r="Y20">
        <v>0.54400000000000004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0.14599999999999999</v>
      </c>
      <c r="BA20">
        <v>0</v>
      </c>
      <c r="BB20">
        <v>0.39800000000000002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</row>
    <row r="21" spans="1:75" x14ac:dyDescent="0.25">
      <c r="A21">
        <v>2013</v>
      </c>
      <c r="B21">
        <v>7</v>
      </c>
      <c r="C21">
        <v>30</v>
      </c>
      <c r="D21">
        <v>23</v>
      </c>
      <c r="E21">
        <v>46</v>
      </c>
      <c r="F21">
        <v>6</v>
      </c>
      <c r="G21" t="s">
        <v>17</v>
      </c>
      <c r="H21">
        <v>-0.60599999999999998</v>
      </c>
      <c r="I21">
        <v>23.652000000000001</v>
      </c>
      <c r="J21">
        <v>12.593</v>
      </c>
      <c r="K21">
        <v>6</v>
      </c>
      <c r="L21">
        <v>150</v>
      </c>
      <c r="M21">
        <v>5</v>
      </c>
      <c r="N21">
        <v>0</v>
      </c>
      <c r="O21">
        <v>30</v>
      </c>
      <c r="P21">
        <v>56</v>
      </c>
      <c r="Q21" t="s">
        <v>17</v>
      </c>
      <c r="R21" t="s">
        <v>17</v>
      </c>
      <c r="S21" t="s">
        <v>17</v>
      </c>
      <c r="T21" t="s">
        <v>17</v>
      </c>
      <c r="U21" t="s">
        <v>17</v>
      </c>
      <c r="V21" t="s">
        <v>17</v>
      </c>
      <c r="W21" t="s">
        <v>17</v>
      </c>
      <c r="X21" t="s">
        <v>17</v>
      </c>
      <c r="Y21">
        <v>8.4000000000000005E-2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2.5000000000000001E-2</v>
      </c>
      <c r="AW21">
        <v>0</v>
      </c>
      <c r="AX21">
        <v>5.8999999999999997E-2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x14ac:dyDescent="0.25">
      <c r="A22">
        <v>2013</v>
      </c>
      <c r="B22">
        <v>7</v>
      </c>
      <c r="C22">
        <v>30</v>
      </c>
      <c r="D22">
        <v>23</v>
      </c>
      <c r="E22">
        <v>46</v>
      </c>
      <c r="F22">
        <v>11</v>
      </c>
      <c r="G22" t="s">
        <v>17</v>
      </c>
      <c r="H22">
        <v>-0.60699999999999998</v>
      </c>
      <c r="I22">
        <v>23.652000000000001</v>
      </c>
      <c r="J22">
        <v>12.593</v>
      </c>
      <c r="K22">
        <v>6</v>
      </c>
      <c r="L22">
        <v>150</v>
      </c>
      <c r="M22">
        <v>5</v>
      </c>
      <c r="N22">
        <v>0</v>
      </c>
      <c r="O22">
        <v>30</v>
      </c>
      <c r="P22">
        <v>56</v>
      </c>
      <c r="Q22" t="s">
        <v>17</v>
      </c>
      <c r="R22" t="s">
        <v>17</v>
      </c>
      <c r="S22" t="s">
        <v>17</v>
      </c>
      <c r="T22" t="s">
        <v>17</v>
      </c>
      <c r="U22" t="s">
        <v>17</v>
      </c>
      <c r="V22" t="s">
        <v>17</v>
      </c>
      <c r="W22" t="s">
        <v>17</v>
      </c>
      <c r="X22" t="s">
        <v>17</v>
      </c>
      <c r="Y22">
        <v>0.01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0.01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</row>
    <row r="23" spans="1:75" x14ac:dyDescent="0.25">
      <c r="A23">
        <v>2013</v>
      </c>
      <c r="B23">
        <v>7</v>
      </c>
      <c r="C23">
        <v>30</v>
      </c>
      <c r="D23">
        <v>23</v>
      </c>
      <c r="E23">
        <v>46</v>
      </c>
      <c r="F23">
        <v>51</v>
      </c>
      <c r="G23" t="s">
        <v>17</v>
      </c>
      <c r="H23">
        <v>-0.60499999999999998</v>
      </c>
      <c r="I23">
        <v>23.606999999999999</v>
      </c>
      <c r="J23">
        <v>12.593</v>
      </c>
      <c r="K23">
        <v>6</v>
      </c>
      <c r="L23">
        <v>150</v>
      </c>
      <c r="M23">
        <v>7</v>
      </c>
      <c r="N23">
        <v>0</v>
      </c>
      <c r="O23">
        <v>30</v>
      </c>
      <c r="P23">
        <v>56</v>
      </c>
      <c r="Q23" t="s">
        <v>17</v>
      </c>
      <c r="R23" t="s">
        <v>17</v>
      </c>
      <c r="S23" t="s">
        <v>17</v>
      </c>
      <c r="T23" t="s">
        <v>17</v>
      </c>
      <c r="U23" t="s">
        <v>17</v>
      </c>
      <c r="V23" t="s">
        <v>17</v>
      </c>
      <c r="W23" t="s">
        <v>17</v>
      </c>
      <c r="X23" t="s">
        <v>17</v>
      </c>
      <c r="Y23">
        <v>1.101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1.101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</row>
    <row r="24" spans="1:75" x14ac:dyDescent="0.25">
      <c r="A24">
        <v>2013</v>
      </c>
      <c r="B24">
        <v>7</v>
      </c>
      <c r="C24">
        <v>30</v>
      </c>
      <c r="D24">
        <v>23</v>
      </c>
      <c r="E24">
        <v>46</v>
      </c>
      <c r="F24">
        <v>56</v>
      </c>
      <c r="G24" t="s">
        <v>17</v>
      </c>
      <c r="H24">
        <v>-0.60899999999999999</v>
      </c>
      <c r="I24">
        <v>23.585000000000001</v>
      </c>
      <c r="J24">
        <v>12.598000000000001</v>
      </c>
      <c r="K24">
        <v>6</v>
      </c>
      <c r="L24">
        <v>150</v>
      </c>
      <c r="M24">
        <v>5</v>
      </c>
      <c r="N24">
        <v>0</v>
      </c>
      <c r="O24">
        <v>30</v>
      </c>
      <c r="P24">
        <v>56</v>
      </c>
      <c r="Q24" t="s">
        <v>17</v>
      </c>
      <c r="R24" t="s">
        <v>17</v>
      </c>
      <c r="S24" t="s">
        <v>17</v>
      </c>
      <c r="T24" t="s">
        <v>17</v>
      </c>
      <c r="U24" t="s">
        <v>17</v>
      </c>
      <c r="V24" t="s">
        <v>17</v>
      </c>
      <c r="W24" t="s">
        <v>17</v>
      </c>
      <c r="X24" t="s">
        <v>17</v>
      </c>
      <c r="Y24">
        <v>0.23499999999999999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8.9999999999999993E-3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0.22500000000000001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</row>
    <row r="25" spans="1:75" x14ac:dyDescent="0.25">
      <c r="A25">
        <v>2013</v>
      </c>
      <c r="B25">
        <v>7</v>
      </c>
      <c r="C25">
        <v>30</v>
      </c>
      <c r="D25">
        <v>23</v>
      </c>
      <c r="E25">
        <v>47</v>
      </c>
      <c r="F25">
        <v>2</v>
      </c>
      <c r="G25" t="s">
        <v>17</v>
      </c>
      <c r="H25">
        <v>-0.60199999999999998</v>
      </c>
      <c r="I25">
        <v>23.606999999999999</v>
      </c>
      <c r="J25">
        <v>12.587</v>
      </c>
      <c r="K25">
        <v>6</v>
      </c>
      <c r="L25">
        <v>150</v>
      </c>
      <c r="M25">
        <v>8</v>
      </c>
      <c r="N25">
        <v>0</v>
      </c>
      <c r="O25">
        <v>30</v>
      </c>
      <c r="P25">
        <v>56</v>
      </c>
      <c r="Q25" t="s">
        <v>17</v>
      </c>
      <c r="R25" t="s">
        <v>17</v>
      </c>
      <c r="S25" t="s">
        <v>17</v>
      </c>
      <c r="T25" t="s">
        <v>17</v>
      </c>
      <c r="U25" t="s">
        <v>17</v>
      </c>
      <c r="V25" t="s">
        <v>17</v>
      </c>
      <c r="W25" t="s">
        <v>17</v>
      </c>
      <c r="X25" t="s">
        <v>17</v>
      </c>
      <c r="Y25">
        <v>0.373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5.0000000000000001E-3</v>
      </c>
      <c r="AT25">
        <v>0</v>
      </c>
      <c r="AU25">
        <v>0</v>
      </c>
      <c r="AV25">
        <v>2.1000000000000001E-2</v>
      </c>
      <c r="AW25">
        <v>0</v>
      </c>
      <c r="AX25">
        <v>0</v>
      </c>
      <c r="AY25">
        <v>0</v>
      </c>
      <c r="AZ25">
        <v>0</v>
      </c>
      <c r="BA25">
        <v>0.34699999999999998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</row>
    <row r="26" spans="1:75" x14ac:dyDescent="0.25">
      <c r="A26" t="s">
        <v>19</v>
      </c>
      <c r="Y26">
        <f>SUM(Y14:Y25)</f>
        <v>3.165</v>
      </c>
      <c r="Z26">
        <f t="shared" ref="Z26:BW26" si="1">SUM(Z14:Z25)</f>
        <v>0</v>
      </c>
      <c r="AA26">
        <f t="shared" si="1"/>
        <v>0</v>
      </c>
      <c r="AB26">
        <f t="shared" si="1"/>
        <v>0</v>
      </c>
      <c r="AC26">
        <f t="shared" si="1"/>
        <v>0</v>
      </c>
      <c r="AD26">
        <f t="shared" si="1"/>
        <v>0</v>
      </c>
      <c r="AE26">
        <f t="shared" si="1"/>
        <v>0</v>
      </c>
      <c r="AF26">
        <f t="shared" si="1"/>
        <v>0</v>
      </c>
      <c r="AG26">
        <f t="shared" si="1"/>
        <v>0</v>
      </c>
      <c r="AH26">
        <f t="shared" si="1"/>
        <v>0</v>
      </c>
      <c r="AI26">
        <f t="shared" si="1"/>
        <v>0</v>
      </c>
      <c r="AJ26">
        <f t="shared" si="1"/>
        <v>0</v>
      </c>
      <c r="AK26">
        <f t="shared" si="1"/>
        <v>0</v>
      </c>
      <c r="AL26">
        <f t="shared" si="1"/>
        <v>0</v>
      </c>
      <c r="AM26">
        <f t="shared" si="1"/>
        <v>0</v>
      </c>
      <c r="AN26">
        <f t="shared" si="1"/>
        <v>0</v>
      </c>
      <c r="AO26">
        <f t="shared" si="1"/>
        <v>0</v>
      </c>
      <c r="AP26">
        <f t="shared" si="1"/>
        <v>0</v>
      </c>
      <c r="AQ26">
        <f t="shared" si="1"/>
        <v>0</v>
      </c>
      <c r="AR26">
        <f t="shared" si="1"/>
        <v>0</v>
      </c>
      <c r="AS26">
        <f t="shared" si="1"/>
        <v>5.0000000000000001E-3</v>
      </c>
      <c r="AT26">
        <f t="shared" si="1"/>
        <v>1.9E-2</v>
      </c>
      <c r="AU26">
        <f t="shared" si="1"/>
        <v>0.02</v>
      </c>
      <c r="AV26">
        <f t="shared" si="1"/>
        <v>0.1</v>
      </c>
      <c r="AW26">
        <f t="shared" si="1"/>
        <v>0.17099999999999999</v>
      </c>
      <c r="AX26">
        <f t="shared" si="1"/>
        <v>0.193</v>
      </c>
      <c r="AY26">
        <f t="shared" si="1"/>
        <v>0.11700000000000001</v>
      </c>
      <c r="AZ26">
        <f t="shared" si="1"/>
        <v>0.371</v>
      </c>
      <c r="BA26">
        <f t="shared" si="1"/>
        <v>0.66999999999999993</v>
      </c>
      <c r="BB26">
        <f t="shared" si="1"/>
        <v>0.39800000000000002</v>
      </c>
      <c r="BC26">
        <f t="shared" si="1"/>
        <v>0</v>
      </c>
      <c r="BD26">
        <f t="shared" si="1"/>
        <v>1.101</v>
      </c>
      <c r="BE26">
        <f t="shared" si="1"/>
        <v>0</v>
      </c>
      <c r="BF26">
        <f t="shared" si="1"/>
        <v>0</v>
      </c>
      <c r="BG26">
        <f t="shared" si="1"/>
        <v>0</v>
      </c>
      <c r="BH26">
        <f t="shared" si="1"/>
        <v>0</v>
      </c>
      <c r="BI26">
        <f t="shared" si="1"/>
        <v>0</v>
      </c>
      <c r="BJ26">
        <f t="shared" si="1"/>
        <v>0</v>
      </c>
      <c r="BK26">
        <f t="shared" si="1"/>
        <v>0</v>
      </c>
      <c r="BL26">
        <f t="shared" si="1"/>
        <v>0</v>
      </c>
      <c r="BM26">
        <f t="shared" si="1"/>
        <v>0</v>
      </c>
      <c r="BN26">
        <f t="shared" si="1"/>
        <v>0</v>
      </c>
      <c r="BO26">
        <f t="shared" si="1"/>
        <v>0</v>
      </c>
      <c r="BP26">
        <f t="shared" si="1"/>
        <v>0</v>
      </c>
      <c r="BQ26">
        <f t="shared" si="1"/>
        <v>0</v>
      </c>
      <c r="BR26">
        <f t="shared" si="1"/>
        <v>0</v>
      </c>
      <c r="BS26">
        <f t="shared" si="1"/>
        <v>0</v>
      </c>
      <c r="BT26">
        <f t="shared" si="1"/>
        <v>0</v>
      </c>
      <c r="BU26">
        <f t="shared" si="1"/>
        <v>0</v>
      </c>
      <c r="BV26">
        <f t="shared" si="1"/>
        <v>0</v>
      </c>
      <c r="BW26">
        <f t="shared" si="1"/>
        <v>0</v>
      </c>
    </row>
    <row r="27" spans="1:75" x14ac:dyDescent="0.25">
      <c r="A27">
        <v>2013</v>
      </c>
      <c r="B27">
        <v>7</v>
      </c>
      <c r="C27">
        <v>30</v>
      </c>
      <c r="D27">
        <v>23</v>
      </c>
      <c r="E27">
        <v>50</v>
      </c>
      <c r="F27">
        <v>50</v>
      </c>
      <c r="G27" t="s">
        <v>17</v>
      </c>
      <c r="H27">
        <v>-0.61799999999999999</v>
      </c>
      <c r="I27">
        <v>23.629000000000001</v>
      </c>
      <c r="J27">
        <v>12.593</v>
      </c>
      <c r="K27">
        <v>6</v>
      </c>
      <c r="L27">
        <v>150</v>
      </c>
      <c r="M27">
        <v>4</v>
      </c>
      <c r="N27">
        <v>0</v>
      </c>
      <c r="O27">
        <v>30</v>
      </c>
      <c r="P27">
        <v>56</v>
      </c>
      <c r="Q27" t="s">
        <v>17</v>
      </c>
      <c r="R27" t="s">
        <v>17</v>
      </c>
      <c r="S27" t="s">
        <v>17</v>
      </c>
      <c r="T27" t="s">
        <v>17</v>
      </c>
      <c r="U27" t="s">
        <v>17</v>
      </c>
      <c r="V27" t="s">
        <v>17</v>
      </c>
      <c r="W27" t="s">
        <v>17</v>
      </c>
      <c r="X27" t="s">
        <v>17</v>
      </c>
      <c r="Y27">
        <v>0.67900000000000005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2E-3</v>
      </c>
      <c r="AR27">
        <v>4.0000000000000001E-3</v>
      </c>
      <c r="AS27">
        <v>0</v>
      </c>
      <c r="AT27">
        <v>0</v>
      </c>
      <c r="AU27">
        <v>1.2999999999999999E-2</v>
      </c>
      <c r="AV27">
        <v>4.8000000000000001E-2</v>
      </c>
      <c r="AW27">
        <v>0</v>
      </c>
      <c r="AX27">
        <v>6.3E-2</v>
      </c>
      <c r="AY27">
        <v>0.11600000000000001</v>
      </c>
      <c r="AZ27">
        <v>0</v>
      </c>
      <c r="BA27">
        <v>0</v>
      </c>
      <c r="BB27">
        <v>0.432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</row>
    <row r="28" spans="1:75" x14ac:dyDescent="0.25">
      <c r="A28">
        <v>2013</v>
      </c>
      <c r="B28">
        <v>7</v>
      </c>
      <c r="C28">
        <v>30</v>
      </c>
      <c r="D28">
        <v>23</v>
      </c>
      <c r="E28">
        <v>50</v>
      </c>
      <c r="F28">
        <v>56</v>
      </c>
      <c r="G28" t="s">
        <v>17</v>
      </c>
      <c r="H28">
        <v>-0.60299999999999998</v>
      </c>
      <c r="I28">
        <v>23.652000000000001</v>
      </c>
      <c r="J28">
        <v>12.598000000000001</v>
      </c>
      <c r="K28">
        <v>6</v>
      </c>
      <c r="L28">
        <v>150</v>
      </c>
      <c r="M28">
        <v>5</v>
      </c>
      <c r="N28">
        <v>0</v>
      </c>
      <c r="O28">
        <v>30</v>
      </c>
      <c r="P28">
        <v>56</v>
      </c>
      <c r="Q28" t="s">
        <v>17</v>
      </c>
      <c r="R28" t="s">
        <v>17</v>
      </c>
      <c r="S28" t="s">
        <v>17</v>
      </c>
      <c r="T28" t="s">
        <v>17</v>
      </c>
      <c r="U28" t="s">
        <v>17</v>
      </c>
      <c r="V28" t="s">
        <v>17</v>
      </c>
      <c r="W28" t="s">
        <v>17</v>
      </c>
      <c r="X28" t="s">
        <v>17</v>
      </c>
      <c r="Y28">
        <v>0.92400000000000004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1.4E-2</v>
      </c>
      <c r="AV28">
        <v>2.5999999999999999E-2</v>
      </c>
      <c r="AW28">
        <v>0</v>
      </c>
      <c r="AX28">
        <v>0</v>
      </c>
      <c r="AY28">
        <v>0</v>
      </c>
      <c r="AZ28">
        <v>0</v>
      </c>
      <c r="BA28">
        <v>0.38500000000000001</v>
      </c>
      <c r="BB28">
        <v>0.499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</row>
    <row r="29" spans="1:75" x14ac:dyDescent="0.25">
      <c r="A29">
        <v>2013</v>
      </c>
      <c r="B29">
        <v>7</v>
      </c>
      <c r="C29">
        <v>30</v>
      </c>
      <c r="D29">
        <v>23</v>
      </c>
      <c r="E29">
        <v>51</v>
      </c>
      <c r="F29">
        <v>1</v>
      </c>
      <c r="G29" t="s">
        <v>17</v>
      </c>
      <c r="H29">
        <v>-0.59899999999999998</v>
      </c>
      <c r="I29">
        <v>23.585000000000001</v>
      </c>
      <c r="J29">
        <v>12.598000000000001</v>
      </c>
      <c r="K29">
        <v>6</v>
      </c>
      <c r="L29">
        <v>150</v>
      </c>
      <c r="M29">
        <v>4</v>
      </c>
      <c r="N29">
        <v>0</v>
      </c>
      <c r="O29">
        <v>30</v>
      </c>
      <c r="P29">
        <v>56</v>
      </c>
      <c r="Q29" t="s">
        <v>17</v>
      </c>
      <c r="R29" t="s">
        <v>17</v>
      </c>
      <c r="S29" t="s">
        <v>17</v>
      </c>
      <c r="T29" t="s">
        <v>17</v>
      </c>
      <c r="U29" t="s">
        <v>17</v>
      </c>
      <c r="V29" t="s">
        <v>17</v>
      </c>
      <c r="W29" t="s">
        <v>17</v>
      </c>
      <c r="X29" t="s">
        <v>17</v>
      </c>
      <c r="Y29">
        <v>0.70399999999999996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1.6E-2</v>
      </c>
      <c r="AV29">
        <v>2.1999999999999999E-2</v>
      </c>
      <c r="AW29">
        <v>0</v>
      </c>
      <c r="AX29">
        <v>7.0000000000000007E-2</v>
      </c>
      <c r="AY29">
        <v>0</v>
      </c>
      <c r="AZ29">
        <v>0.19400000000000001</v>
      </c>
      <c r="BA29">
        <v>0</v>
      </c>
      <c r="BB29">
        <v>0.40200000000000002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</row>
    <row r="30" spans="1:75" x14ac:dyDescent="0.25">
      <c r="A30">
        <v>2013</v>
      </c>
      <c r="B30">
        <v>7</v>
      </c>
      <c r="C30">
        <v>30</v>
      </c>
      <c r="D30">
        <v>23</v>
      </c>
      <c r="E30">
        <v>51</v>
      </c>
      <c r="F30">
        <v>6</v>
      </c>
      <c r="G30" t="s">
        <v>17</v>
      </c>
      <c r="H30">
        <v>-0.59699999999999998</v>
      </c>
      <c r="I30">
        <v>23.629000000000001</v>
      </c>
      <c r="J30">
        <v>12.598000000000001</v>
      </c>
      <c r="K30">
        <v>6</v>
      </c>
      <c r="L30">
        <v>150</v>
      </c>
      <c r="M30">
        <v>1</v>
      </c>
      <c r="N30">
        <v>0</v>
      </c>
      <c r="O30">
        <v>30</v>
      </c>
      <c r="P30">
        <v>56</v>
      </c>
      <c r="Q30" t="s">
        <v>17</v>
      </c>
      <c r="R30" t="s">
        <v>17</v>
      </c>
      <c r="S30" t="s">
        <v>17</v>
      </c>
      <c r="T30" t="s">
        <v>17</v>
      </c>
      <c r="U30" t="s">
        <v>17</v>
      </c>
      <c r="V30" t="s">
        <v>17</v>
      </c>
      <c r="W30" t="s">
        <v>17</v>
      </c>
      <c r="X30" t="s">
        <v>17</v>
      </c>
      <c r="Y30">
        <v>0.54700000000000004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1.7999999999999999E-2</v>
      </c>
      <c r="AV30">
        <v>0</v>
      </c>
      <c r="AW30">
        <v>0</v>
      </c>
      <c r="AX30">
        <v>0</v>
      </c>
      <c r="AY30">
        <v>0.10100000000000001</v>
      </c>
      <c r="AZ30">
        <v>0</v>
      </c>
      <c r="BA30">
        <v>0</v>
      </c>
      <c r="BB30">
        <v>0.42799999999999999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</row>
    <row r="31" spans="1:75" x14ac:dyDescent="0.25">
      <c r="A31">
        <v>2013</v>
      </c>
      <c r="B31">
        <v>7</v>
      </c>
      <c r="C31">
        <v>30</v>
      </c>
      <c r="D31">
        <v>23</v>
      </c>
      <c r="E31">
        <v>51</v>
      </c>
      <c r="F31">
        <v>16</v>
      </c>
      <c r="G31" t="s">
        <v>17</v>
      </c>
      <c r="H31">
        <v>-0.59099999999999997</v>
      </c>
      <c r="I31">
        <v>23.606999999999999</v>
      </c>
      <c r="J31">
        <v>12.598000000000001</v>
      </c>
      <c r="K31">
        <v>6</v>
      </c>
      <c r="L31">
        <v>150</v>
      </c>
      <c r="M31">
        <v>9</v>
      </c>
      <c r="N31">
        <v>0</v>
      </c>
      <c r="O31">
        <v>30</v>
      </c>
      <c r="P31">
        <v>56</v>
      </c>
      <c r="Q31" t="s">
        <v>17</v>
      </c>
      <c r="R31" t="s">
        <v>17</v>
      </c>
      <c r="S31" t="s">
        <v>17</v>
      </c>
      <c r="T31" t="s">
        <v>17</v>
      </c>
      <c r="U31" t="s">
        <v>17</v>
      </c>
      <c r="V31" t="s">
        <v>17</v>
      </c>
      <c r="W31" t="s">
        <v>17</v>
      </c>
      <c r="X31" t="s">
        <v>17</v>
      </c>
      <c r="Y31">
        <v>0.25900000000000001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5.0000000000000001E-3</v>
      </c>
      <c r="AT31">
        <v>0</v>
      </c>
      <c r="AU31">
        <v>3.5000000000000003E-2</v>
      </c>
      <c r="AV31">
        <v>7.0999999999999994E-2</v>
      </c>
      <c r="AW31">
        <v>0</v>
      </c>
      <c r="AX31">
        <v>0</v>
      </c>
      <c r="AY31">
        <v>0</v>
      </c>
      <c r="AZ31">
        <v>0.14899999999999999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</row>
    <row r="32" spans="1:75" x14ac:dyDescent="0.25">
      <c r="A32">
        <v>2013</v>
      </c>
      <c r="B32">
        <v>7</v>
      </c>
      <c r="C32">
        <v>30</v>
      </c>
      <c r="D32">
        <v>23</v>
      </c>
      <c r="E32">
        <v>51</v>
      </c>
      <c r="F32">
        <v>57</v>
      </c>
      <c r="G32" t="s">
        <v>17</v>
      </c>
      <c r="H32">
        <v>-0.60899999999999999</v>
      </c>
      <c r="I32">
        <v>23.585000000000001</v>
      </c>
      <c r="J32">
        <v>12.598000000000001</v>
      </c>
      <c r="K32">
        <v>6</v>
      </c>
      <c r="L32">
        <v>150</v>
      </c>
      <c r="M32">
        <v>5</v>
      </c>
      <c r="N32">
        <v>0</v>
      </c>
      <c r="O32">
        <v>30</v>
      </c>
      <c r="P32">
        <v>56</v>
      </c>
      <c r="Q32" t="s">
        <v>17</v>
      </c>
      <c r="R32" t="s">
        <v>17</v>
      </c>
      <c r="S32" t="s">
        <v>17</v>
      </c>
      <c r="T32" t="s">
        <v>17</v>
      </c>
      <c r="U32" t="s">
        <v>17</v>
      </c>
      <c r="V32" t="s">
        <v>17</v>
      </c>
      <c r="W32" t="s">
        <v>17</v>
      </c>
      <c r="X32" t="s">
        <v>17</v>
      </c>
      <c r="Y32">
        <v>8.9999999999999993E-3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4.0000000000000001E-3</v>
      </c>
      <c r="AS32">
        <v>5.0000000000000001E-3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</row>
    <row r="33" spans="1:75" x14ac:dyDescent="0.25">
      <c r="A33">
        <v>2013</v>
      </c>
      <c r="B33">
        <v>7</v>
      </c>
      <c r="C33">
        <v>30</v>
      </c>
      <c r="D33">
        <v>23</v>
      </c>
      <c r="E33">
        <v>52</v>
      </c>
      <c r="F33">
        <v>7</v>
      </c>
      <c r="G33" t="s">
        <v>17</v>
      </c>
      <c r="H33">
        <v>-0.60199999999999998</v>
      </c>
      <c r="I33">
        <v>23.585000000000001</v>
      </c>
      <c r="J33">
        <v>12.609</v>
      </c>
      <c r="K33">
        <v>6</v>
      </c>
      <c r="L33">
        <v>150</v>
      </c>
      <c r="M33">
        <v>7</v>
      </c>
      <c r="N33">
        <v>0</v>
      </c>
      <c r="O33">
        <v>30</v>
      </c>
      <c r="P33">
        <v>56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>
        <v>0.193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0.193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</row>
    <row r="34" spans="1:75" x14ac:dyDescent="0.25">
      <c r="A34">
        <v>2013</v>
      </c>
      <c r="B34">
        <v>7</v>
      </c>
      <c r="C34">
        <v>30</v>
      </c>
      <c r="D34">
        <v>23</v>
      </c>
      <c r="E34">
        <v>52</v>
      </c>
      <c r="F34">
        <v>27</v>
      </c>
      <c r="G34" t="s">
        <v>17</v>
      </c>
      <c r="H34">
        <v>-0.60599999999999998</v>
      </c>
      <c r="I34">
        <v>23.629000000000001</v>
      </c>
      <c r="J34">
        <v>12.598000000000001</v>
      </c>
      <c r="K34">
        <v>6</v>
      </c>
      <c r="L34">
        <v>150</v>
      </c>
      <c r="M34">
        <v>7</v>
      </c>
      <c r="N34">
        <v>0</v>
      </c>
      <c r="O34">
        <v>30</v>
      </c>
      <c r="P34">
        <v>56</v>
      </c>
      <c r="Q34" t="s">
        <v>17</v>
      </c>
      <c r="R34" t="s">
        <v>17</v>
      </c>
      <c r="S34" t="s">
        <v>17</v>
      </c>
      <c r="T34" t="s">
        <v>17</v>
      </c>
      <c r="U34" t="s">
        <v>17</v>
      </c>
      <c r="V34" t="s">
        <v>17</v>
      </c>
      <c r="W34" t="s">
        <v>17</v>
      </c>
      <c r="X34" t="s">
        <v>17</v>
      </c>
      <c r="Y34">
        <v>1.7999999999999999E-2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1.7999999999999999E-2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</row>
    <row r="35" spans="1:75" x14ac:dyDescent="0.25">
      <c r="A35">
        <v>2013</v>
      </c>
      <c r="B35">
        <v>7</v>
      </c>
      <c r="C35">
        <v>30</v>
      </c>
      <c r="D35">
        <v>23</v>
      </c>
      <c r="E35">
        <v>52</v>
      </c>
      <c r="F35">
        <v>52</v>
      </c>
      <c r="G35" t="s">
        <v>17</v>
      </c>
      <c r="H35">
        <v>-0.60199999999999998</v>
      </c>
      <c r="I35">
        <v>23.629000000000001</v>
      </c>
      <c r="J35">
        <v>12.598000000000001</v>
      </c>
      <c r="K35">
        <v>6</v>
      </c>
      <c r="L35">
        <v>150</v>
      </c>
      <c r="M35">
        <v>5</v>
      </c>
      <c r="N35">
        <v>0</v>
      </c>
      <c r="O35">
        <v>30</v>
      </c>
      <c r="P35">
        <v>56</v>
      </c>
      <c r="Q35" t="s">
        <v>17</v>
      </c>
      <c r="R35" t="s">
        <v>17</v>
      </c>
      <c r="S35" t="s">
        <v>17</v>
      </c>
      <c r="T35" t="s">
        <v>17</v>
      </c>
      <c r="U35" t="s">
        <v>17</v>
      </c>
      <c r="V35" t="s">
        <v>17</v>
      </c>
      <c r="W35" t="s">
        <v>17</v>
      </c>
      <c r="X35" t="s">
        <v>17</v>
      </c>
      <c r="Y35">
        <v>0.36599999999999999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4.0000000000000001E-3</v>
      </c>
      <c r="AS35">
        <v>6.0000000000000001E-3</v>
      </c>
      <c r="AT35">
        <v>0</v>
      </c>
      <c r="AU35">
        <v>0</v>
      </c>
      <c r="AV35">
        <v>0</v>
      </c>
      <c r="AW35">
        <v>0</v>
      </c>
      <c r="AX35">
        <v>8.1000000000000003E-2</v>
      </c>
      <c r="AY35">
        <v>0</v>
      </c>
      <c r="AZ35">
        <v>0</v>
      </c>
      <c r="BA35">
        <v>0.27500000000000002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</row>
    <row r="36" spans="1:75" x14ac:dyDescent="0.25">
      <c r="A36">
        <v>2013</v>
      </c>
      <c r="B36">
        <v>7</v>
      </c>
      <c r="C36">
        <v>30</v>
      </c>
      <c r="D36">
        <v>23</v>
      </c>
      <c r="E36">
        <v>52</v>
      </c>
      <c r="F36">
        <v>58</v>
      </c>
      <c r="G36" t="s">
        <v>17</v>
      </c>
      <c r="H36">
        <v>-0.60599999999999998</v>
      </c>
      <c r="I36">
        <v>23.585000000000001</v>
      </c>
      <c r="J36">
        <v>12.593</v>
      </c>
      <c r="K36">
        <v>6</v>
      </c>
      <c r="L36">
        <v>150</v>
      </c>
      <c r="M36">
        <v>4</v>
      </c>
      <c r="N36">
        <v>0</v>
      </c>
      <c r="O36">
        <v>30</v>
      </c>
      <c r="P36">
        <v>56</v>
      </c>
      <c r="Q36" t="s">
        <v>17</v>
      </c>
      <c r="R36" t="s">
        <v>17</v>
      </c>
      <c r="S36" t="s">
        <v>17</v>
      </c>
      <c r="T36" t="s">
        <v>17</v>
      </c>
      <c r="U36" t="s">
        <v>17</v>
      </c>
      <c r="V36" t="s">
        <v>17</v>
      </c>
      <c r="W36" t="s">
        <v>17</v>
      </c>
      <c r="X36" t="s">
        <v>17</v>
      </c>
      <c r="Y36">
        <v>0.30599999999999999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1.4E-2</v>
      </c>
      <c r="AV36">
        <v>2.1999999999999999E-2</v>
      </c>
      <c r="AW36">
        <v>7.8E-2</v>
      </c>
      <c r="AX36">
        <v>0</v>
      </c>
      <c r="AY36">
        <v>0</v>
      </c>
      <c r="AZ36">
        <v>0.191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</row>
    <row r="37" spans="1:75" x14ac:dyDescent="0.25">
      <c r="Y37">
        <f>SUM(Y27:Y36)</f>
        <v>4.0049999999999999</v>
      </c>
      <c r="Z37">
        <f t="shared" ref="Z37:BW37" si="2">SUM(Z27:Z36)</f>
        <v>0</v>
      </c>
      <c r="AA37">
        <f t="shared" si="2"/>
        <v>0</v>
      </c>
      <c r="AB37">
        <f t="shared" si="2"/>
        <v>0</v>
      </c>
      <c r="AC37">
        <f t="shared" si="2"/>
        <v>0</v>
      </c>
      <c r="AD37">
        <f t="shared" si="2"/>
        <v>0</v>
      </c>
      <c r="AE37">
        <f t="shared" si="2"/>
        <v>0</v>
      </c>
      <c r="AF37">
        <f t="shared" si="2"/>
        <v>0</v>
      </c>
      <c r="AG37">
        <f t="shared" si="2"/>
        <v>0</v>
      </c>
      <c r="AH37">
        <f t="shared" si="2"/>
        <v>0</v>
      </c>
      <c r="AI37">
        <f t="shared" si="2"/>
        <v>0</v>
      </c>
      <c r="AJ37">
        <f t="shared" si="2"/>
        <v>0</v>
      </c>
      <c r="AK37">
        <f t="shared" si="2"/>
        <v>0</v>
      </c>
      <c r="AL37">
        <f t="shared" si="2"/>
        <v>0</v>
      </c>
      <c r="AM37">
        <f t="shared" si="2"/>
        <v>0</v>
      </c>
      <c r="AN37">
        <f t="shared" si="2"/>
        <v>0</v>
      </c>
      <c r="AO37">
        <f t="shared" si="2"/>
        <v>0</v>
      </c>
      <c r="AP37">
        <f t="shared" si="2"/>
        <v>0</v>
      </c>
      <c r="AQ37">
        <f t="shared" si="2"/>
        <v>2E-3</v>
      </c>
      <c r="AR37">
        <f t="shared" si="2"/>
        <v>1.2E-2</v>
      </c>
      <c r="AS37">
        <f t="shared" si="2"/>
        <v>1.6E-2</v>
      </c>
      <c r="AT37">
        <f t="shared" si="2"/>
        <v>1.7999999999999999E-2</v>
      </c>
      <c r="AU37">
        <f t="shared" si="2"/>
        <v>0.11</v>
      </c>
      <c r="AV37">
        <f t="shared" si="2"/>
        <v>0.18899999999999997</v>
      </c>
      <c r="AW37">
        <f t="shared" si="2"/>
        <v>7.8E-2</v>
      </c>
      <c r="AX37">
        <f t="shared" si="2"/>
        <v>0.21400000000000002</v>
      </c>
      <c r="AY37">
        <f t="shared" si="2"/>
        <v>0.41000000000000003</v>
      </c>
      <c r="AZ37">
        <f t="shared" si="2"/>
        <v>0.53400000000000003</v>
      </c>
      <c r="BA37">
        <f t="shared" si="2"/>
        <v>0.66</v>
      </c>
      <c r="BB37">
        <f t="shared" si="2"/>
        <v>1.7610000000000001</v>
      </c>
      <c r="BC37">
        <f t="shared" si="2"/>
        <v>0</v>
      </c>
      <c r="BD37">
        <f t="shared" si="2"/>
        <v>0</v>
      </c>
      <c r="BE37">
        <f t="shared" si="2"/>
        <v>0</v>
      </c>
      <c r="BF37">
        <f t="shared" si="2"/>
        <v>0</v>
      </c>
      <c r="BG37">
        <f t="shared" si="2"/>
        <v>0</v>
      </c>
      <c r="BH37">
        <f t="shared" si="2"/>
        <v>0</v>
      </c>
      <c r="BI37">
        <f t="shared" si="2"/>
        <v>0</v>
      </c>
      <c r="BJ37">
        <f t="shared" si="2"/>
        <v>0</v>
      </c>
      <c r="BK37">
        <f t="shared" si="2"/>
        <v>0</v>
      </c>
      <c r="BL37">
        <f t="shared" si="2"/>
        <v>0</v>
      </c>
      <c r="BM37">
        <f t="shared" si="2"/>
        <v>0</v>
      </c>
      <c r="BN37">
        <f t="shared" si="2"/>
        <v>0</v>
      </c>
      <c r="BO37">
        <f t="shared" si="2"/>
        <v>0</v>
      </c>
      <c r="BP37">
        <f t="shared" si="2"/>
        <v>0</v>
      </c>
      <c r="BQ37">
        <f t="shared" si="2"/>
        <v>0</v>
      </c>
      <c r="BR37">
        <f t="shared" si="2"/>
        <v>0</v>
      </c>
      <c r="BS37">
        <f t="shared" si="2"/>
        <v>0</v>
      </c>
      <c r="BT37">
        <f t="shared" si="2"/>
        <v>0</v>
      </c>
      <c r="BU37">
        <f t="shared" si="2"/>
        <v>0</v>
      </c>
      <c r="BV37">
        <f t="shared" si="2"/>
        <v>0</v>
      </c>
      <c r="BW37">
        <f t="shared" si="2"/>
        <v>0</v>
      </c>
    </row>
    <row r="39" spans="1:75" x14ac:dyDescent="0.25">
      <c r="X39" t="s">
        <v>20</v>
      </c>
      <c r="Y39">
        <f>AVERAGE(Y37,Y26,Y13)</f>
        <v>25.851333333333329</v>
      </c>
      <c r="Z39">
        <f t="shared" ref="Z39:BW39" si="3">AVERAGE(Z37,Z26,Z13)</f>
        <v>0</v>
      </c>
      <c r="AA39">
        <f t="shared" si="3"/>
        <v>0</v>
      </c>
      <c r="AB39">
        <f t="shared" si="3"/>
        <v>0</v>
      </c>
      <c r="AC39">
        <f t="shared" si="3"/>
        <v>0</v>
      </c>
      <c r="AD39">
        <f t="shared" si="3"/>
        <v>0</v>
      </c>
      <c r="AE39">
        <f t="shared" si="3"/>
        <v>0</v>
      </c>
      <c r="AF39">
        <f t="shared" si="3"/>
        <v>0</v>
      </c>
      <c r="AG39">
        <f t="shared" si="3"/>
        <v>0</v>
      </c>
      <c r="AH39">
        <f t="shared" si="3"/>
        <v>0</v>
      </c>
      <c r="AI39">
        <f t="shared" si="3"/>
        <v>0</v>
      </c>
      <c r="AJ39">
        <f t="shared" si="3"/>
        <v>0</v>
      </c>
      <c r="AK39">
        <f t="shared" si="3"/>
        <v>0</v>
      </c>
      <c r="AL39">
        <f t="shared" si="3"/>
        <v>0</v>
      </c>
      <c r="AM39">
        <f t="shared" si="3"/>
        <v>0</v>
      </c>
      <c r="AN39">
        <f t="shared" si="3"/>
        <v>0</v>
      </c>
      <c r="AO39">
        <f t="shared" si="3"/>
        <v>0</v>
      </c>
      <c r="AP39">
        <f t="shared" si="3"/>
        <v>0</v>
      </c>
      <c r="AQ39">
        <f t="shared" si="3"/>
        <v>6.6666666666666664E-4</v>
      </c>
      <c r="AR39">
        <f t="shared" si="3"/>
        <v>4.0000000000000001E-3</v>
      </c>
      <c r="AS39">
        <f t="shared" si="3"/>
        <v>1.3333333333333334E-2</v>
      </c>
      <c r="AT39">
        <f t="shared" si="3"/>
        <v>1.2333333333333333E-2</v>
      </c>
      <c r="AU39">
        <f t="shared" si="3"/>
        <v>7.8E-2</v>
      </c>
      <c r="AV39">
        <f t="shared" si="3"/>
        <v>0.13933333333333334</v>
      </c>
      <c r="AW39">
        <f t="shared" si="3"/>
        <v>0.15</v>
      </c>
      <c r="AX39">
        <f t="shared" si="3"/>
        <v>0.17866666666666667</v>
      </c>
      <c r="AY39">
        <f t="shared" si="3"/>
        <v>0.224</v>
      </c>
      <c r="AZ39">
        <f t="shared" si="3"/>
        <v>0.30166666666666669</v>
      </c>
      <c r="BA39">
        <f t="shared" si="3"/>
        <v>0.44333333333333336</v>
      </c>
      <c r="BB39">
        <f t="shared" si="3"/>
        <v>0.71966666666666679</v>
      </c>
      <c r="BC39">
        <f t="shared" si="3"/>
        <v>0</v>
      </c>
      <c r="BD39">
        <f t="shared" si="3"/>
        <v>0.36699999999999999</v>
      </c>
      <c r="BE39">
        <f t="shared" si="3"/>
        <v>0</v>
      </c>
      <c r="BF39">
        <f t="shared" si="3"/>
        <v>0</v>
      </c>
      <c r="BG39">
        <f t="shared" si="3"/>
        <v>0</v>
      </c>
      <c r="BH39">
        <f t="shared" si="3"/>
        <v>0</v>
      </c>
      <c r="BI39">
        <f t="shared" si="3"/>
        <v>0</v>
      </c>
      <c r="BJ39">
        <f t="shared" si="3"/>
        <v>0</v>
      </c>
      <c r="BK39">
        <f t="shared" si="3"/>
        <v>0</v>
      </c>
      <c r="BL39">
        <f t="shared" si="3"/>
        <v>23.219333333333335</v>
      </c>
      <c r="BM39">
        <f t="shared" si="3"/>
        <v>0</v>
      </c>
      <c r="BN39">
        <f t="shared" si="3"/>
        <v>0</v>
      </c>
      <c r="BO39">
        <f t="shared" si="3"/>
        <v>0</v>
      </c>
      <c r="BP39">
        <f t="shared" si="3"/>
        <v>0</v>
      </c>
      <c r="BQ39">
        <f t="shared" si="3"/>
        <v>0</v>
      </c>
      <c r="BR39">
        <f t="shared" si="3"/>
        <v>0</v>
      </c>
      <c r="BS39">
        <f t="shared" si="3"/>
        <v>0</v>
      </c>
      <c r="BT39">
        <f t="shared" si="3"/>
        <v>0</v>
      </c>
      <c r="BU39">
        <f t="shared" si="3"/>
        <v>0</v>
      </c>
      <c r="BV39">
        <f t="shared" si="3"/>
        <v>0</v>
      </c>
      <c r="BW39">
        <f t="shared" si="3"/>
        <v>0</v>
      </c>
    </row>
    <row r="40" spans="1:75" x14ac:dyDescent="0.25">
      <c r="X40" t="s">
        <v>21</v>
      </c>
      <c r="Y40">
        <f>(STDEV(Y13,Y26,Y37))/SQRT(3)</f>
        <v>22.267653673234435</v>
      </c>
    </row>
    <row r="42" spans="1:75" x14ac:dyDescent="0.25">
      <c r="X42" t="s">
        <v>22</v>
      </c>
      <c r="Y42">
        <f>SUM(AV39:BW39)</f>
        <v>25.743000000000002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2013-08-01T21:10:18Z</dcterms:created>
  <dcterms:modified xsi:type="dcterms:W3CDTF">2013-08-01T21:21:27Z</dcterms:modified>
</cp:coreProperties>
</file>