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77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Z60" i="1" l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Y61" i="1" l="1"/>
  <c r="Y60" i="1"/>
  <c r="Y41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Y57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Y20" i="1" l="1"/>
  <c r="Y14" i="1"/>
  <c r="Y10" i="1"/>
  <c r="Z10" i="1" l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Y63" i="1" l="1"/>
</calcChain>
</file>

<file path=xl/sharedStrings.xml><?xml version="1.0" encoding="utf-8"?>
<sst xmlns="http://schemas.openxmlformats.org/spreadsheetml/2006/main" count="474" uniqueCount="25">
  <si>
    <t>A</t>
  </si>
  <si>
    <t>NaN</t>
  </si>
  <si>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</si>
  <si>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</si>
  <si>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</si>
  <si>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</si>
  <si>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</si>
  <si>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</si>
  <si>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</si>
  <si>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</si>
  <si>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</si>
  <si>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</si>
  <si>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</si>
  <si>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</si>
  <si>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</si>
  <si>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</si>
  <si>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</si>
  <si>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</si>
  <si>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B</t>
  </si>
  <si>
    <t>C</t>
  </si>
  <si>
    <t>Avg</t>
  </si>
  <si>
    <t>SE</t>
  </si>
  <si>
    <t xml:space="preserve">&gt; 40 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</si>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</sst>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3"/>
  <sheetViews>
    <sheetView tabSelected="1" topLeftCell="M1" workbookViewId="0">
      <pane ySplit="1" topLeftCell="A38" activePane="bottomLeft" state="frozen"/>
      <selection pane="bottomLeft" activeCell="AH70" sqref="AH70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10" bestFit="1" customWidth="1"/>
    <col min="9" max="9" width="7.5703125" bestFit="1" customWidth="1"/>
    <col min="10" max="10" width="7" bestFit="1" customWidth="1"/>
    <col min="11" max="11" width="5" customWidth="1"/>
    <col min="12" max="12" width="5.5703125" customWidth="1"/>
    <col min="13" max="13" width="5.140625" customWidth="1"/>
    <col min="14" max="14" width="4.28515625" customWidth="1"/>
    <col min="15" max="15" width="7.5703125" bestFit="1" customWidth="1"/>
    <col min="16" max="16" width="5" bestFit="1" customWidth="1"/>
    <col min="17" max="24" width="4.85546875" bestFit="1" customWidth="1"/>
    <col min="25" max="25" width="14.5703125" bestFit="1" customWidth="1"/>
    <col min="26" max="34" width="2" bestFit="1" customWidth="1"/>
    <col min="35" max="43" width="3" bestFit="1" customWidth="1"/>
    <col min="44" max="44" width="6" bestFit="1" customWidth="1"/>
    <col min="45" max="45" width="3" bestFit="1" customWidth="1"/>
    <col min="46" max="50" width="12" bestFit="1" customWidth="1"/>
    <col min="51" max="51" width="4" bestFit="1" customWidth="1"/>
    <col min="52" max="52" width="6" bestFit="1" customWidth="1"/>
    <col min="53" max="53" width="12" bestFit="1" customWidth="1"/>
    <col min="54" max="55" width="6" bestFit="1" customWidth="1"/>
    <col min="56" max="59" width="3" bestFit="1" customWidth="1"/>
    <col min="60" max="60" width="12" bestFit="1" customWidth="1"/>
    <col min="61" max="64" width="3" bestFit="1" customWidth="1"/>
    <col min="65" max="65" width="8" bestFit="1" customWidth="1"/>
    <col min="66" max="66" width="7" bestFit="1" customWidth="1"/>
    <col min="67" max="75" width="3" bestFit="1" customWidth="1"/>
  </cols>
  <sheetData>
    <row r="1" spans="1:75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Y1" t="s">
        <v>17</v>
      </c>
      <c r="Z1">
        <v>1</v>
      </c>
      <c r="AA1">
        <v>2</v>
      </c>
      <c r="AB1" s="1">
        <v>3</v>
      </c>
      <c r="AC1" s="1">
        <v>4</v>
      </c>
      <c r="AD1" s="1">
        <v>5</v>
      </c>
      <c r="AE1" s="1">
        <v>6</v>
      </c>
      <c r="AF1" s="1">
        <v>7</v>
      </c>
      <c r="AG1" s="1">
        <v>8</v>
      </c>
      <c r="AH1" s="1">
        <v>9</v>
      </c>
      <c r="AI1" s="1">
        <v>10</v>
      </c>
      <c r="AJ1" s="1">
        <v>11</v>
      </c>
      <c r="AK1" s="1">
        <v>12</v>
      </c>
      <c r="AL1" s="1">
        <v>13</v>
      </c>
      <c r="AM1" s="1">
        <v>14</v>
      </c>
      <c r="AN1" s="1">
        <v>15</v>
      </c>
      <c r="AO1" s="1">
        <v>16</v>
      </c>
      <c r="AP1" s="1">
        <v>17</v>
      </c>
      <c r="AQ1" s="1">
        <v>18</v>
      </c>
      <c r="AR1" s="1">
        <v>19</v>
      </c>
      <c r="AS1" s="1">
        <v>20</v>
      </c>
      <c r="AT1" s="1">
        <v>21</v>
      </c>
      <c r="AU1" s="1">
        <v>22</v>
      </c>
      <c r="AV1" s="1">
        <v>23</v>
      </c>
      <c r="AW1" s="1">
        <v>24</v>
      </c>
      <c r="AX1" s="1">
        <v>25</v>
      </c>
      <c r="AY1" s="1">
        <v>26</v>
      </c>
      <c r="AZ1" s="1">
        <v>27</v>
      </c>
      <c r="BA1" s="1">
        <v>28</v>
      </c>
      <c r="BB1" s="1">
        <v>29</v>
      </c>
      <c r="BC1" s="1">
        <v>30</v>
      </c>
      <c r="BD1" s="1">
        <v>31</v>
      </c>
      <c r="BE1" s="1">
        <v>32</v>
      </c>
      <c r="BF1" s="1">
        <v>33</v>
      </c>
      <c r="BG1" s="1">
        <v>34</v>
      </c>
      <c r="BH1" s="1">
        <v>35</v>
      </c>
      <c r="BI1" s="1">
        <v>36</v>
      </c>
      <c r="BJ1" s="1">
        <v>37</v>
      </c>
      <c r="BK1" s="1">
        <v>38</v>
      </c>
      <c r="BL1" s="1">
        <v>39</v>
      </c>
      <c r="BM1" s="1">
        <v>40</v>
      </c>
      <c r="BN1" s="1">
        <v>41</v>
      </c>
      <c r="BO1" s="1">
        <v>42</v>
      </c>
      <c r="BP1" s="1">
        <v>43</v>
      </c>
      <c r="BQ1" s="1">
        <v>44</v>
      </c>
      <c r="BR1" s="1">
        <v>45</v>
      </c>
      <c r="BS1" s="1">
        <v>46</v>
      </c>
      <c r="BT1" s="1">
        <v>47</v>
      </c>
      <c r="BU1" s="1">
        <v>48</v>
      </c>
      <c r="BV1" s="1">
        <v>49</v>
      </c>
      <c r="BW1" s="1">
        <v>50</v>
      </c>
    </row>
    <row r="2" spans="1:75" x14ac:dyDescent="0.25">
      <c r="A2" t="s">
        <v>0</v>
      </c>
    </row>
    <row r="3" spans="1:75" x14ac:dyDescent="0.25">
      <c r="A3" s="1">
        <v>2013</v>
      </c>
      <c r="B3" s="1">
        <v>7</v>
      </c>
      <c r="C3" s="1">
        <v>30</v>
      </c>
      <c r="D3" s="1">
        <v>21</v>
      </c>
      <c r="E3" s="1">
        <v>56</v>
      </c>
      <c r="F3" s="1">
        <v>30</v>
      </c>
      <c r="G3" s="1" t="s">
        <v>1</v>
      </c>
      <c r="H3" s="1">
        <v>-0.59899999999999998</v>
      </c>
      <c r="I3" s="1">
        <v>23.762</v>
      </c>
      <c r="J3" s="1">
        <v>12.51</v>
      </c>
      <c r="K3" s="1">
        <v>6</v>
      </c>
      <c r="L3" s="1">
        <v>150</v>
      </c>
      <c r="M3" s="1">
        <v>6</v>
      </c>
      <c r="N3" s="1">
        <v>0</v>
      </c>
      <c r="O3" s="1">
        <v>30</v>
      </c>
      <c r="P3" s="1">
        <v>56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>
        <v>0.25700000000000001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4.7E-2</v>
      </c>
      <c r="AX3" s="1">
        <v>0</v>
      </c>
      <c r="AY3" s="1">
        <v>0</v>
      </c>
      <c r="AZ3" s="1">
        <v>0.21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</row>
    <row r="4" spans="1:75" x14ac:dyDescent="0.25">
      <c r="A4" s="1">
        <v>2013</v>
      </c>
      <c r="B4" s="1">
        <v>7</v>
      </c>
      <c r="C4" s="1">
        <v>30</v>
      </c>
      <c r="D4" s="1">
        <v>21</v>
      </c>
      <c r="E4" s="1">
        <v>56</v>
      </c>
      <c r="F4" s="1">
        <v>55</v>
      </c>
      <c r="G4" s="1" t="s">
        <v>1</v>
      </c>
      <c r="H4" s="1">
        <v>-0.59099999999999997</v>
      </c>
      <c r="I4" s="1">
        <v>23.718</v>
      </c>
      <c r="J4" s="1">
        <v>12.515000000000001</v>
      </c>
      <c r="K4" s="1">
        <v>6</v>
      </c>
      <c r="L4" s="1">
        <v>150</v>
      </c>
      <c r="M4" s="1">
        <v>5</v>
      </c>
      <c r="N4" s="1">
        <v>0</v>
      </c>
      <c r="O4" s="1">
        <v>30</v>
      </c>
      <c r="P4" s="1">
        <v>56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>
        <v>6.4000000000000001E-2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2.5999999999999999E-2</v>
      </c>
      <c r="AW4" s="1">
        <v>3.7999999999999999E-2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</row>
    <row r="5" spans="1:75" x14ac:dyDescent="0.25">
      <c r="A5" s="1">
        <v>2013</v>
      </c>
      <c r="B5" s="1">
        <v>7</v>
      </c>
      <c r="C5" s="1">
        <v>30</v>
      </c>
      <c r="D5" s="1">
        <v>21</v>
      </c>
      <c r="E5" s="1">
        <v>57</v>
      </c>
      <c r="F5" s="1">
        <v>5</v>
      </c>
      <c r="G5" s="1" t="s">
        <v>1</v>
      </c>
      <c r="H5" s="1">
        <v>-0.60199999999999998</v>
      </c>
      <c r="I5" s="1">
        <v>23.718</v>
      </c>
      <c r="J5" s="1">
        <v>12.504</v>
      </c>
      <c r="K5" s="1">
        <v>6</v>
      </c>
      <c r="L5" s="1">
        <v>150</v>
      </c>
      <c r="M5" s="1">
        <v>5</v>
      </c>
      <c r="N5" s="1">
        <v>0</v>
      </c>
      <c r="O5" s="1">
        <v>30</v>
      </c>
      <c r="P5" s="1">
        <v>56</v>
      </c>
      <c r="Q5" s="1" t="s">
        <v>1</v>
      </c>
      <c r="R5" s="1" t="s">
        <v>1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  <c r="Y5" s="1">
        <v>0.20799999999999999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4.0000000000000001E-3</v>
      </c>
      <c r="AS5" s="1">
        <v>0</v>
      </c>
      <c r="AT5" s="1">
        <v>1.2E-2</v>
      </c>
      <c r="AU5" s="1">
        <v>0</v>
      </c>
      <c r="AV5" s="1">
        <v>0.05</v>
      </c>
      <c r="AW5" s="1">
        <v>4.2999999999999997E-2</v>
      </c>
      <c r="AX5" s="1">
        <v>0</v>
      </c>
      <c r="AY5" s="1">
        <v>0.1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</row>
    <row r="6" spans="1:75" x14ac:dyDescent="0.25">
      <c r="A6" s="1">
        <v>2013</v>
      </c>
      <c r="B6" s="1">
        <v>7</v>
      </c>
      <c r="C6" s="1">
        <v>30</v>
      </c>
      <c r="D6" s="1">
        <v>21</v>
      </c>
      <c r="E6" s="1">
        <v>57</v>
      </c>
      <c r="F6" s="1">
        <v>21</v>
      </c>
      <c r="G6" s="1" t="s">
        <v>1</v>
      </c>
      <c r="H6" s="1">
        <v>-0.59699999999999998</v>
      </c>
      <c r="I6" s="1">
        <v>23.762</v>
      </c>
      <c r="J6" s="1">
        <v>12.51</v>
      </c>
      <c r="K6" s="1">
        <v>6</v>
      </c>
      <c r="L6" s="1">
        <v>150</v>
      </c>
      <c r="M6" s="1">
        <v>5</v>
      </c>
      <c r="N6" s="1">
        <v>0</v>
      </c>
      <c r="O6" s="1">
        <v>30</v>
      </c>
      <c r="P6" s="1">
        <v>56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X6" s="1" t="s">
        <v>1</v>
      </c>
      <c r="Y6" s="1">
        <v>0.374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0.374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</row>
    <row r="7" spans="1:75" x14ac:dyDescent="0.25">
      <c r="A7" s="1">
        <v>2013</v>
      </c>
      <c r="B7" s="1">
        <v>7</v>
      </c>
      <c r="C7" s="1">
        <v>30</v>
      </c>
      <c r="D7" s="1">
        <v>21</v>
      </c>
      <c r="E7" s="1">
        <v>58</v>
      </c>
      <c r="F7" s="1">
        <v>1</v>
      </c>
      <c r="G7" s="1" t="s">
        <v>1</v>
      </c>
      <c r="H7" s="1">
        <v>-0.59899999999999998</v>
      </c>
      <c r="I7" s="1">
        <v>23.74</v>
      </c>
      <c r="J7" s="1">
        <v>12.504</v>
      </c>
      <c r="K7" s="1">
        <v>6</v>
      </c>
      <c r="L7" s="1">
        <v>150</v>
      </c>
      <c r="M7" s="1">
        <v>4</v>
      </c>
      <c r="N7" s="1">
        <v>0</v>
      </c>
      <c r="O7" s="1">
        <v>30</v>
      </c>
      <c r="P7" s="1">
        <v>56</v>
      </c>
      <c r="Q7" s="1" t="s">
        <v>1</v>
      </c>
      <c r="R7" s="1" t="s">
        <v>1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" t="s">
        <v>1</v>
      </c>
      <c r="Y7" s="1">
        <v>2.5000000000000001E-2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8.9999999999999993E-3</v>
      </c>
      <c r="AU7" s="1">
        <v>1.6E-2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5">
      <c r="A8" s="1">
        <v>2013</v>
      </c>
      <c r="B8" s="1">
        <v>7</v>
      </c>
      <c r="C8" s="1">
        <v>30</v>
      </c>
      <c r="D8" s="1">
        <v>21</v>
      </c>
      <c r="E8" s="1">
        <v>58</v>
      </c>
      <c r="F8" s="1">
        <v>16</v>
      </c>
      <c r="G8" s="1" t="s">
        <v>1</v>
      </c>
      <c r="H8" s="1">
        <v>-0.59599999999999997</v>
      </c>
      <c r="I8" s="1">
        <v>23.74</v>
      </c>
      <c r="J8" s="1">
        <v>12.51</v>
      </c>
      <c r="K8" s="1">
        <v>6</v>
      </c>
      <c r="L8" s="1">
        <v>150</v>
      </c>
      <c r="M8" s="1">
        <v>5</v>
      </c>
      <c r="N8" s="1">
        <v>0</v>
      </c>
      <c r="O8" s="1">
        <v>30</v>
      </c>
      <c r="P8" s="1">
        <v>56</v>
      </c>
      <c r="Q8" s="1" t="s">
        <v>1</v>
      </c>
      <c r="R8" s="1" t="s">
        <v>1</v>
      </c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 t="s">
        <v>1</v>
      </c>
      <c r="Y8" s="1">
        <v>4.4999999999999998E-2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1.2E-2</v>
      </c>
      <c r="AV8" s="1">
        <v>3.3000000000000002E-2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5">
      <c r="A9" s="1">
        <v>2013</v>
      </c>
      <c r="B9" s="1">
        <v>7</v>
      </c>
      <c r="C9" s="1">
        <v>30</v>
      </c>
      <c r="D9" s="1">
        <v>21</v>
      </c>
      <c r="E9" s="1">
        <v>58</v>
      </c>
      <c r="F9" s="1">
        <v>57</v>
      </c>
      <c r="G9" s="1" t="s">
        <v>1</v>
      </c>
      <c r="H9" s="1">
        <v>-0.59299999999999997</v>
      </c>
      <c r="I9" s="1">
        <v>23.762</v>
      </c>
      <c r="J9" s="1">
        <v>12.515000000000001</v>
      </c>
      <c r="K9" s="1">
        <v>6</v>
      </c>
      <c r="L9" s="1">
        <v>150</v>
      </c>
      <c r="M9" s="1">
        <v>4</v>
      </c>
      <c r="N9" s="1">
        <v>0</v>
      </c>
      <c r="O9" s="1">
        <v>30</v>
      </c>
      <c r="P9" s="1">
        <v>56</v>
      </c>
      <c r="Q9" s="1" t="s">
        <v>1</v>
      </c>
      <c r="R9" s="1" t="s">
        <v>1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  <c r="Y9" s="1">
        <v>8.7999999999999995E-2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0.02</v>
      </c>
      <c r="AV9" s="1">
        <v>0</v>
      </c>
      <c r="AW9" s="1">
        <v>0</v>
      </c>
      <c r="AX9" s="1">
        <v>6.8000000000000005E-2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</row>
    <row r="10" spans="1:75" x14ac:dyDescent="0.25">
      <c r="A10" t="s">
        <v>18</v>
      </c>
      <c r="Y10">
        <f>SUM(Y3:Y9)</f>
        <v>1.0610000000000002</v>
      </c>
      <c r="Z10" s="1">
        <f t="shared" ref="Z10:BW10" si="0">SUM(Z3:Z9)</f>
        <v>0</v>
      </c>
      <c r="AA10" s="1">
        <f t="shared" si="0"/>
        <v>0</v>
      </c>
      <c r="AB10" s="1">
        <f t="shared" si="0"/>
        <v>0</v>
      </c>
      <c r="AC10" s="1">
        <f t="shared" si="0"/>
        <v>0</v>
      </c>
      <c r="AD10" s="1">
        <f t="shared" si="0"/>
        <v>0</v>
      </c>
      <c r="AE10" s="1">
        <f t="shared" si="0"/>
        <v>0</v>
      </c>
      <c r="AF10" s="1">
        <f t="shared" si="0"/>
        <v>0</v>
      </c>
      <c r="AG10" s="1">
        <f t="shared" si="0"/>
        <v>0</v>
      </c>
      <c r="AH10" s="1">
        <f t="shared" si="0"/>
        <v>0</v>
      </c>
      <c r="AI10" s="1">
        <f t="shared" si="0"/>
        <v>0</v>
      </c>
      <c r="AJ10" s="1">
        <f t="shared" si="0"/>
        <v>0</v>
      </c>
      <c r="AK10" s="1">
        <f t="shared" si="0"/>
        <v>0</v>
      </c>
      <c r="AL10" s="1">
        <f t="shared" si="0"/>
        <v>0</v>
      </c>
      <c r="AM10" s="1">
        <f t="shared" si="0"/>
        <v>0</v>
      </c>
      <c r="AN10" s="1">
        <f t="shared" si="0"/>
        <v>0</v>
      </c>
      <c r="AO10" s="1">
        <f t="shared" si="0"/>
        <v>0</v>
      </c>
      <c r="AP10" s="1">
        <f t="shared" si="0"/>
        <v>0</v>
      </c>
      <c r="AQ10" s="1">
        <f t="shared" si="0"/>
        <v>0</v>
      </c>
      <c r="AR10" s="1">
        <f t="shared" si="0"/>
        <v>4.0000000000000001E-3</v>
      </c>
      <c r="AS10" s="1">
        <f t="shared" si="0"/>
        <v>0</v>
      </c>
      <c r="AT10" s="1">
        <f t="shared" si="0"/>
        <v>2.0999999999999998E-2</v>
      </c>
      <c r="AU10" s="1">
        <f t="shared" si="0"/>
        <v>4.8000000000000001E-2</v>
      </c>
      <c r="AV10" s="1">
        <f t="shared" si="0"/>
        <v>0.109</v>
      </c>
      <c r="AW10" s="1">
        <f t="shared" si="0"/>
        <v>0.128</v>
      </c>
      <c r="AX10" s="1">
        <f t="shared" si="0"/>
        <v>6.8000000000000005E-2</v>
      </c>
      <c r="AY10" s="1">
        <f t="shared" si="0"/>
        <v>0.1</v>
      </c>
      <c r="AZ10" s="1">
        <f t="shared" si="0"/>
        <v>0.58399999999999996</v>
      </c>
      <c r="BA10" s="1">
        <f t="shared" si="0"/>
        <v>0</v>
      </c>
      <c r="BB10" s="1">
        <f t="shared" si="0"/>
        <v>0</v>
      </c>
      <c r="BC10" s="1">
        <f t="shared" si="0"/>
        <v>0</v>
      </c>
      <c r="BD10" s="1">
        <f t="shared" si="0"/>
        <v>0</v>
      </c>
      <c r="BE10" s="1">
        <f t="shared" si="0"/>
        <v>0</v>
      </c>
      <c r="BF10" s="1">
        <f t="shared" si="0"/>
        <v>0</v>
      </c>
      <c r="BG10" s="1">
        <f t="shared" si="0"/>
        <v>0</v>
      </c>
      <c r="BH10" s="1">
        <f t="shared" si="0"/>
        <v>0</v>
      </c>
      <c r="BI10" s="1">
        <f t="shared" si="0"/>
        <v>0</v>
      </c>
      <c r="BJ10" s="1">
        <f t="shared" si="0"/>
        <v>0</v>
      </c>
      <c r="BK10" s="1">
        <f t="shared" si="0"/>
        <v>0</v>
      </c>
      <c r="BL10" s="1">
        <f t="shared" si="0"/>
        <v>0</v>
      </c>
      <c r="BM10" s="1">
        <f t="shared" si="0"/>
        <v>0</v>
      </c>
      <c r="BN10" s="1">
        <f t="shared" si="0"/>
        <v>0</v>
      </c>
      <c r="BO10" s="1">
        <f t="shared" si="0"/>
        <v>0</v>
      </c>
      <c r="BP10" s="1">
        <f t="shared" si="0"/>
        <v>0</v>
      </c>
      <c r="BQ10" s="1">
        <f t="shared" si="0"/>
        <v>0</v>
      </c>
      <c r="BR10" s="1">
        <f t="shared" si="0"/>
        <v>0</v>
      </c>
      <c r="BS10" s="1">
        <f t="shared" si="0"/>
        <v>0</v>
      </c>
      <c r="BT10" s="1">
        <f t="shared" si="0"/>
        <v>0</v>
      </c>
      <c r="BU10" s="1">
        <f t="shared" si="0"/>
        <v>0</v>
      </c>
      <c r="BV10" s="1">
        <f t="shared" si="0"/>
        <v>0</v>
      </c>
      <c r="BW10" s="1">
        <f t="shared" si="0"/>
        <v>0</v>
      </c>
    </row>
    <row r="11" spans="1:75" x14ac:dyDescent="0.25">
      <c r="A11" s="1">
        <v>2013</v>
      </c>
      <c r="B11" s="1">
        <v>7</v>
      </c>
      <c r="C11" s="1">
        <v>30</v>
      </c>
      <c r="D11" s="1">
        <v>22</v>
      </c>
      <c r="E11" s="1">
        <v>4</v>
      </c>
      <c r="F11" s="1">
        <v>3</v>
      </c>
      <c r="G11" s="1" t="s">
        <v>1</v>
      </c>
      <c r="H11" s="1">
        <v>-0.61499999999999999</v>
      </c>
      <c r="I11" s="1">
        <v>23.762</v>
      </c>
      <c r="J11" s="1">
        <v>12.51</v>
      </c>
      <c r="K11" s="1">
        <v>6</v>
      </c>
      <c r="L11" s="1">
        <v>150</v>
      </c>
      <c r="M11" s="1">
        <v>4</v>
      </c>
      <c r="N11" s="1">
        <v>0</v>
      </c>
      <c r="O11" s="1">
        <v>30</v>
      </c>
      <c r="P11" s="1">
        <v>56</v>
      </c>
      <c r="Q11" s="1" t="s">
        <v>1</v>
      </c>
      <c r="R11" s="1" t="s">
        <v>1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  <c r="Y11" s="1">
        <v>5.8000000000000003E-2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2.3E-2</v>
      </c>
      <c r="AW11" s="1">
        <v>3.5000000000000003E-2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</row>
    <row r="12" spans="1:75" x14ac:dyDescent="0.25">
      <c r="A12" s="1">
        <v>2013</v>
      </c>
      <c r="B12" s="1">
        <v>7</v>
      </c>
      <c r="C12" s="1">
        <v>30</v>
      </c>
      <c r="D12" s="1">
        <v>22</v>
      </c>
      <c r="E12" s="1">
        <v>4</v>
      </c>
      <c r="F12" s="1">
        <v>43</v>
      </c>
      <c r="G12" s="1" t="s">
        <v>1</v>
      </c>
      <c r="H12" s="1">
        <v>-0.60299999999999998</v>
      </c>
      <c r="I12" s="1">
        <v>23.762</v>
      </c>
      <c r="J12" s="1">
        <v>12.515000000000001</v>
      </c>
      <c r="K12" s="1">
        <v>6</v>
      </c>
      <c r="L12" s="1">
        <v>150</v>
      </c>
      <c r="M12" s="1">
        <v>4</v>
      </c>
      <c r="N12" s="1">
        <v>0</v>
      </c>
      <c r="O12" s="1">
        <v>30</v>
      </c>
      <c r="P12" s="1">
        <v>56</v>
      </c>
      <c r="Q12" s="1" t="s">
        <v>1</v>
      </c>
      <c r="R12" s="1" t="s">
        <v>1</v>
      </c>
      <c r="S12" s="1" t="s">
        <v>1</v>
      </c>
      <c r="T12" s="1" t="s">
        <v>1</v>
      </c>
      <c r="U12" s="1" t="s">
        <v>1</v>
      </c>
      <c r="V12" s="1" t="s">
        <v>1</v>
      </c>
      <c r="W12" s="1" t="s">
        <v>1</v>
      </c>
      <c r="X12" s="1" t="s">
        <v>1</v>
      </c>
      <c r="Y12" s="1">
        <v>2.5999999999999999E-2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8.9999999999999993E-3</v>
      </c>
      <c r="AU12" s="1">
        <v>1.7000000000000001E-2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</row>
    <row r="13" spans="1:75" x14ac:dyDescent="0.25">
      <c r="A13" s="1">
        <v>2013</v>
      </c>
      <c r="B13" s="1">
        <v>7</v>
      </c>
      <c r="C13" s="1">
        <v>30</v>
      </c>
      <c r="D13" s="1">
        <v>22</v>
      </c>
      <c r="E13" s="1">
        <v>4</v>
      </c>
      <c r="F13" s="1">
        <v>59</v>
      </c>
      <c r="G13" s="1" t="s">
        <v>1</v>
      </c>
      <c r="H13" s="1">
        <v>-0.59399999999999997</v>
      </c>
      <c r="I13" s="1">
        <v>23.762</v>
      </c>
      <c r="J13" s="1">
        <v>12.521000000000001</v>
      </c>
      <c r="K13" s="1">
        <v>6</v>
      </c>
      <c r="L13" s="1">
        <v>150</v>
      </c>
      <c r="M13" s="1">
        <v>0</v>
      </c>
      <c r="N13" s="1">
        <v>0</v>
      </c>
      <c r="O13" s="1">
        <v>30</v>
      </c>
      <c r="P13" s="1">
        <v>56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1" t="s">
        <v>1</v>
      </c>
      <c r="Y13" s="1">
        <v>10.611000000000001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2.4E-2</v>
      </c>
      <c r="AW13" s="1">
        <v>0.09</v>
      </c>
      <c r="AX13" s="1">
        <v>0</v>
      </c>
      <c r="AY13" s="1">
        <v>0</v>
      </c>
      <c r="AZ13" s="1">
        <v>0</v>
      </c>
      <c r="BA13" s="1">
        <v>0.623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9.875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</row>
    <row r="14" spans="1:75" x14ac:dyDescent="0.25">
      <c r="A14" t="s">
        <v>19</v>
      </c>
      <c r="Y14">
        <f>SUM(Y11:Y13)</f>
        <v>10.695</v>
      </c>
      <c r="Z14" s="1">
        <f t="shared" ref="Z14:BW14" si="1">SUM(Z11:Z13)</f>
        <v>0</v>
      </c>
      <c r="AA14" s="1">
        <f t="shared" si="1"/>
        <v>0</v>
      </c>
      <c r="AB14" s="1">
        <f t="shared" si="1"/>
        <v>0</v>
      </c>
      <c r="AC14" s="1">
        <f t="shared" si="1"/>
        <v>0</v>
      </c>
      <c r="AD14" s="1">
        <f t="shared" si="1"/>
        <v>0</v>
      </c>
      <c r="AE14" s="1">
        <f t="shared" si="1"/>
        <v>0</v>
      </c>
      <c r="AF14" s="1">
        <f t="shared" si="1"/>
        <v>0</v>
      </c>
      <c r="AG14" s="1">
        <f t="shared" si="1"/>
        <v>0</v>
      </c>
      <c r="AH14" s="1">
        <f t="shared" si="1"/>
        <v>0</v>
      </c>
      <c r="AI14" s="1">
        <f t="shared" si="1"/>
        <v>0</v>
      </c>
      <c r="AJ14" s="1">
        <f t="shared" si="1"/>
        <v>0</v>
      </c>
      <c r="AK14" s="1">
        <f t="shared" si="1"/>
        <v>0</v>
      </c>
      <c r="AL14" s="1">
        <f t="shared" si="1"/>
        <v>0</v>
      </c>
      <c r="AM14" s="1">
        <f t="shared" si="1"/>
        <v>0</v>
      </c>
      <c r="AN14" s="1">
        <f t="shared" si="1"/>
        <v>0</v>
      </c>
      <c r="AO14" s="1">
        <f t="shared" si="1"/>
        <v>0</v>
      </c>
      <c r="AP14" s="1">
        <f t="shared" si="1"/>
        <v>0</v>
      </c>
      <c r="AQ14" s="1">
        <f t="shared" si="1"/>
        <v>0</v>
      </c>
      <c r="AR14" s="1">
        <f t="shared" si="1"/>
        <v>0</v>
      </c>
      <c r="AS14" s="1">
        <f t="shared" si="1"/>
        <v>0</v>
      </c>
      <c r="AT14" s="1">
        <f t="shared" si="1"/>
        <v>8.9999999999999993E-3</v>
      </c>
      <c r="AU14" s="1">
        <f t="shared" si="1"/>
        <v>1.7000000000000001E-2</v>
      </c>
      <c r="AV14" s="1">
        <f t="shared" si="1"/>
        <v>4.7E-2</v>
      </c>
      <c r="AW14" s="1">
        <f t="shared" si="1"/>
        <v>0.125</v>
      </c>
      <c r="AX14" s="1">
        <f t="shared" si="1"/>
        <v>0</v>
      </c>
      <c r="AY14" s="1">
        <f t="shared" si="1"/>
        <v>0</v>
      </c>
      <c r="AZ14" s="1">
        <f t="shared" si="1"/>
        <v>0</v>
      </c>
      <c r="BA14" s="1">
        <f t="shared" si="1"/>
        <v>0.623</v>
      </c>
      <c r="BB14" s="1">
        <f t="shared" si="1"/>
        <v>0</v>
      </c>
      <c r="BC14" s="1">
        <f t="shared" si="1"/>
        <v>0</v>
      </c>
      <c r="BD14" s="1">
        <f t="shared" si="1"/>
        <v>0</v>
      </c>
      <c r="BE14" s="1">
        <f t="shared" si="1"/>
        <v>0</v>
      </c>
      <c r="BF14" s="1">
        <f t="shared" si="1"/>
        <v>0</v>
      </c>
      <c r="BG14" s="1">
        <f t="shared" si="1"/>
        <v>0</v>
      </c>
      <c r="BH14" s="1">
        <f t="shared" si="1"/>
        <v>9.875</v>
      </c>
      <c r="BI14" s="1">
        <f t="shared" si="1"/>
        <v>0</v>
      </c>
      <c r="BJ14" s="1">
        <f t="shared" si="1"/>
        <v>0</v>
      </c>
      <c r="BK14" s="1">
        <f t="shared" si="1"/>
        <v>0</v>
      </c>
      <c r="BL14" s="1">
        <f t="shared" si="1"/>
        <v>0</v>
      </c>
      <c r="BM14" s="1">
        <f t="shared" si="1"/>
        <v>0</v>
      </c>
      <c r="BN14" s="1">
        <f t="shared" si="1"/>
        <v>0</v>
      </c>
      <c r="BO14" s="1">
        <f t="shared" si="1"/>
        <v>0</v>
      </c>
      <c r="BP14" s="1">
        <f t="shared" si="1"/>
        <v>0</v>
      </c>
      <c r="BQ14" s="1">
        <f t="shared" si="1"/>
        <v>0</v>
      </c>
      <c r="BR14" s="1">
        <f t="shared" si="1"/>
        <v>0</v>
      </c>
      <c r="BS14" s="1">
        <f t="shared" si="1"/>
        <v>0</v>
      </c>
      <c r="BT14" s="1">
        <f t="shared" si="1"/>
        <v>0</v>
      </c>
      <c r="BU14" s="1">
        <f t="shared" si="1"/>
        <v>0</v>
      </c>
      <c r="BV14" s="1">
        <f t="shared" si="1"/>
        <v>0</v>
      </c>
      <c r="BW14" s="1">
        <f t="shared" si="1"/>
        <v>0</v>
      </c>
    </row>
    <row r="15" spans="1:75" x14ac:dyDescent="0.25">
      <c r="A15" s="1">
        <v>2013</v>
      </c>
      <c r="B15" s="1">
        <v>7</v>
      </c>
      <c r="C15" s="1">
        <v>30</v>
      </c>
      <c r="D15" s="1">
        <v>22</v>
      </c>
      <c r="E15" s="1">
        <v>11</v>
      </c>
      <c r="F15" s="1">
        <v>51</v>
      </c>
      <c r="G15" s="1" t="s">
        <v>1</v>
      </c>
      <c r="H15" s="1">
        <v>-0.59399999999999997</v>
      </c>
      <c r="I15" s="1">
        <v>23.873000000000001</v>
      </c>
      <c r="J15" s="1">
        <v>12.521000000000001</v>
      </c>
      <c r="K15" s="1">
        <v>6</v>
      </c>
      <c r="L15" s="1">
        <v>150</v>
      </c>
      <c r="M15" s="1">
        <v>6</v>
      </c>
      <c r="N15" s="1">
        <v>0</v>
      </c>
      <c r="O15" s="1">
        <v>30</v>
      </c>
      <c r="P15" s="1">
        <v>56</v>
      </c>
      <c r="Q15" s="1" t="s">
        <v>1</v>
      </c>
      <c r="R15" s="1" t="s">
        <v>1</v>
      </c>
      <c r="S15" s="1" t="s">
        <v>1</v>
      </c>
      <c r="T15" s="1" t="s">
        <v>1</v>
      </c>
      <c r="U15" s="1" t="s">
        <v>1</v>
      </c>
      <c r="V15" s="1" t="s">
        <v>1</v>
      </c>
      <c r="W15" s="1" t="s">
        <v>1</v>
      </c>
      <c r="X15" s="1" t="s">
        <v>1</v>
      </c>
      <c r="Y15" s="1">
        <v>0.47899999999999998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3.3000000000000002E-2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0.44700000000000001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</row>
    <row r="16" spans="1:75" x14ac:dyDescent="0.25">
      <c r="A16" s="1">
        <v>2013</v>
      </c>
      <c r="B16" s="1">
        <v>7</v>
      </c>
      <c r="C16" s="1">
        <v>30</v>
      </c>
      <c r="D16" s="1">
        <v>22</v>
      </c>
      <c r="E16" s="1">
        <v>11</v>
      </c>
      <c r="F16" s="1">
        <v>56</v>
      </c>
      <c r="G16" s="1" t="s">
        <v>1</v>
      </c>
      <c r="H16" s="1">
        <v>-0.61</v>
      </c>
      <c r="I16" s="1">
        <v>23.850999999999999</v>
      </c>
      <c r="J16" s="1">
        <v>12.526</v>
      </c>
      <c r="K16" s="1">
        <v>6</v>
      </c>
      <c r="L16" s="1">
        <v>150</v>
      </c>
      <c r="M16" s="1">
        <v>4</v>
      </c>
      <c r="N16" s="1">
        <v>0</v>
      </c>
      <c r="O16" s="1">
        <v>30</v>
      </c>
      <c r="P16" s="1">
        <v>56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1" t="s">
        <v>1</v>
      </c>
      <c r="Y16" s="1">
        <v>5.1999999999999998E-2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0.01</v>
      </c>
      <c r="AU16" s="1">
        <v>0</v>
      </c>
      <c r="AV16" s="1">
        <v>0</v>
      </c>
      <c r="AW16" s="1">
        <v>4.2000000000000003E-2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</row>
    <row r="17" spans="1:75" x14ac:dyDescent="0.25">
      <c r="A17" s="1">
        <v>2013</v>
      </c>
      <c r="B17" s="1">
        <v>7</v>
      </c>
      <c r="C17" s="1">
        <v>30</v>
      </c>
      <c r="D17" s="1">
        <v>22</v>
      </c>
      <c r="E17" s="1">
        <v>12</v>
      </c>
      <c r="F17" s="1">
        <v>11</v>
      </c>
      <c r="G17" s="1" t="s">
        <v>1</v>
      </c>
      <c r="H17" s="1">
        <v>-0.59399999999999997</v>
      </c>
      <c r="I17" s="1">
        <v>23.850999999999999</v>
      </c>
      <c r="J17" s="1">
        <v>12.521000000000001</v>
      </c>
      <c r="K17" s="1">
        <v>6</v>
      </c>
      <c r="L17" s="1">
        <v>150</v>
      </c>
      <c r="M17" s="1">
        <v>6</v>
      </c>
      <c r="N17" s="1">
        <v>0</v>
      </c>
      <c r="O17" s="1">
        <v>30</v>
      </c>
      <c r="P17" s="1">
        <v>56</v>
      </c>
      <c r="Q17" s="1" t="s">
        <v>1</v>
      </c>
      <c r="R17" s="1" t="s">
        <v>1</v>
      </c>
      <c r="S17" s="1" t="s">
        <v>1</v>
      </c>
      <c r="T17" s="1" t="s">
        <v>1</v>
      </c>
      <c r="U17" s="1" t="s">
        <v>1</v>
      </c>
      <c r="V17" s="1" t="s">
        <v>1</v>
      </c>
      <c r="W17" s="1" t="s">
        <v>1</v>
      </c>
      <c r="X17" s="1" t="s">
        <v>1</v>
      </c>
      <c r="Y17" s="1">
        <v>2.3E-2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0.01</v>
      </c>
      <c r="AU17" s="1">
        <v>1.2999999999999999E-2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5">
      <c r="A18" s="1">
        <v>2013</v>
      </c>
      <c r="B18" s="1">
        <v>7</v>
      </c>
      <c r="C18" s="1">
        <v>30</v>
      </c>
      <c r="D18" s="1">
        <v>22</v>
      </c>
      <c r="E18" s="1">
        <v>12</v>
      </c>
      <c r="F18" s="1">
        <v>26</v>
      </c>
      <c r="G18" s="1" t="s">
        <v>1</v>
      </c>
      <c r="H18" s="1">
        <v>-0.6</v>
      </c>
      <c r="I18" s="1">
        <v>23.850999999999999</v>
      </c>
      <c r="J18" s="1">
        <v>12.515000000000001</v>
      </c>
      <c r="K18" s="1">
        <v>6</v>
      </c>
      <c r="L18" s="1">
        <v>150</v>
      </c>
      <c r="M18" s="1">
        <v>4</v>
      </c>
      <c r="N18" s="1">
        <v>0</v>
      </c>
      <c r="O18" s="1">
        <v>30</v>
      </c>
      <c r="P18" s="1">
        <v>56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</v>
      </c>
      <c r="Y18" s="1">
        <v>2.5999999999999999E-2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2.5999999999999999E-2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5">
      <c r="A19" s="1">
        <v>2013</v>
      </c>
      <c r="B19" s="1">
        <v>7</v>
      </c>
      <c r="C19" s="1">
        <v>30</v>
      </c>
      <c r="D19" s="1">
        <v>22</v>
      </c>
      <c r="E19" s="1">
        <v>12</v>
      </c>
      <c r="F19" s="1">
        <v>36</v>
      </c>
      <c r="G19" s="1" t="s">
        <v>1</v>
      </c>
      <c r="H19" s="1">
        <v>-0.59599999999999997</v>
      </c>
      <c r="I19" s="1">
        <v>23.850999999999999</v>
      </c>
      <c r="J19" s="1">
        <v>12.526</v>
      </c>
      <c r="K19" s="1">
        <v>6</v>
      </c>
      <c r="L19" s="1">
        <v>150</v>
      </c>
      <c r="M19" s="1">
        <v>5</v>
      </c>
      <c r="N19" s="1">
        <v>0</v>
      </c>
      <c r="O19" s="1">
        <v>30</v>
      </c>
      <c r="P19" s="1">
        <v>56</v>
      </c>
      <c r="Q19" s="1" t="s">
        <v>1</v>
      </c>
      <c r="R19" s="1" t="s">
        <v>1</v>
      </c>
      <c r="S19" s="1" t="s">
        <v>1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1</v>
      </c>
      <c r="Y19" s="1">
        <v>1.0329999999999999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2.8000000000000001E-2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1.0049999999999999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</row>
    <row r="20" spans="1:75" x14ac:dyDescent="0.25">
      <c r="A20" t="s">
        <v>23</v>
      </c>
      <c r="Y20">
        <f>SUM(Y15:Y19)</f>
        <v>1.613</v>
      </c>
      <c r="Z20" s="1">
        <f t="shared" ref="Z20:BW20" si="2">SUM(Z15:Z19)</f>
        <v>0</v>
      </c>
      <c r="AA20" s="1">
        <f t="shared" si="2"/>
        <v>0</v>
      </c>
      <c r="AB20" s="1">
        <f t="shared" si="2"/>
        <v>0</v>
      </c>
      <c r="AC20" s="1">
        <f t="shared" si="2"/>
        <v>0</v>
      </c>
      <c r="AD20" s="1">
        <f t="shared" si="2"/>
        <v>0</v>
      </c>
      <c r="AE20" s="1">
        <f t="shared" si="2"/>
        <v>0</v>
      </c>
      <c r="AF20" s="1">
        <f t="shared" si="2"/>
        <v>0</v>
      </c>
      <c r="AG20" s="1">
        <f t="shared" si="2"/>
        <v>0</v>
      </c>
      <c r="AH20" s="1">
        <f t="shared" si="2"/>
        <v>0</v>
      </c>
      <c r="AI20" s="1">
        <f t="shared" si="2"/>
        <v>0</v>
      </c>
      <c r="AJ20" s="1">
        <f t="shared" si="2"/>
        <v>0</v>
      </c>
      <c r="AK20" s="1">
        <f t="shared" si="2"/>
        <v>0</v>
      </c>
      <c r="AL20" s="1">
        <f t="shared" si="2"/>
        <v>0</v>
      </c>
      <c r="AM20" s="1">
        <f t="shared" si="2"/>
        <v>0</v>
      </c>
      <c r="AN20" s="1">
        <f t="shared" si="2"/>
        <v>0</v>
      </c>
      <c r="AO20" s="1">
        <f t="shared" si="2"/>
        <v>0</v>
      </c>
      <c r="AP20" s="1">
        <f t="shared" si="2"/>
        <v>0</v>
      </c>
      <c r="AQ20" s="1">
        <f t="shared" si="2"/>
        <v>0</v>
      </c>
      <c r="AR20" s="1">
        <f t="shared" si="2"/>
        <v>0</v>
      </c>
      <c r="AS20" s="1">
        <f t="shared" si="2"/>
        <v>0</v>
      </c>
      <c r="AT20" s="1">
        <f t="shared" si="2"/>
        <v>0.02</v>
      </c>
      <c r="AU20" s="1">
        <f t="shared" si="2"/>
        <v>1.2999999999999999E-2</v>
      </c>
      <c r="AV20" s="1">
        <f t="shared" si="2"/>
        <v>8.6999999999999994E-2</v>
      </c>
      <c r="AW20" s="1">
        <f t="shared" si="2"/>
        <v>4.2000000000000003E-2</v>
      </c>
      <c r="AX20" s="1">
        <f t="shared" si="2"/>
        <v>0</v>
      </c>
      <c r="AY20" s="1">
        <f t="shared" si="2"/>
        <v>0</v>
      </c>
      <c r="AZ20" s="1">
        <f t="shared" si="2"/>
        <v>0</v>
      </c>
      <c r="BA20" s="1">
        <f t="shared" si="2"/>
        <v>0</v>
      </c>
      <c r="BB20" s="1">
        <f t="shared" si="2"/>
        <v>0.44700000000000001</v>
      </c>
      <c r="BC20" s="1">
        <f t="shared" si="2"/>
        <v>1.0049999999999999</v>
      </c>
      <c r="BD20" s="1">
        <f t="shared" si="2"/>
        <v>0</v>
      </c>
      <c r="BE20" s="1">
        <f t="shared" si="2"/>
        <v>0</v>
      </c>
      <c r="BF20" s="1">
        <f t="shared" si="2"/>
        <v>0</v>
      </c>
      <c r="BG20" s="1">
        <f t="shared" si="2"/>
        <v>0</v>
      </c>
      <c r="BH20" s="1">
        <f t="shared" si="2"/>
        <v>0</v>
      </c>
      <c r="BI20" s="1">
        <f t="shared" si="2"/>
        <v>0</v>
      </c>
      <c r="BJ20" s="1">
        <f t="shared" si="2"/>
        <v>0</v>
      </c>
      <c r="BK20" s="1">
        <f t="shared" si="2"/>
        <v>0</v>
      </c>
      <c r="BL20" s="1">
        <f t="shared" si="2"/>
        <v>0</v>
      </c>
      <c r="BM20" s="1">
        <f t="shared" si="2"/>
        <v>0</v>
      </c>
      <c r="BN20" s="1">
        <f t="shared" si="2"/>
        <v>0</v>
      </c>
      <c r="BO20" s="1">
        <f t="shared" si="2"/>
        <v>0</v>
      </c>
      <c r="BP20" s="1">
        <f t="shared" si="2"/>
        <v>0</v>
      </c>
      <c r="BQ20" s="1">
        <f t="shared" si="2"/>
        <v>0</v>
      </c>
      <c r="BR20" s="1">
        <f t="shared" si="2"/>
        <v>0</v>
      </c>
      <c r="BS20" s="1">
        <f t="shared" si="2"/>
        <v>0</v>
      </c>
      <c r="BT20" s="1">
        <f t="shared" si="2"/>
        <v>0</v>
      </c>
      <c r="BU20" s="1">
        <f t="shared" si="2"/>
        <v>0</v>
      </c>
      <c r="BV20" s="1">
        <f t="shared" si="2"/>
        <v>0</v>
      </c>
      <c r="BW20" s="1">
        <f t="shared" si="2"/>
        <v>0</v>
      </c>
    </row>
    <row r="21" spans="1:75" s="1" customFormat="1" x14ac:dyDescent="0.25">
      <c r="A21" s="1">
        <v>2013</v>
      </c>
      <c r="B21" s="1">
        <v>8</v>
      </c>
      <c r="C21" s="1">
        <v>1</v>
      </c>
      <c r="D21" s="1">
        <v>17</v>
      </c>
      <c r="E21" s="1">
        <v>46</v>
      </c>
      <c r="F21" s="1">
        <v>19</v>
      </c>
      <c r="G21" s="1" t="s">
        <v>1</v>
      </c>
      <c r="H21" s="1">
        <v>-0.60599999999999998</v>
      </c>
      <c r="I21" s="1">
        <v>23.829000000000001</v>
      </c>
      <c r="J21" s="1">
        <v>12.659000000000001</v>
      </c>
      <c r="K21" s="1">
        <v>6</v>
      </c>
      <c r="L21" s="1">
        <v>150</v>
      </c>
      <c r="M21" s="1">
        <v>6</v>
      </c>
      <c r="N21" s="1">
        <v>0</v>
      </c>
      <c r="O21" s="1">
        <v>30</v>
      </c>
      <c r="P21" s="1">
        <v>56</v>
      </c>
      <c r="Q21" s="1" t="s">
        <v>1</v>
      </c>
      <c r="R21" s="1" t="s">
        <v>1</v>
      </c>
      <c r="S21" s="1" t="s">
        <v>1</v>
      </c>
      <c r="T21" s="1" t="s">
        <v>1</v>
      </c>
      <c r="U21" s="1" t="s">
        <v>1</v>
      </c>
      <c r="V21" s="1" t="s">
        <v>1</v>
      </c>
      <c r="W21" s="1" t="s">
        <v>1</v>
      </c>
      <c r="X21" s="1" t="s">
        <v>1</v>
      </c>
      <c r="Y21" s="1">
        <v>18.939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1.4999999999999999E-2</v>
      </c>
      <c r="AV21" s="1">
        <v>5.2999999999999999E-2</v>
      </c>
      <c r="AW21" s="1">
        <v>8.7999999999999995E-2</v>
      </c>
      <c r="AX21" s="1">
        <v>0.32500000000000001</v>
      </c>
      <c r="AY21" s="1">
        <v>0.61899999999999999</v>
      </c>
      <c r="AZ21" s="1">
        <v>0.52800000000000002</v>
      </c>
      <c r="BA21" s="1">
        <v>1.337</v>
      </c>
      <c r="BB21" s="1">
        <v>3.1030000000000002</v>
      </c>
      <c r="BC21" s="1">
        <v>0.871</v>
      </c>
      <c r="BD21" s="1">
        <v>3.7240000000000002</v>
      </c>
      <c r="BE21" s="1">
        <v>0</v>
      </c>
      <c r="BF21" s="1">
        <v>2.9159999999999999</v>
      </c>
      <c r="BG21" s="1">
        <v>5.36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s="1" customFormat="1" x14ac:dyDescent="0.25">
      <c r="A22" s="1">
        <v>2013</v>
      </c>
      <c r="B22" s="1">
        <v>8</v>
      </c>
      <c r="C22" s="1">
        <v>1</v>
      </c>
      <c r="D22" s="1">
        <v>17</v>
      </c>
      <c r="E22" s="1">
        <v>46</v>
      </c>
      <c r="F22" s="1">
        <v>24</v>
      </c>
      <c r="G22" s="1" t="s">
        <v>1</v>
      </c>
      <c r="H22" s="1">
        <v>-0.59599999999999997</v>
      </c>
      <c r="I22" s="1">
        <v>23.850999999999999</v>
      </c>
      <c r="J22" s="1">
        <v>12.648</v>
      </c>
      <c r="K22" s="1">
        <v>6</v>
      </c>
      <c r="L22" s="1">
        <v>150</v>
      </c>
      <c r="M22" s="1">
        <v>5</v>
      </c>
      <c r="N22" s="1">
        <v>0</v>
      </c>
      <c r="O22" s="1">
        <v>30</v>
      </c>
      <c r="P22" s="1">
        <v>56</v>
      </c>
      <c r="Q22" s="1" t="s">
        <v>1</v>
      </c>
      <c r="R22" s="1" t="s">
        <v>1</v>
      </c>
      <c r="S22" s="1" t="s">
        <v>1</v>
      </c>
      <c r="T22" s="1" t="s">
        <v>1</v>
      </c>
      <c r="U22" s="1" t="s">
        <v>1</v>
      </c>
      <c r="V22" s="1" t="s">
        <v>1</v>
      </c>
      <c r="W22" s="1" t="s">
        <v>1</v>
      </c>
      <c r="X22" s="1" t="s">
        <v>1</v>
      </c>
      <c r="Y22" s="1">
        <v>0.53100000000000003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0.20899999999999999</v>
      </c>
      <c r="BA22" s="1">
        <v>0.32200000000000001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s="1" customFormat="1" x14ac:dyDescent="0.25">
      <c r="A23" s="1">
        <v>2013</v>
      </c>
      <c r="B23" s="1">
        <v>8</v>
      </c>
      <c r="C23" s="1">
        <v>1</v>
      </c>
      <c r="D23" s="1">
        <v>17</v>
      </c>
      <c r="E23" s="1">
        <v>46</v>
      </c>
      <c r="F23" s="1">
        <v>29</v>
      </c>
      <c r="G23" s="1" t="s">
        <v>1</v>
      </c>
      <c r="H23" s="1">
        <v>-0.60599999999999998</v>
      </c>
      <c r="I23" s="1">
        <v>23.829000000000001</v>
      </c>
      <c r="J23" s="1">
        <v>12.654</v>
      </c>
      <c r="K23" s="1">
        <v>6</v>
      </c>
      <c r="L23" s="1">
        <v>150</v>
      </c>
      <c r="M23" s="1">
        <v>4</v>
      </c>
      <c r="N23" s="1">
        <v>0</v>
      </c>
      <c r="O23" s="1">
        <v>30</v>
      </c>
      <c r="P23" s="1">
        <v>56</v>
      </c>
      <c r="Q23" s="1" t="s">
        <v>1</v>
      </c>
      <c r="R23" s="1" t="s">
        <v>1</v>
      </c>
      <c r="S23" s="1" t="s">
        <v>1</v>
      </c>
      <c r="T23" s="1" t="s">
        <v>1</v>
      </c>
      <c r="U23" s="1" t="s">
        <v>1</v>
      </c>
      <c r="V23" s="1" t="s">
        <v>1</v>
      </c>
      <c r="W23" s="1" t="s">
        <v>1</v>
      </c>
      <c r="X23" s="1" t="s">
        <v>1</v>
      </c>
      <c r="Y23" s="1">
        <v>68.537000000000006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1.2E-2</v>
      </c>
      <c r="AV23" s="1">
        <v>0</v>
      </c>
      <c r="AW23" s="1">
        <v>0</v>
      </c>
      <c r="AX23" s="1">
        <v>0</v>
      </c>
      <c r="AY23" s="1">
        <v>0</v>
      </c>
      <c r="AZ23" s="1">
        <v>0.17199999999999999</v>
      </c>
      <c r="BA23" s="1">
        <v>0</v>
      </c>
      <c r="BB23" s="1">
        <v>0</v>
      </c>
      <c r="BC23" s="1">
        <v>0</v>
      </c>
      <c r="BD23" s="1">
        <v>0</v>
      </c>
      <c r="BE23" s="1">
        <v>1.756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66.596999999999994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s="1" customFormat="1" x14ac:dyDescent="0.25">
      <c r="A24" s="1">
        <v>2013</v>
      </c>
      <c r="B24" s="1">
        <v>8</v>
      </c>
      <c r="C24" s="1">
        <v>1</v>
      </c>
      <c r="D24" s="1">
        <v>17</v>
      </c>
      <c r="E24" s="1">
        <v>46</v>
      </c>
      <c r="F24" s="1">
        <v>34</v>
      </c>
      <c r="G24" s="1" t="s">
        <v>1</v>
      </c>
      <c r="H24" s="1">
        <v>-0.59899999999999998</v>
      </c>
      <c r="I24" s="1">
        <v>23.783999999999999</v>
      </c>
      <c r="J24" s="1">
        <v>12.648</v>
      </c>
      <c r="K24" s="1">
        <v>6</v>
      </c>
      <c r="L24" s="1">
        <v>150</v>
      </c>
      <c r="M24" s="1">
        <v>5</v>
      </c>
      <c r="N24" s="1">
        <v>0</v>
      </c>
      <c r="O24" s="1">
        <v>30</v>
      </c>
      <c r="P24" s="1">
        <v>56</v>
      </c>
      <c r="Q24" s="1" t="s">
        <v>1</v>
      </c>
      <c r="R24" s="1" t="s">
        <v>1</v>
      </c>
      <c r="S24" s="1" t="s">
        <v>1</v>
      </c>
      <c r="T24" s="1" t="s">
        <v>1</v>
      </c>
      <c r="U24" s="1" t="s">
        <v>1</v>
      </c>
      <c r="V24" s="1" t="s">
        <v>1</v>
      </c>
      <c r="W24" s="1" t="s">
        <v>1</v>
      </c>
      <c r="X24" s="1" t="s">
        <v>1</v>
      </c>
      <c r="Y24" s="1">
        <v>6.2E-2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1.6E-2</v>
      </c>
      <c r="AV24" s="1">
        <v>0</v>
      </c>
      <c r="AW24" s="1">
        <v>4.4999999999999998E-2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s="1" customFormat="1" x14ac:dyDescent="0.25">
      <c r="A25" s="1">
        <v>2013</v>
      </c>
      <c r="B25" s="1">
        <v>8</v>
      </c>
      <c r="C25" s="1">
        <v>1</v>
      </c>
      <c r="D25" s="1">
        <v>17</v>
      </c>
      <c r="E25" s="1">
        <v>46</v>
      </c>
      <c r="F25" s="1">
        <v>39</v>
      </c>
      <c r="G25" s="1" t="s">
        <v>1</v>
      </c>
      <c r="H25" s="1">
        <v>-0.61799999999999999</v>
      </c>
      <c r="I25" s="1">
        <v>23.829000000000001</v>
      </c>
      <c r="J25" s="1">
        <v>12.648</v>
      </c>
      <c r="K25" s="1">
        <v>6</v>
      </c>
      <c r="L25" s="1">
        <v>150</v>
      </c>
      <c r="M25" s="1">
        <v>6</v>
      </c>
      <c r="N25" s="1">
        <v>0</v>
      </c>
      <c r="O25" s="1">
        <v>30</v>
      </c>
      <c r="P25" s="1">
        <v>56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W25" s="1" t="s">
        <v>1</v>
      </c>
      <c r="X25" s="1" t="s">
        <v>1</v>
      </c>
      <c r="Y25" s="1">
        <v>5.0000000000000001E-3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5.0000000000000001E-3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s="1" customFormat="1" x14ac:dyDescent="0.25">
      <c r="A26" s="1">
        <v>2013</v>
      </c>
      <c r="B26" s="1">
        <v>8</v>
      </c>
      <c r="C26" s="1">
        <v>1</v>
      </c>
      <c r="D26" s="1">
        <v>17</v>
      </c>
      <c r="E26" s="1">
        <v>46</v>
      </c>
      <c r="F26" s="1">
        <v>44</v>
      </c>
      <c r="G26" s="1" t="s">
        <v>1</v>
      </c>
      <c r="H26" s="1">
        <v>-0.60799999999999998</v>
      </c>
      <c r="I26" s="1">
        <v>23.829000000000001</v>
      </c>
      <c r="J26" s="1">
        <v>12.643000000000001</v>
      </c>
      <c r="K26" s="1">
        <v>6</v>
      </c>
      <c r="L26" s="1">
        <v>150</v>
      </c>
      <c r="M26" s="1">
        <v>5</v>
      </c>
      <c r="N26" s="1">
        <v>0</v>
      </c>
      <c r="O26" s="1">
        <v>30</v>
      </c>
      <c r="P26" s="1">
        <v>56</v>
      </c>
      <c r="Q26" s="1" t="s">
        <v>1</v>
      </c>
      <c r="R26" s="1" t="s">
        <v>1</v>
      </c>
      <c r="S26" s="1" t="s">
        <v>1</v>
      </c>
      <c r="T26" s="1" t="s">
        <v>1</v>
      </c>
      <c r="U26" s="1" t="s">
        <v>1</v>
      </c>
      <c r="V26" s="1" t="s">
        <v>1</v>
      </c>
      <c r="W26" s="1" t="s">
        <v>1</v>
      </c>
      <c r="X26" s="1" t="s">
        <v>1</v>
      </c>
      <c r="Y26" s="1">
        <v>0.29599999999999999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1.9E-2</v>
      </c>
      <c r="AV26" s="1">
        <v>0.02</v>
      </c>
      <c r="AW26" s="1">
        <v>0.05</v>
      </c>
      <c r="AX26" s="1">
        <v>0</v>
      </c>
      <c r="AY26" s="1">
        <v>0</v>
      </c>
      <c r="AZ26" s="1">
        <v>0.20599999999999999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s="1" customFormat="1" x14ac:dyDescent="0.25">
      <c r="A27" s="1">
        <v>2013</v>
      </c>
      <c r="B27" s="1">
        <v>8</v>
      </c>
      <c r="C27" s="1">
        <v>1</v>
      </c>
      <c r="D27" s="1">
        <v>17</v>
      </c>
      <c r="E27" s="1">
        <v>46</v>
      </c>
      <c r="F27" s="1">
        <v>49</v>
      </c>
      <c r="G27" s="1" t="s">
        <v>1</v>
      </c>
      <c r="H27" s="1">
        <v>-0.60599999999999998</v>
      </c>
      <c r="I27" s="1">
        <v>23.806000000000001</v>
      </c>
      <c r="J27" s="1">
        <v>12.643000000000001</v>
      </c>
      <c r="K27" s="1">
        <v>6</v>
      </c>
      <c r="L27" s="1">
        <v>150</v>
      </c>
      <c r="M27" s="1">
        <v>5</v>
      </c>
      <c r="N27" s="1">
        <v>0</v>
      </c>
      <c r="O27" s="1">
        <v>30</v>
      </c>
      <c r="P27" s="1">
        <v>56</v>
      </c>
      <c r="Q27" s="1" t="s">
        <v>1</v>
      </c>
      <c r="R27" s="1" t="s">
        <v>1</v>
      </c>
      <c r="S27" s="1" t="s">
        <v>1</v>
      </c>
      <c r="T27" s="1" t="s">
        <v>1</v>
      </c>
      <c r="U27" s="1" t="s">
        <v>1</v>
      </c>
      <c r="V27" s="1" t="s">
        <v>1</v>
      </c>
      <c r="W27" s="1" t="s">
        <v>1</v>
      </c>
      <c r="X27" s="1" t="s">
        <v>1</v>
      </c>
      <c r="Y27" s="1">
        <v>1.2529999999999999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4.8000000000000001E-2</v>
      </c>
      <c r="AX27" s="1">
        <v>6.8000000000000005E-2</v>
      </c>
      <c r="AY27" s="1">
        <v>0.224</v>
      </c>
      <c r="AZ27" s="1">
        <v>0</v>
      </c>
      <c r="BA27" s="1">
        <v>0.254</v>
      </c>
      <c r="BB27" s="1">
        <v>0</v>
      </c>
      <c r="BC27" s="1">
        <v>0.65900000000000003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</row>
    <row r="28" spans="1:75" s="1" customFormat="1" x14ac:dyDescent="0.25">
      <c r="A28" s="1">
        <v>2013</v>
      </c>
      <c r="B28" s="1">
        <v>8</v>
      </c>
      <c r="C28" s="1">
        <v>1</v>
      </c>
      <c r="D28" s="1">
        <v>17</v>
      </c>
      <c r="E28" s="1">
        <v>46</v>
      </c>
      <c r="F28" s="1">
        <v>54</v>
      </c>
      <c r="G28" s="1" t="s">
        <v>1</v>
      </c>
      <c r="H28" s="1">
        <v>-0.60499999999999998</v>
      </c>
      <c r="I28" s="1">
        <v>23.829000000000001</v>
      </c>
      <c r="J28" s="1">
        <v>12.648</v>
      </c>
      <c r="K28" s="1">
        <v>6</v>
      </c>
      <c r="L28" s="1">
        <v>150</v>
      </c>
      <c r="M28" s="1">
        <v>6</v>
      </c>
      <c r="N28" s="1">
        <v>0</v>
      </c>
      <c r="O28" s="1">
        <v>30</v>
      </c>
      <c r="P28" s="1">
        <v>56</v>
      </c>
      <c r="Q28" s="1" t="s">
        <v>1</v>
      </c>
      <c r="R28" s="1" t="s">
        <v>1</v>
      </c>
      <c r="S28" s="1" t="s">
        <v>1</v>
      </c>
      <c r="T28" s="1" t="s">
        <v>1</v>
      </c>
      <c r="U28" s="1" t="s">
        <v>1</v>
      </c>
      <c r="V28" s="1" t="s">
        <v>1</v>
      </c>
      <c r="W28" s="1" t="s">
        <v>1</v>
      </c>
      <c r="X28" s="1" t="s">
        <v>1</v>
      </c>
      <c r="Y28" s="1">
        <v>1.6479999999999999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2.1000000000000001E-2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1.627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s="1" customFormat="1" x14ac:dyDescent="0.25">
      <c r="A29" s="1">
        <v>2013</v>
      </c>
      <c r="B29" s="1">
        <v>8</v>
      </c>
      <c r="C29" s="1">
        <v>1</v>
      </c>
      <c r="D29" s="1">
        <v>17</v>
      </c>
      <c r="E29" s="1">
        <v>46</v>
      </c>
      <c r="F29" s="1">
        <v>59</v>
      </c>
      <c r="G29" s="1" t="s">
        <v>1</v>
      </c>
      <c r="H29" s="1">
        <v>-0.60399999999999998</v>
      </c>
      <c r="I29" s="1">
        <v>23.873000000000001</v>
      </c>
      <c r="J29" s="1">
        <v>12.643000000000001</v>
      </c>
      <c r="K29" s="1">
        <v>6</v>
      </c>
      <c r="L29" s="1">
        <v>150</v>
      </c>
      <c r="M29" s="1">
        <v>8</v>
      </c>
      <c r="N29" s="1">
        <v>0</v>
      </c>
      <c r="O29" s="1">
        <v>30</v>
      </c>
      <c r="P29" s="1">
        <v>56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W29" s="1" t="s">
        <v>1</v>
      </c>
      <c r="X29" s="1" t="s">
        <v>1</v>
      </c>
      <c r="Y29" s="1">
        <v>5.1999999999999998E-2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8.9999999999999993E-3</v>
      </c>
      <c r="AU29" s="1">
        <v>1.7000000000000001E-2</v>
      </c>
      <c r="AV29" s="1">
        <v>2.5000000000000001E-2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s="1" customFormat="1" x14ac:dyDescent="0.25">
      <c r="A30" s="1">
        <v>2013</v>
      </c>
      <c r="B30" s="1">
        <v>8</v>
      </c>
      <c r="C30" s="1">
        <v>1</v>
      </c>
      <c r="D30" s="1">
        <v>17</v>
      </c>
      <c r="E30" s="1">
        <v>47</v>
      </c>
      <c r="F30" s="1">
        <v>4</v>
      </c>
      <c r="G30" s="1" t="s">
        <v>1</v>
      </c>
      <c r="H30" s="1">
        <v>-0.59899999999999998</v>
      </c>
      <c r="I30" s="1">
        <v>23.829000000000001</v>
      </c>
      <c r="J30" s="1">
        <v>12.659000000000001</v>
      </c>
      <c r="K30" s="1">
        <v>6</v>
      </c>
      <c r="L30" s="1">
        <v>150</v>
      </c>
      <c r="M30" s="1">
        <v>5</v>
      </c>
      <c r="N30" s="1">
        <v>0</v>
      </c>
      <c r="O30" s="1">
        <v>30</v>
      </c>
      <c r="P30" s="1">
        <v>56</v>
      </c>
      <c r="Q30" s="1" t="s">
        <v>1</v>
      </c>
      <c r="R30" s="1" t="s">
        <v>1</v>
      </c>
      <c r="S30" s="1" t="s">
        <v>1</v>
      </c>
      <c r="T30" s="1" t="s">
        <v>1</v>
      </c>
      <c r="U30" s="1" t="s">
        <v>1</v>
      </c>
      <c r="V30" s="1" t="s">
        <v>1</v>
      </c>
      <c r="W30" s="1" t="s">
        <v>1</v>
      </c>
      <c r="X30" s="1" t="s">
        <v>1</v>
      </c>
      <c r="Y30" s="1">
        <v>28.882999999999999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8.6999999999999994E-2</v>
      </c>
      <c r="AW30" s="1">
        <v>4.5999999999999999E-2</v>
      </c>
      <c r="AX30" s="1">
        <v>0.14599999999999999</v>
      </c>
      <c r="AY30" s="1">
        <v>9.5000000000000001E-2</v>
      </c>
      <c r="AZ30" s="1">
        <v>0.152</v>
      </c>
      <c r="BA30" s="1">
        <v>0.82599999999999996</v>
      </c>
      <c r="BB30" s="1">
        <v>0</v>
      </c>
      <c r="BC30" s="1">
        <v>0.71</v>
      </c>
      <c r="BD30" s="1">
        <v>2.5350000000000001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24.286999999999999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</row>
    <row r="31" spans="1:75" s="1" customFormat="1" x14ac:dyDescent="0.25">
      <c r="A31" s="1">
        <v>2013</v>
      </c>
      <c r="B31" s="1">
        <v>8</v>
      </c>
      <c r="C31" s="1">
        <v>1</v>
      </c>
      <c r="D31" s="1">
        <v>17</v>
      </c>
      <c r="E31" s="1">
        <v>47</v>
      </c>
      <c r="F31" s="1">
        <v>9</v>
      </c>
      <c r="G31" s="1" t="s">
        <v>1</v>
      </c>
      <c r="H31" s="1">
        <v>-0.60299999999999998</v>
      </c>
      <c r="I31" s="1">
        <v>23.806000000000001</v>
      </c>
      <c r="J31" s="1">
        <v>12.654</v>
      </c>
      <c r="K31" s="1">
        <v>6</v>
      </c>
      <c r="L31" s="1">
        <v>150</v>
      </c>
      <c r="M31" s="1">
        <v>1</v>
      </c>
      <c r="N31" s="1">
        <v>0</v>
      </c>
      <c r="O31" s="1">
        <v>30</v>
      </c>
      <c r="P31" s="1">
        <v>56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W31" s="1" t="s">
        <v>1</v>
      </c>
      <c r="X31" s="1" t="s">
        <v>1</v>
      </c>
      <c r="Y31" s="1">
        <v>7.5069999999999997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0.01</v>
      </c>
      <c r="AU31" s="1">
        <v>1.7000000000000001E-2</v>
      </c>
      <c r="AV31" s="1">
        <v>0</v>
      </c>
      <c r="AW31" s="1">
        <v>0</v>
      </c>
      <c r="AX31" s="1">
        <v>0.152</v>
      </c>
      <c r="AY31" s="1">
        <v>0.126</v>
      </c>
      <c r="AZ31" s="1">
        <v>0.16600000000000001</v>
      </c>
      <c r="BA31" s="1">
        <v>0</v>
      </c>
      <c r="BB31" s="1">
        <v>1.202</v>
      </c>
      <c r="BC31" s="1">
        <v>0</v>
      </c>
      <c r="BD31" s="1">
        <v>3.706</v>
      </c>
      <c r="BE31" s="1">
        <v>2.1280000000000001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</row>
    <row r="32" spans="1:75" s="1" customFormat="1" x14ac:dyDescent="0.25">
      <c r="A32" s="1">
        <v>2013</v>
      </c>
      <c r="B32" s="1">
        <v>8</v>
      </c>
      <c r="C32" s="1">
        <v>1</v>
      </c>
      <c r="D32" s="1">
        <v>17</v>
      </c>
      <c r="E32" s="1">
        <v>47</v>
      </c>
      <c r="F32" s="1">
        <v>14</v>
      </c>
      <c r="G32" s="1" t="s">
        <v>1</v>
      </c>
      <c r="H32" s="1">
        <v>-0.60599999999999998</v>
      </c>
      <c r="I32" s="1">
        <v>23.829000000000001</v>
      </c>
      <c r="J32" s="1">
        <v>12.648</v>
      </c>
      <c r="K32" s="1">
        <v>6</v>
      </c>
      <c r="L32" s="1">
        <v>150</v>
      </c>
      <c r="M32" s="1">
        <v>1</v>
      </c>
      <c r="N32" s="1">
        <v>0</v>
      </c>
      <c r="O32" s="1">
        <v>30</v>
      </c>
      <c r="P32" s="1">
        <v>56</v>
      </c>
      <c r="Q32" s="1" t="s">
        <v>1</v>
      </c>
      <c r="R32" s="1" t="s">
        <v>1</v>
      </c>
      <c r="S32" s="1" t="s">
        <v>1</v>
      </c>
      <c r="T32" s="1" t="s">
        <v>1</v>
      </c>
      <c r="U32" s="1" t="s">
        <v>1</v>
      </c>
      <c r="V32" s="1" t="s">
        <v>1</v>
      </c>
      <c r="W32" s="1" t="s">
        <v>1</v>
      </c>
      <c r="X32" s="1" t="s">
        <v>1</v>
      </c>
      <c r="Y32" s="1">
        <v>36.715000000000003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3.2000000000000001E-2</v>
      </c>
      <c r="AW32" s="1">
        <v>0</v>
      </c>
      <c r="AX32" s="1">
        <v>0</v>
      </c>
      <c r="AY32" s="1">
        <v>0.20599999999999999</v>
      </c>
      <c r="AZ32" s="1">
        <v>0</v>
      </c>
      <c r="BA32" s="1">
        <v>0.25700000000000001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36.22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</row>
    <row r="33" spans="1:75" s="1" customFormat="1" x14ac:dyDescent="0.25">
      <c r="A33" s="1">
        <v>2013</v>
      </c>
      <c r="B33" s="1">
        <v>8</v>
      </c>
      <c r="C33" s="1">
        <v>1</v>
      </c>
      <c r="D33" s="1">
        <v>17</v>
      </c>
      <c r="E33" s="1">
        <v>47</v>
      </c>
      <c r="F33" s="1">
        <v>19</v>
      </c>
      <c r="G33" s="1" t="s">
        <v>1</v>
      </c>
      <c r="H33" s="1">
        <v>-0.60299999999999998</v>
      </c>
      <c r="I33" s="1">
        <v>23.806000000000001</v>
      </c>
      <c r="J33" s="1">
        <v>12.654</v>
      </c>
      <c r="K33" s="1">
        <v>6</v>
      </c>
      <c r="L33" s="1">
        <v>150</v>
      </c>
      <c r="M33" s="1">
        <v>4</v>
      </c>
      <c r="N33" s="1">
        <v>0</v>
      </c>
      <c r="O33" s="1">
        <v>30</v>
      </c>
      <c r="P33" s="1">
        <v>56</v>
      </c>
      <c r="Q33" s="1" t="s">
        <v>1</v>
      </c>
      <c r="R33" s="1" t="s">
        <v>1</v>
      </c>
      <c r="S33" s="1" t="s">
        <v>1</v>
      </c>
      <c r="T33" s="1" t="s">
        <v>1</v>
      </c>
      <c r="U33" s="1" t="s">
        <v>1</v>
      </c>
      <c r="V33" s="1" t="s">
        <v>1</v>
      </c>
      <c r="W33" s="1" t="s">
        <v>1</v>
      </c>
      <c r="X33" s="1" t="s">
        <v>1</v>
      </c>
      <c r="Y33" s="1">
        <v>3.645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8.0000000000000002E-3</v>
      </c>
      <c r="AU33" s="1">
        <v>0</v>
      </c>
      <c r="AV33" s="1">
        <v>0</v>
      </c>
      <c r="AW33" s="1">
        <v>5.2999999999999999E-2</v>
      </c>
      <c r="AX33" s="1">
        <v>0</v>
      </c>
      <c r="AY33" s="1">
        <v>0.108</v>
      </c>
      <c r="AZ33" s="1">
        <v>0.41299999999999998</v>
      </c>
      <c r="BA33" s="1">
        <v>0.38800000000000001</v>
      </c>
      <c r="BB33" s="1">
        <v>0</v>
      </c>
      <c r="BC33" s="1">
        <v>0.77500000000000002</v>
      </c>
      <c r="BD33" s="1">
        <v>0</v>
      </c>
      <c r="BE33" s="1">
        <v>1.9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s="1" customFormat="1" x14ac:dyDescent="0.25">
      <c r="A34" s="1">
        <v>2013</v>
      </c>
      <c r="B34" s="1">
        <v>8</v>
      </c>
      <c r="C34" s="1">
        <v>1</v>
      </c>
      <c r="D34" s="1">
        <v>17</v>
      </c>
      <c r="E34" s="1">
        <v>47</v>
      </c>
      <c r="F34" s="1">
        <v>30</v>
      </c>
      <c r="G34" s="1" t="s">
        <v>1</v>
      </c>
      <c r="H34" s="1">
        <v>-0.60499999999999998</v>
      </c>
      <c r="I34" s="1">
        <v>23.806000000000001</v>
      </c>
      <c r="J34" s="1">
        <v>12.648</v>
      </c>
      <c r="K34" s="1">
        <v>6</v>
      </c>
      <c r="L34" s="1">
        <v>150</v>
      </c>
      <c r="M34" s="1">
        <v>8</v>
      </c>
      <c r="N34" s="1">
        <v>0</v>
      </c>
      <c r="O34" s="1">
        <v>30</v>
      </c>
      <c r="P34" s="1">
        <v>56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W34" s="1" t="s">
        <v>1</v>
      </c>
      <c r="X34" s="1" t="s">
        <v>1</v>
      </c>
      <c r="Y34" s="1">
        <v>0.17699999999999999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7.4999999999999997E-2</v>
      </c>
      <c r="AY34" s="1">
        <v>0.10199999999999999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s="1" customFormat="1" x14ac:dyDescent="0.25">
      <c r="A35" s="1">
        <v>2013</v>
      </c>
      <c r="B35" s="1">
        <v>8</v>
      </c>
      <c r="C35" s="1">
        <v>1</v>
      </c>
      <c r="D35" s="1">
        <v>17</v>
      </c>
      <c r="E35" s="1">
        <v>47</v>
      </c>
      <c r="F35" s="1">
        <v>40</v>
      </c>
      <c r="G35" s="1" t="s">
        <v>1</v>
      </c>
      <c r="H35" s="1">
        <v>-0.60499999999999998</v>
      </c>
      <c r="I35" s="1">
        <v>23.873000000000001</v>
      </c>
      <c r="J35" s="1">
        <v>12.654</v>
      </c>
      <c r="K35" s="1">
        <v>6</v>
      </c>
      <c r="L35" s="1">
        <v>150</v>
      </c>
      <c r="M35" s="1">
        <v>0</v>
      </c>
      <c r="N35" s="1">
        <v>0</v>
      </c>
      <c r="O35" s="1">
        <v>30</v>
      </c>
      <c r="P35" s="1">
        <v>56</v>
      </c>
      <c r="Q35" s="1" t="s">
        <v>1</v>
      </c>
      <c r="R35" s="1" t="s">
        <v>1</v>
      </c>
      <c r="S35" s="1" t="s">
        <v>1</v>
      </c>
      <c r="T35" s="1" t="s">
        <v>1</v>
      </c>
      <c r="U35" s="1" t="s">
        <v>1</v>
      </c>
      <c r="V35" s="1" t="s">
        <v>1</v>
      </c>
      <c r="W35" s="1" t="s">
        <v>1</v>
      </c>
      <c r="X35" s="1" t="s">
        <v>1</v>
      </c>
      <c r="Y35" s="1">
        <v>191.041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4.3999999999999997E-2</v>
      </c>
      <c r="AX35" s="1">
        <v>0</v>
      </c>
      <c r="AY35" s="1">
        <v>0</v>
      </c>
      <c r="AZ35" s="1">
        <v>0.186</v>
      </c>
      <c r="BA35" s="1">
        <v>1.2</v>
      </c>
      <c r="BB35" s="1">
        <v>0.85099999999999998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188.76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</row>
    <row r="36" spans="1:75" s="1" customFormat="1" x14ac:dyDescent="0.25">
      <c r="A36" s="1">
        <v>2013</v>
      </c>
      <c r="B36" s="1">
        <v>8</v>
      </c>
      <c r="C36" s="1">
        <v>1</v>
      </c>
      <c r="D36" s="1">
        <v>17</v>
      </c>
      <c r="E36" s="1">
        <v>47</v>
      </c>
      <c r="F36" s="1">
        <v>45</v>
      </c>
      <c r="G36" s="1" t="s">
        <v>1</v>
      </c>
      <c r="H36" s="1">
        <v>-0.61</v>
      </c>
      <c r="I36" s="1">
        <v>23.850999999999999</v>
      </c>
      <c r="J36" s="1">
        <v>12.648</v>
      </c>
      <c r="K36" s="1">
        <v>6</v>
      </c>
      <c r="L36" s="1">
        <v>150</v>
      </c>
      <c r="M36" s="1">
        <v>4</v>
      </c>
      <c r="N36" s="1">
        <v>0</v>
      </c>
      <c r="O36" s="1">
        <v>30</v>
      </c>
      <c r="P36" s="1">
        <v>56</v>
      </c>
      <c r="Q36" s="1" t="s">
        <v>1</v>
      </c>
      <c r="R36" s="1" t="s">
        <v>1</v>
      </c>
      <c r="S36" s="1" t="s">
        <v>1</v>
      </c>
      <c r="T36" s="1" t="s">
        <v>1</v>
      </c>
      <c r="U36" s="1" t="s">
        <v>1</v>
      </c>
      <c r="V36" s="1" t="s">
        <v>1</v>
      </c>
      <c r="W36" s="1" t="s">
        <v>1</v>
      </c>
      <c r="X36" s="1" t="s">
        <v>1</v>
      </c>
      <c r="Y36" s="1">
        <v>2.1000000000000001E-2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2.1000000000000001E-2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</row>
    <row r="37" spans="1:75" s="1" customFormat="1" x14ac:dyDescent="0.25">
      <c r="A37" s="1">
        <v>2013</v>
      </c>
      <c r="B37" s="1">
        <v>8</v>
      </c>
      <c r="C37" s="1">
        <v>1</v>
      </c>
      <c r="D37" s="1">
        <v>17</v>
      </c>
      <c r="E37" s="1">
        <v>47</v>
      </c>
      <c r="F37" s="1">
        <v>50</v>
      </c>
      <c r="G37" s="1" t="s">
        <v>1</v>
      </c>
      <c r="H37" s="1">
        <v>-0.60199999999999998</v>
      </c>
      <c r="I37" s="1">
        <v>23.829000000000001</v>
      </c>
      <c r="J37" s="1">
        <v>12.648</v>
      </c>
      <c r="K37" s="1">
        <v>6</v>
      </c>
      <c r="L37" s="1">
        <v>150</v>
      </c>
      <c r="M37" s="1">
        <v>2</v>
      </c>
      <c r="N37" s="1">
        <v>0</v>
      </c>
      <c r="O37" s="1">
        <v>30</v>
      </c>
      <c r="P37" s="1">
        <v>56</v>
      </c>
      <c r="Q37" s="1" t="s">
        <v>1</v>
      </c>
      <c r="R37" s="1" t="s">
        <v>1</v>
      </c>
      <c r="S37" s="1" t="s">
        <v>1</v>
      </c>
      <c r="T37" s="1" t="s">
        <v>1</v>
      </c>
      <c r="U37" s="1" t="s">
        <v>1</v>
      </c>
      <c r="V37" s="1" t="s">
        <v>1</v>
      </c>
      <c r="W37" s="1" t="s">
        <v>1</v>
      </c>
      <c r="X37" s="1" t="s">
        <v>1</v>
      </c>
      <c r="Y37" s="1">
        <v>9.7000000000000003E-2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4.0000000000000001E-3</v>
      </c>
      <c r="AS37" s="1">
        <v>0</v>
      </c>
      <c r="AT37" s="1">
        <v>0</v>
      </c>
      <c r="AU37" s="1">
        <v>0</v>
      </c>
      <c r="AV37" s="1">
        <v>0</v>
      </c>
      <c r="AW37" s="1">
        <v>3.9E-2</v>
      </c>
      <c r="AX37" s="1">
        <v>5.3999999999999999E-2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</row>
    <row r="38" spans="1:75" s="1" customFormat="1" x14ac:dyDescent="0.25">
      <c r="A38" s="1">
        <v>2013</v>
      </c>
      <c r="B38" s="1">
        <v>8</v>
      </c>
      <c r="C38" s="1">
        <v>1</v>
      </c>
      <c r="D38" s="1">
        <v>17</v>
      </c>
      <c r="E38" s="1">
        <v>48</v>
      </c>
      <c r="F38" s="1">
        <v>5</v>
      </c>
      <c r="G38" s="1" t="s">
        <v>1</v>
      </c>
      <c r="H38" s="1">
        <v>-0.59899999999999998</v>
      </c>
      <c r="I38" s="1">
        <v>23.829000000000001</v>
      </c>
      <c r="J38" s="1">
        <v>12.654</v>
      </c>
      <c r="K38" s="1">
        <v>6</v>
      </c>
      <c r="L38" s="1">
        <v>150</v>
      </c>
      <c r="M38" s="1">
        <v>10</v>
      </c>
      <c r="N38" s="1">
        <v>0</v>
      </c>
      <c r="O38" s="1">
        <v>30</v>
      </c>
      <c r="P38" s="1">
        <v>56</v>
      </c>
      <c r="Q38" s="1" t="s">
        <v>1</v>
      </c>
      <c r="R38" s="1" t="s">
        <v>1</v>
      </c>
      <c r="S38" s="1" t="s">
        <v>1</v>
      </c>
      <c r="T38" s="1" t="s">
        <v>1</v>
      </c>
      <c r="U38" s="1" t="s">
        <v>1</v>
      </c>
      <c r="V38" s="1" t="s">
        <v>1</v>
      </c>
      <c r="W38" s="1" t="s">
        <v>1</v>
      </c>
      <c r="X38" s="1" t="s">
        <v>1</v>
      </c>
      <c r="Y38" s="1">
        <v>104.53100000000001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4.5999999999999999E-2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104.485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</row>
    <row r="39" spans="1:75" s="1" customFormat="1" x14ac:dyDescent="0.25">
      <c r="A39" s="1">
        <v>2013</v>
      </c>
      <c r="B39" s="1">
        <v>8</v>
      </c>
      <c r="C39" s="1">
        <v>1</v>
      </c>
      <c r="D39" s="1">
        <v>17</v>
      </c>
      <c r="E39" s="1">
        <v>48</v>
      </c>
      <c r="F39" s="1">
        <v>36</v>
      </c>
      <c r="G39" s="1" t="s">
        <v>1</v>
      </c>
      <c r="H39" s="1">
        <v>-0.60199999999999998</v>
      </c>
      <c r="I39" s="1">
        <v>23.850999999999999</v>
      </c>
      <c r="J39" s="1">
        <v>12.654</v>
      </c>
      <c r="K39" s="1">
        <v>6</v>
      </c>
      <c r="L39" s="1">
        <v>150</v>
      </c>
      <c r="M39" s="1">
        <v>8</v>
      </c>
      <c r="N39" s="1">
        <v>0</v>
      </c>
      <c r="O39" s="1">
        <v>30</v>
      </c>
      <c r="P39" s="1">
        <v>56</v>
      </c>
      <c r="Q39" s="1" t="s">
        <v>1</v>
      </c>
      <c r="R39" s="1" t="s">
        <v>1</v>
      </c>
      <c r="S39" s="1" t="s">
        <v>1</v>
      </c>
      <c r="T39" s="1" t="s">
        <v>1</v>
      </c>
      <c r="U39" s="1" t="s">
        <v>1</v>
      </c>
      <c r="V39" s="1" t="s">
        <v>1</v>
      </c>
      <c r="W39" s="1" t="s">
        <v>1</v>
      </c>
      <c r="X39" s="1" t="s">
        <v>1</v>
      </c>
      <c r="Y39" s="1">
        <v>6.5720000000000001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1.6E-2</v>
      </c>
      <c r="AV39" s="1">
        <v>2.8000000000000001E-2</v>
      </c>
      <c r="AW39" s="1">
        <v>4.9000000000000002E-2</v>
      </c>
      <c r="AX39" s="1">
        <v>0</v>
      </c>
      <c r="AY39" s="1">
        <v>0.221</v>
      </c>
      <c r="AZ39" s="1">
        <v>0</v>
      </c>
      <c r="BA39" s="1">
        <v>0</v>
      </c>
      <c r="BB39" s="1">
        <v>1.095</v>
      </c>
      <c r="BC39" s="1">
        <v>2.3639999999999999</v>
      </c>
      <c r="BD39" s="1">
        <v>2.7989999999999999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</row>
    <row r="40" spans="1:75" s="1" customFormat="1" x14ac:dyDescent="0.25">
      <c r="A40" s="1">
        <v>2013</v>
      </c>
      <c r="B40" s="1">
        <v>8</v>
      </c>
      <c r="C40" s="1">
        <v>1</v>
      </c>
      <c r="D40" s="1">
        <v>17</v>
      </c>
      <c r="E40" s="1">
        <v>48</v>
      </c>
      <c r="F40" s="1">
        <v>41</v>
      </c>
      <c r="G40" s="1" t="s">
        <v>1</v>
      </c>
      <c r="H40" s="1">
        <v>-0.60299999999999998</v>
      </c>
      <c r="I40" s="1">
        <v>23.850999999999999</v>
      </c>
      <c r="J40" s="1">
        <v>12.648</v>
      </c>
      <c r="K40" s="1">
        <v>6</v>
      </c>
      <c r="L40" s="1">
        <v>150</v>
      </c>
      <c r="M40" s="1">
        <v>5</v>
      </c>
      <c r="N40" s="1">
        <v>0</v>
      </c>
      <c r="O40" s="1">
        <v>30</v>
      </c>
      <c r="P40" s="1">
        <v>56</v>
      </c>
      <c r="Q40" s="1" t="s">
        <v>1</v>
      </c>
      <c r="R40" s="1" t="s">
        <v>1</v>
      </c>
      <c r="S40" s="1" t="s">
        <v>1</v>
      </c>
      <c r="T40" s="1" t="s">
        <v>1</v>
      </c>
      <c r="U40" s="1" t="s">
        <v>1</v>
      </c>
      <c r="V40" s="1" t="s">
        <v>1</v>
      </c>
      <c r="W40" s="1" t="s">
        <v>1</v>
      </c>
      <c r="X40" s="1" t="s">
        <v>1</v>
      </c>
      <c r="Y40" s="1">
        <v>8.2780000000000005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4.0000000000000001E-3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6.9000000000000006E-2</v>
      </c>
      <c r="AY40" s="1">
        <v>0.32900000000000001</v>
      </c>
      <c r="AZ40" s="1">
        <v>0</v>
      </c>
      <c r="BA40" s="1">
        <v>0</v>
      </c>
      <c r="BB40" s="1">
        <v>0</v>
      </c>
      <c r="BC40" s="1">
        <v>0</v>
      </c>
      <c r="BD40" s="1">
        <v>1.4970000000000001</v>
      </c>
      <c r="BE40" s="1">
        <v>2.028</v>
      </c>
      <c r="BF40" s="1">
        <v>4.351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</row>
    <row r="41" spans="1:75" x14ac:dyDescent="0.25">
      <c r="A41" t="s">
        <v>24</v>
      </c>
      <c r="Y41" s="1">
        <f t="shared" ref="Y41:BW41" si="3">SUM(Y21:Y39)</f>
        <v>470.512</v>
      </c>
      <c r="Z41" s="1">
        <f t="shared" si="3"/>
        <v>0</v>
      </c>
      <c r="AA41" s="1">
        <f t="shared" si="3"/>
        <v>0</v>
      </c>
      <c r="AB41" s="1">
        <f t="shared" si="3"/>
        <v>0</v>
      </c>
      <c r="AC41" s="1">
        <f t="shared" si="3"/>
        <v>0</v>
      </c>
      <c r="AD41" s="1">
        <f t="shared" si="3"/>
        <v>0</v>
      </c>
      <c r="AE41" s="1">
        <f t="shared" si="3"/>
        <v>0</v>
      </c>
      <c r="AF41" s="1">
        <f t="shared" si="3"/>
        <v>0</v>
      </c>
      <c r="AG41" s="1">
        <f t="shared" si="3"/>
        <v>0</v>
      </c>
      <c r="AH41" s="1">
        <f t="shared" si="3"/>
        <v>0</v>
      </c>
      <c r="AI41" s="1">
        <f t="shared" si="3"/>
        <v>0</v>
      </c>
      <c r="AJ41" s="1">
        <f t="shared" si="3"/>
        <v>0</v>
      </c>
      <c r="AK41" s="1">
        <f t="shared" si="3"/>
        <v>0</v>
      </c>
      <c r="AL41" s="1">
        <f t="shared" si="3"/>
        <v>0</v>
      </c>
      <c r="AM41" s="1">
        <f t="shared" si="3"/>
        <v>0</v>
      </c>
      <c r="AN41" s="1">
        <f t="shared" si="3"/>
        <v>0</v>
      </c>
      <c r="AO41" s="1">
        <f t="shared" si="3"/>
        <v>0</v>
      </c>
      <c r="AP41" s="1">
        <f t="shared" si="3"/>
        <v>0</v>
      </c>
      <c r="AQ41" s="1">
        <f t="shared" si="3"/>
        <v>0</v>
      </c>
      <c r="AR41" s="1">
        <f t="shared" si="3"/>
        <v>4.0000000000000001E-3</v>
      </c>
      <c r="AS41" s="1">
        <f t="shared" si="3"/>
        <v>5.0000000000000001E-3</v>
      </c>
      <c r="AT41" s="1">
        <f t="shared" si="3"/>
        <v>2.7E-2</v>
      </c>
      <c r="AU41" s="1">
        <f t="shared" si="3"/>
        <v>0.112</v>
      </c>
      <c r="AV41" s="1">
        <f t="shared" si="3"/>
        <v>0.33300000000000002</v>
      </c>
      <c r="AW41" s="1">
        <f t="shared" si="3"/>
        <v>0.46199999999999991</v>
      </c>
      <c r="AX41" s="1">
        <f t="shared" si="3"/>
        <v>0.82000000000000006</v>
      </c>
      <c r="AY41" s="1">
        <f t="shared" si="3"/>
        <v>1.7010000000000003</v>
      </c>
      <c r="AZ41" s="1">
        <f t="shared" si="3"/>
        <v>2.032</v>
      </c>
      <c r="BA41" s="1">
        <f t="shared" si="3"/>
        <v>4.5839999999999996</v>
      </c>
      <c r="BB41" s="1">
        <f t="shared" si="3"/>
        <v>6.2509999999999994</v>
      </c>
      <c r="BC41" s="1">
        <f t="shared" si="3"/>
        <v>5.3789999999999996</v>
      </c>
      <c r="BD41" s="1">
        <f t="shared" si="3"/>
        <v>14.391</v>
      </c>
      <c r="BE41" s="1">
        <f t="shared" si="3"/>
        <v>5.7840000000000007</v>
      </c>
      <c r="BF41" s="1">
        <f t="shared" si="3"/>
        <v>2.9159999999999999</v>
      </c>
      <c r="BG41" s="1">
        <f t="shared" si="3"/>
        <v>5.36</v>
      </c>
      <c r="BH41" s="1">
        <f t="shared" si="3"/>
        <v>0</v>
      </c>
      <c r="BI41" s="1">
        <f t="shared" si="3"/>
        <v>0</v>
      </c>
      <c r="BJ41" s="1">
        <f t="shared" si="3"/>
        <v>24.286999999999999</v>
      </c>
      <c r="BK41" s="1">
        <f t="shared" si="3"/>
        <v>36.22</v>
      </c>
      <c r="BL41" s="1">
        <f t="shared" si="3"/>
        <v>66.596999999999994</v>
      </c>
      <c r="BM41" s="1">
        <f t="shared" si="3"/>
        <v>104.485</v>
      </c>
      <c r="BN41" s="1">
        <f t="shared" si="3"/>
        <v>188.76</v>
      </c>
      <c r="BO41" s="1">
        <f t="shared" si="3"/>
        <v>0</v>
      </c>
      <c r="BP41" s="1">
        <f t="shared" si="3"/>
        <v>0</v>
      </c>
      <c r="BQ41" s="1">
        <f t="shared" si="3"/>
        <v>0</v>
      </c>
      <c r="BR41" s="1">
        <f t="shared" si="3"/>
        <v>0</v>
      </c>
      <c r="BS41" s="1">
        <f t="shared" si="3"/>
        <v>0</v>
      </c>
      <c r="BT41" s="1">
        <f t="shared" si="3"/>
        <v>0</v>
      </c>
      <c r="BU41" s="1">
        <f t="shared" si="3"/>
        <v>0</v>
      </c>
      <c r="BV41" s="1">
        <f t="shared" si="3"/>
        <v>0</v>
      </c>
      <c r="BW41" s="1">
        <f t="shared" si="3"/>
        <v>0</v>
      </c>
    </row>
    <row r="42" spans="1:75" s="1" customFormat="1" x14ac:dyDescent="0.25">
      <c r="A42" s="1">
        <v>2013</v>
      </c>
      <c r="B42" s="1">
        <v>8</v>
      </c>
      <c r="C42" s="1">
        <v>1</v>
      </c>
      <c r="D42" s="1">
        <v>17</v>
      </c>
      <c r="E42" s="1">
        <v>54</v>
      </c>
      <c r="F42" s="1">
        <v>57</v>
      </c>
      <c r="G42" s="1" t="s">
        <v>1</v>
      </c>
      <c r="H42" s="1">
        <v>-0.59499999999999997</v>
      </c>
      <c r="I42" s="1">
        <v>23.895</v>
      </c>
      <c r="J42" s="1">
        <v>12.643000000000001</v>
      </c>
      <c r="K42" s="1">
        <v>6</v>
      </c>
      <c r="L42" s="1">
        <v>150</v>
      </c>
      <c r="M42" s="1">
        <v>5</v>
      </c>
      <c r="N42" s="1">
        <v>0</v>
      </c>
      <c r="O42" s="1">
        <v>30</v>
      </c>
      <c r="P42" s="1">
        <v>56</v>
      </c>
      <c r="Q42" s="1" t="s">
        <v>1</v>
      </c>
      <c r="R42" s="1" t="s">
        <v>1</v>
      </c>
      <c r="S42" s="1" t="s">
        <v>1</v>
      </c>
      <c r="T42" s="1" t="s">
        <v>1</v>
      </c>
      <c r="U42" s="1" t="s">
        <v>1</v>
      </c>
      <c r="V42" s="1" t="s">
        <v>1</v>
      </c>
      <c r="W42" s="1" t="s">
        <v>1</v>
      </c>
      <c r="X42" s="1" t="s">
        <v>1</v>
      </c>
      <c r="Y42" s="1">
        <v>3.1E-2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2E-3</v>
      </c>
      <c r="AR42" s="1">
        <v>0</v>
      </c>
      <c r="AS42" s="1">
        <v>0</v>
      </c>
      <c r="AT42" s="1">
        <v>0</v>
      </c>
      <c r="AU42" s="1">
        <v>0</v>
      </c>
      <c r="AV42" s="1">
        <v>0.03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</row>
    <row r="43" spans="1:75" s="1" customFormat="1" x14ac:dyDescent="0.25">
      <c r="A43" s="1">
        <v>2013</v>
      </c>
      <c r="B43" s="1">
        <v>8</v>
      </c>
      <c r="C43" s="1">
        <v>1</v>
      </c>
      <c r="D43" s="1">
        <v>17</v>
      </c>
      <c r="E43" s="1">
        <v>55</v>
      </c>
      <c r="F43" s="1">
        <v>9</v>
      </c>
      <c r="G43" s="1" t="s">
        <v>1</v>
      </c>
      <c r="H43" s="1">
        <v>-0.61099999999999999</v>
      </c>
      <c r="I43" s="1">
        <v>23.850999999999999</v>
      </c>
      <c r="J43" s="1">
        <v>12.648</v>
      </c>
      <c r="K43" s="1">
        <v>6</v>
      </c>
      <c r="L43" s="1">
        <v>150</v>
      </c>
      <c r="M43" s="1">
        <v>9</v>
      </c>
      <c r="N43" s="1">
        <v>0</v>
      </c>
      <c r="O43" s="1">
        <v>30</v>
      </c>
      <c r="P43" s="1">
        <v>56</v>
      </c>
      <c r="Q43" s="1" t="s">
        <v>1</v>
      </c>
      <c r="R43" s="1" t="s">
        <v>1</v>
      </c>
      <c r="S43" s="1" t="s">
        <v>1</v>
      </c>
      <c r="T43" s="1" t="s">
        <v>1</v>
      </c>
      <c r="U43" s="1" t="s">
        <v>1</v>
      </c>
      <c r="V43" s="1" t="s">
        <v>1</v>
      </c>
      <c r="W43" s="1" t="s">
        <v>1</v>
      </c>
      <c r="X43" s="1" t="s">
        <v>1</v>
      </c>
      <c r="Y43" s="1">
        <v>0.23400000000000001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5.1999999999999998E-2</v>
      </c>
      <c r="AX43" s="1">
        <v>0</v>
      </c>
      <c r="AY43" s="1">
        <v>0</v>
      </c>
      <c r="AZ43" s="1">
        <v>0.182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</row>
    <row r="44" spans="1:75" s="1" customFormat="1" x14ac:dyDescent="0.25">
      <c r="A44" s="1">
        <v>2013</v>
      </c>
      <c r="B44" s="1">
        <v>8</v>
      </c>
      <c r="C44" s="1">
        <v>1</v>
      </c>
      <c r="D44" s="1">
        <v>17</v>
      </c>
      <c r="E44" s="1">
        <v>55</v>
      </c>
      <c r="F44" s="1">
        <v>14</v>
      </c>
      <c r="G44" s="1" t="s">
        <v>1</v>
      </c>
      <c r="H44" s="1">
        <v>-0.61399999999999999</v>
      </c>
      <c r="I44" s="1">
        <v>23.873000000000001</v>
      </c>
      <c r="J44" s="1">
        <v>12.648</v>
      </c>
      <c r="K44" s="1">
        <v>6</v>
      </c>
      <c r="L44" s="1">
        <v>150</v>
      </c>
      <c r="M44" s="1">
        <v>4</v>
      </c>
      <c r="N44" s="1">
        <v>0</v>
      </c>
      <c r="O44" s="1">
        <v>30</v>
      </c>
      <c r="P44" s="1">
        <v>56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W44" s="1" t="s">
        <v>1</v>
      </c>
      <c r="X44" s="1" t="s">
        <v>1</v>
      </c>
      <c r="Y44" s="1">
        <v>1.2E-2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1.2E-2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</row>
    <row r="45" spans="1:75" s="1" customFormat="1" x14ac:dyDescent="0.25">
      <c r="A45" s="1">
        <v>2013</v>
      </c>
      <c r="B45" s="1">
        <v>8</v>
      </c>
      <c r="C45" s="1">
        <v>1</v>
      </c>
      <c r="D45" s="1">
        <v>17</v>
      </c>
      <c r="E45" s="1">
        <v>55</v>
      </c>
      <c r="F45" s="1">
        <v>24</v>
      </c>
      <c r="G45" s="1" t="s">
        <v>1</v>
      </c>
      <c r="H45" s="1">
        <v>-0.626</v>
      </c>
      <c r="I45" s="1">
        <v>23.895</v>
      </c>
      <c r="J45" s="1">
        <v>12.654</v>
      </c>
      <c r="K45" s="1">
        <v>6</v>
      </c>
      <c r="L45" s="1">
        <v>150</v>
      </c>
      <c r="M45" s="1">
        <v>1</v>
      </c>
      <c r="N45" s="1">
        <v>0</v>
      </c>
      <c r="O45" s="1">
        <v>30</v>
      </c>
      <c r="P45" s="1">
        <v>56</v>
      </c>
      <c r="Q45" s="1" t="s">
        <v>1</v>
      </c>
      <c r="R45" s="1" t="s">
        <v>1</v>
      </c>
      <c r="S45" s="1" t="s">
        <v>1</v>
      </c>
      <c r="T45" s="1" t="s">
        <v>1</v>
      </c>
      <c r="U45" s="1" t="s">
        <v>1</v>
      </c>
      <c r="V45" s="1" t="s">
        <v>1</v>
      </c>
      <c r="W45" s="1" t="s">
        <v>1</v>
      </c>
      <c r="X45" s="1" t="s">
        <v>1</v>
      </c>
      <c r="Y45" s="1">
        <v>0.86599999999999999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8.9999999999999993E-3</v>
      </c>
      <c r="AU45" s="1">
        <v>0</v>
      </c>
      <c r="AV45" s="1">
        <v>0.02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0.83599999999999997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</row>
    <row r="46" spans="1:75" s="1" customFormat="1" x14ac:dyDescent="0.25">
      <c r="A46" s="1">
        <v>2013</v>
      </c>
      <c r="B46" s="1">
        <v>8</v>
      </c>
      <c r="C46" s="1">
        <v>1</v>
      </c>
      <c r="D46" s="1">
        <v>17</v>
      </c>
      <c r="E46" s="1">
        <v>55</v>
      </c>
      <c r="F46" s="1">
        <v>34</v>
      </c>
      <c r="G46" s="1" t="s">
        <v>1</v>
      </c>
      <c r="H46" s="1">
        <v>-0.60199999999999998</v>
      </c>
      <c r="I46" s="1">
        <v>23.873000000000001</v>
      </c>
      <c r="J46" s="1">
        <v>12.643000000000001</v>
      </c>
      <c r="K46" s="1">
        <v>6</v>
      </c>
      <c r="L46" s="1">
        <v>150</v>
      </c>
      <c r="M46" s="1">
        <v>6</v>
      </c>
      <c r="N46" s="1">
        <v>0</v>
      </c>
      <c r="O46" s="1">
        <v>30</v>
      </c>
      <c r="P46" s="1">
        <v>56</v>
      </c>
      <c r="Q46" s="1" t="s">
        <v>1</v>
      </c>
      <c r="R46" s="1" t="s">
        <v>1</v>
      </c>
      <c r="S46" s="1" t="s">
        <v>1</v>
      </c>
      <c r="T46" s="1" t="s">
        <v>1</v>
      </c>
      <c r="U46" s="1" t="s">
        <v>1</v>
      </c>
      <c r="V46" s="1" t="s">
        <v>1</v>
      </c>
      <c r="W46" s="1" t="s">
        <v>1</v>
      </c>
      <c r="X46" s="1" t="s">
        <v>1</v>
      </c>
      <c r="Y46" s="1">
        <v>7.0999999999999994E-2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2.7E-2</v>
      </c>
      <c r="AW46" s="1">
        <v>4.3999999999999997E-2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</row>
    <row r="47" spans="1:75" s="1" customFormat="1" x14ac:dyDescent="0.25">
      <c r="A47" s="1">
        <v>2013</v>
      </c>
      <c r="B47" s="1">
        <v>8</v>
      </c>
      <c r="C47" s="1">
        <v>1</v>
      </c>
      <c r="D47" s="1">
        <v>17</v>
      </c>
      <c r="E47" s="1">
        <v>55</v>
      </c>
      <c r="F47" s="1">
        <v>39</v>
      </c>
      <c r="G47" s="1" t="s">
        <v>1</v>
      </c>
      <c r="H47" s="1">
        <v>-0.59899999999999998</v>
      </c>
      <c r="I47" s="1">
        <v>23.873000000000001</v>
      </c>
      <c r="J47" s="1">
        <v>12.648</v>
      </c>
      <c r="K47" s="1">
        <v>6</v>
      </c>
      <c r="L47" s="1">
        <v>150</v>
      </c>
      <c r="M47" s="1">
        <v>4</v>
      </c>
      <c r="N47" s="1">
        <v>0</v>
      </c>
      <c r="O47" s="1">
        <v>30</v>
      </c>
      <c r="P47" s="1">
        <v>56</v>
      </c>
      <c r="Q47" s="1" t="s">
        <v>1</v>
      </c>
      <c r="R47" s="1" t="s">
        <v>1</v>
      </c>
      <c r="S47" s="1" t="s">
        <v>1</v>
      </c>
      <c r="T47" s="1" t="s">
        <v>1</v>
      </c>
      <c r="U47" s="1" t="s">
        <v>1</v>
      </c>
      <c r="V47" s="1" t="s">
        <v>1</v>
      </c>
      <c r="W47" s="1" t="s">
        <v>1</v>
      </c>
      <c r="X47" s="1" t="s">
        <v>1</v>
      </c>
      <c r="Y47" s="1">
        <v>4.4999999999999998E-2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4.4999999999999998E-2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</row>
    <row r="48" spans="1:75" s="1" customFormat="1" x14ac:dyDescent="0.25">
      <c r="A48" s="1">
        <v>2013</v>
      </c>
      <c r="B48" s="1">
        <v>8</v>
      </c>
      <c r="C48" s="1">
        <v>1</v>
      </c>
      <c r="D48" s="1">
        <v>17</v>
      </c>
      <c r="E48" s="1">
        <v>55</v>
      </c>
      <c r="F48" s="1">
        <v>44</v>
      </c>
      <c r="G48" s="1" t="s">
        <v>1</v>
      </c>
      <c r="H48" s="1">
        <v>-0.60499999999999998</v>
      </c>
      <c r="I48" s="1">
        <v>23.917000000000002</v>
      </c>
      <c r="J48" s="1">
        <v>12.637</v>
      </c>
      <c r="K48" s="1">
        <v>6</v>
      </c>
      <c r="L48" s="1">
        <v>150</v>
      </c>
      <c r="M48" s="1">
        <v>8</v>
      </c>
      <c r="N48" s="1">
        <v>0</v>
      </c>
      <c r="O48" s="1">
        <v>30</v>
      </c>
      <c r="P48" s="1">
        <v>56</v>
      </c>
      <c r="Q48" s="1" t="s">
        <v>1</v>
      </c>
      <c r="R48" s="1" t="s">
        <v>1</v>
      </c>
      <c r="S48" s="1" t="s">
        <v>1</v>
      </c>
      <c r="T48" s="1" t="s">
        <v>1</v>
      </c>
      <c r="U48" s="1" t="s">
        <v>1</v>
      </c>
      <c r="V48" s="1" t="s">
        <v>1</v>
      </c>
      <c r="W48" s="1" t="s">
        <v>1</v>
      </c>
      <c r="X48" s="1" t="s">
        <v>1</v>
      </c>
      <c r="Y48" s="1">
        <v>0.30099999999999999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3.4000000000000002E-2</v>
      </c>
      <c r="AX48" s="1">
        <v>0</v>
      </c>
      <c r="AY48" s="1">
        <v>0</v>
      </c>
      <c r="AZ48" s="1">
        <v>0</v>
      </c>
      <c r="BA48" s="1">
        <v>0.26600000000000001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</row>
    <row r="49" spans="1:75" s="1" customFormat="1" x14ac:dyDescent="0.25">
      <c r="A49" s="1">
        <v>2013</v>
      </c>
      <c r="B49" s="1">
        <v>8</v>
      </c>
      <c r="C49" s="1">
        <v>1</v>
      </c>
      <c r="D49" s="1">
        <v>17</v>
      </c>
      <c r="E49" s="1">
        <v>55</v>
      </c>
      <c r="F49" s="1">
        <v>49</v>
      </c>
      <c r="G49" s="1" t="s">
        <v>1</v>
      </c>
      <c r="H49" s="1">
        <v>-0.60199999999999998</v>
      </c>
      <c r="I49" s="1">
        <v>23.873000000000001</v>
      </c>
      <c r="J49" s="1">
        <v>12.637</v>
      </c>
      <c r="K49" s="1">
        <v>6</v>
      </c>
      <c r="L49" s="1">
        <v>150</v>
      </c>
      <c r="M49" s="1">
        <v>5</v>
      </c>
      <c r="N49" s="1">
        <v>0</v>
      </c>
      <c r="O49" s="1">
        <v>30</v>
      </c>
      <c r="P49" s="1">
        <v>56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W49" s="1" t="s">
        <v>1</v>
      </c>
      <c r="X49" s="1" t="s">
        <v>1</v>
      </c>
      <c r="Y49" s="1">
        <v>0.55800000000000005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4.7E-2</v>
      </c>
      <c r="AX49" s="1">
        <v>0</v>
      </c>
      <c r="AY49" s="1">
        <v>0</v>
      </c>
      <c r="AZ49" s="1">
        <v>0</v>
      </c>
      <c r="BA49" s="1">
        <v>0</v>
      </c>
      <c r="BB49" s="1">
        <v>0.51100000000000001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</row>
    <row r="50" spans="1:75" s="1" customFormat="1" x14ac:dyDescent="0.25">
      <c r="A50" s="1">
        <v>2013</v>
      </c>
      <c r="B50" s="1">
        <v>8</v>
      </c>
      <c r="C50" s="1">
        <v>1</v>
      </c>
      <c r="D50" s="1">
        <v>17</v>
      </c>
      <c r="E50" s="1">
        <v>56</v>
      </c>
      <c r="F50" s="1">
        <v>0</v>
      </c>
      <c r="G50" s="1" t="s">
        <v>1</v>
      </c>
      <c r="H50" s="1">
        <v>-0.61899999999999999</v>
      </c>
      <c r="I50" s="1">
        <v>23.895</v>
      </c>
      <c r="J50" s="1">
        <v>12.648</v>
      </c>
      <c r="K50" s="1">
        <v>6</v>
      </c>
      <c r="L50" s="1">
        <v>150</v>
      </c>
      <c r="M50" s="1">
        <v>4</v>
      </c>
      <c r="N50" s="1">
        <v>0</v>
      </c>
      <c r="O50" s="1">
        <v>30</v>
      </c>
      <c r="P50" s="1">
        <v>56</v>
      </c>
      <c r="Q50" s="1" t="s">
        <v>1</v>
      </c>
      <c r="R50" s="1" t="s">
        <v>1</v>
      </c>
      <c r="S50" s="1" t="s">
        <v>1</v>
      </c>
      <c r="T50" s="1" t="s">
        <v>1</v>
      </c>
      <c r="U50" s="1" t="s">
        <v>1</v>
      </c>
      <c r="V50" s="1" t="s">
        <v>1</v>
      </c>
      <c r="W50" s="1" t="s">
        <v>1</v>
      </c>
      <c r="X50" s="1" t="s">
        <v>1</v>
      </c>
      <c r="Y50" s="1">
        <v>6.7000000000000004E-2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2.3E-2</v>
      </c>
      <c r="AW50" s="1">
        <v>4.3999999999999997E-2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</row>
    <row r="51" spans="1:75" s="1" customFormat="1" x14ac:dyDescent="0.25">
      <c r="A51" s="1">
        <v>2013</v>
      </c>
      <c r="B51" s="1">
        <v>8</v>
      </c>
      <c r="C51" s="1">
        <v>1</v>
      </c>
      <c r="D51" s="1">
        <v>17</v>
      </c>
      <c r="E51" s="1">
        <v>56</v>
      </c>
      <c r="F51" s="1">
        <v>5</v>
      </c>
      <c r="G51" s="1" t="s">
        <v>1</v>
      </c>
      <c r="H51" s="1">
        <v>-0.59899999999999998</v>
      </c>
      <c r="I51" s="1">
        <v>23.895</v>
      </c>
      <c r="J51" s="1">
        <v>12.659000000000001</v>
      </c>
      <c r="K51" s="1">
        <v>6</v>
      </c>
      <c r="L51" s="1">
        <v>150</v>
      </c>
      <c r="M51" s="1">
        <v>6</v>
      </c>
      <c r="N51" s="1">
        <v>0</v>
      </c>
      <c r="O51" s="1">
        <v>30</v>
      </c>
      <c r="P51" s="1">
        <v>56</v>
      </c>
      <c r="Q51" s="1" t="s">
        <v>1</v>
      </c>
      <c r="R51" s="1" t="s">
        <v>1</v>
      </c>
      <c r="S51" s="1" t="s">
        <v>1</v>
      </c>
      <c r="T51" s="1" t="s">
        <v>1</v>
      </c>
      <c r="U51" s="1" t="s">
        <v>1</v>
      </c>
      <c r="V51" s="1" t="s">
        <v>1</v>
      </c>
      <c r="W51" s="1" t="s">
        <v>1</v>
      </c>
      <c r="X51" s="1" t="s">
        <v>1</v>
      </c>
      <c r="Y51" s="1">
        <v>0.17499999999999999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2.1999999999999999E-2</v>
      </c>
      <c r="AW51" s="1">
        <v>5.0999999999999997E-2</v>
      </c>
      <c r="AX51" s="1">
        <v>0</v>
      </c>
      <c r="AY51" s="1">
        <v>0.10199999999999999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</row>
    <row r="52" spans="1:75" s="1" customFormat="1" x14ac:dyDescent="0.25">
      <c r="A52" s="1">
        <v>2013</v>
      </c>
      <c r="B52" s="1">
        <v>8</v>
      </c>
      <c r="C52" s="1">
        <v>1</v>
      </c>
      <c r="D52" s="1">
        <v>17</v>
      </c>
      <c r="E52" s="1">
        <v>56</v>
      </c>
      <c r="F52" s="1">
        <v>10</v>
      </c>
      <c r="G52" s="1" t="s">
        <v>1</v>
      </c>
      <c r="H52" s="1">
        <v>-0.60499999999999998</v>
      </c>
      <c r="I52" s="1">
        <v>23.873000000000001</v>
      </c>
      <c r="J52" s="1">
        <v>12.648</v>
      </c>
      <c r="K52" s="1">
        <v>6</v>
      </c>
      <c r="L52" s="1">
        <v>150</v>
      </c>
      <c r="M52" s="1">
        <v>6</v>
      </c>
      <c r="N52" s="1">
        <v>0</v>
      </c>
      <c r="O52" s="1">
        <v>30</v>
      </c>
      <c r="P52" s="1">
        <v>56</v>
      </c>
      <c r="Q52" s="1" t="s">
        <v>1</v>
      </c>
      <c r="R52" s="1" t="s">
        <v>1</v>
      </c>
      <c r="S52" s="1" t="s">
        <v>1</v>
      </c>
      <c r="T52" s="1" t="s">
        <v>1</v>
      </c>
      <c r="U52" s="1" t="s">
        <v>1</v>
      </c>
      <c r="V52" s="1" t="s">
        <v>1</v>
      </c>
      <c r="W52" s="1" t="s">
        <v>1</v>
      </c>
      <c r="X52" s="1" t="s">
        <v>1</v>
      </c>
      <c r="Y52" s="1">
        <v>7.1999999999999995E-2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3.1E-2</v>
      </c>
      <c r="AW52" s="1">
        <v>4.1000000000000002E-2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</row>
    <row r="53" spans="1:75" s="1" customFormat="1" x14ac:dyDescent="0.25">
      <c r="A53" s="1">
        <v>2013</v>
      </c>
      <c r="B53" s="1">
        <v>8</v>
      </c>
      <c r="C53" s="1">
        <v>1</v>
      </c>
      <c r="D53" s="1">
        <v>17</v>
      </c>
      <c r="E53" s="1">
        <v>56</v>
      </c>
      <c r="F53" s="1">
        <v>20</v>
      </c>
      <c r="G53" s="1" t="s">
        <v>1</v>
      </c>
      <c r="H53" s="1">
        <v>-0.60299999999999998</v>
      </c>
      <c r="I53" s="1">
        <v>23.895</v>
      </c>
      <c r="J53" s="1">
        <v>12.648</v>
      </c>
      <c r="K53" s="1">
        <v>6</v>
      </c>
      <c r="L53" s="1">
        <v>150</v>
      </c>
      <c r="M53" s="1">
        <v>5</v>
      </c>
      <c r="N53" s="1">
        <v>0</v>
      </c>
      <c r="O53" s="1">
        <v>30</v>
      </c>
      <c r="P53" s="1">
        <v>56</v>
      </c>
      <c r="Q53" s="1" t="s">
        <v>1</v>
      </c>
      <c r="R53" s="1" t="s">
        <v>1</v>
      </c>
      <c r="S53" s="1" t="s">
        <v>1</v>
      </c>
      <c r="T53" s="1" t="s">
        <v>1</v>
      </c>
      <c r="U53" s="1" t="s">
        <v>1</v>
      </c>
      <c r="V53" s="1" t="s">
        <v>1</v>
      </c>
      <c r="W53" s="1" t="s">
        <v>1</v>
      </c>
      <c r="X53" s="1" t="s">
        <v>1</v>
      </c>
      <c r="Y53" s="1">
        <v>0.49399999999999999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4.3999999999999997E-2</v>
      </c>
      <c r="AX53" s="1">
        <v>0</v>
      </c>
      <c r="AY53" s="1">
        <v>0</v>
      </c>
      <c r="AZ53" s="1">
        <v>0</v>
      </c>
      <c r="BA53" s="1">
        <v>0</v>
      </c>
      <c r="BB53" s="1">
        <v>0.44900000000000001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</row>
    <row r="54" spans="1:75" s="1" customFormat="1" x14ac:dyDescent="0.25">
      <c r="A54" s="1">
        <v>2013</v>
      </c>
      <c r="B54" s="1">
        <v>8</v>
      </c>
      <c r="C54" s="1">
        <v>1</v>
      </c>
      <c r="D54" s="1">
        <v>17</v>
      </c>
      <c r="E54" s="1">
        <v>56</v>
      </c>
      <c r="F54" s="1">
        <v>35</v>
      </c>
      <c r="G54" s="1" t="s">
        <v>1</v>
      </c>
      <c r="H54" s="1">
        <v>-0.61499999999999999</v>
      </c>
      <c r="I54" s="1">
        <v>23.873000000000001</v>
      </c>
      <c r="J54" s="1">
        <v>12.659000000000001</v>
      </c>
      <c r="K54" s="1">
        <v>6</v>
      </c>
      <c r="L54" s="1">
        <v>150</v>
      </c>
      <c r="M54" s="1">
        <v>6</v>
      </c>
      <c r="N54" s="1">
        <v>0</v>
      </c>
      <c r="O54" s="1">
        <v>30</v>
      </c>
      <c r="P54" s="1">
        <v>56</v>
      </c>
      <c r="Q54" s="1" t="s">
        <v>1</v>
      </c>
      <c r="R54" s="1" t="s">
        <v>1</v>
      </c>
      <c r="S54" s="1" t="s">
        <v>1</v>
      </c>
      <c r="T54" s="1" t="s">
        <v>1</v>
      </c>
      <c r="U54" s="1" t="s">
        <v>1</v>
      </c>
      <c r="V54" s="1" t="s">
        <v>1</v>
      </c>
      <c r="W54" s="1" t="s">
        <v>1</v>
      </c>
      <c r="X54" s="1" t="s">
        <v>1</v>
      </c>
      <c r="Y54" s="1">
        <v>8.5000000000000006E-2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8.5000000000000006E-2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</row>
    <row r="55" spans="1:75" s="1" customFormat="1" x14ac:dyDescent="0.25">
      <c r="A55" s="1">
        <v>2013</v>
      </c>
      <c r="B55" s="1">
        <v>8</v>
      </c>
      <c r="C55" s="1">
        <v>1</v>
      </c>
      <c r="D55" s="1">
        <v>17</v>
      </c>
      <c r="E55" s="1">
        <v>56</v>
      </c>
      <c r="F55" s="1">
        <v>51</v>
      </c>
      <c r="G55" s="1" t="s">
        <v>1</v>
      </c>
      <c r="H55" s="1">
        <v>-0.60299999999999998</v>
      </c>
      <c r="I55" s="1">
        <v>23.895</v>
      </c>
      <c r="J55" s="1">
        <v>12.654</v>
      </c>
      <c r="K55" s="1">
        <v>6</v>
      </c>
      <c r="L55" s="1">
        <v>150</v>
      </c>
      <c r="M55" s="1">
        <v>5</v>
      </c>
      <c r="N55" s="1">
        <v>0</v>
      </c>
      <c r="O55" s="1">
        <v>30</v>
      </c>
      <c r="P55" s="1">
        <v>56</v>
      </c>
      <c r="Q55" s="1" t="s">
        <v>1</v>
      </c>
      <c r="R55" s="1" t="s">
        <v>1</v>
      </c>
      <c r="S55" s="1" t="s">
        <v>1</v>
      </c>
      <c r="T55" s="1" t="s">
        <v>1</v>
      </c>
      <c r="U55" s="1" t="s">
        <v>1</v>
      </c>
      <c r="V55" s="1" t="s">
        <v>1</v>
      </c>
      <c r="W55" s="1" t="s">
        <v>1</v>
      </c>
      <c r="X55" s="1" t="s">
        <v>1</v>
      </c>
      <c r="Y55" s="1">
        <v>0.05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0.05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</row>
    <row r="56" spans="1:75" s="1" customFormat="1" x14ac:dyDescent="0.25">
      <c r="A56" s="1">
        <v>2013</v>
      </c>
      <c r="B56" s="1">
        <v>8</v>
      </c>
      <c r="C56" s="1">
        <v>1</v>
      </c>
      <c r="D56" s="1">
        <v>17</v>
      </c>
      <c r="E56" s="1">
        <v>57</v>
      </c>
      <c r="F56" s="1">
        <v>36</v>
      </c>
      <c r="G56" s="1" t="s">
        <v>1</v>
      </c>
      <c r="H56" s="1">
        <v>-0.61199999999999999</v>
      </c>
      <c r="I56" s="1">
        <v>23.917000000000002</v>
      </c>
      <c r="J56" s="1">
        <v>12.643000000000001</v>
      </c>
      <c r="K56" s="1">
        <v>6</v>
      </c>
      <c r="L56" s="1">
        <v>150</v>
      </c>
      <c r="M56" s="1">
        <v>4</v>
      </c>
      <c r="N56" s="1">
        <v>0</v>
      </c>
      <c r="O56" s="1">
        <v>30</v>
      </c>
      <c r="P56" s="1">
        <v>56</v>
      </c>
      <c r="Q56" s="1" t="s">
        <v>1</v>
      </c>
      <c r="R56" s="1" t="s">
        <v>1</v>
      </c>
      <c r="S56" s="1" t="s">
        <v>1</v>
      </c>
      <c r="T56" s="1" t="s">
        <v>1</v>
      </c>
      <c r="U56" s="1" t="s">
        <v>1</v>
      </c>
      <c r="V56" s="1" t="s">
        <v>1</v>
      </c>
      <c r="W56" s="1" t="s">
        <v>1</v>
      </c>
      <c r="X56" s="1" t="s">
        <v>1</v>
      </c>
      <c r="Y56" s="1">
        <v>0.20300000000000001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8.2000000000000003E-2</v>
      </c>
      <c r="AY56" s="1">
        <v>0.121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</row>
    <row r="57" spans="1:75" x14ac:dyDescent="0.25">
      <c r="Y57">
        <f>SUM(Y42:Y56)</f>
        <v>3.2639999999999998</v>
      </c>
      <c r="Z57" s="1">
        <f t="shared" ref="Z57:BW57" si="4">SUM(Z42:Z56)</f>
        <v>0</v>
      </c>
      <c r="AA57" s="1">
        <f t="shared" si="4"/>
        <v>0</v>
      </c>
      <c r="AB57" s="1">
        <f t="shared" si="4"/>
        <v>0</v>
      </c>
      <c r="AC57" s="1">
        <f t="shared" si="4"/>
        <v>0</v>
      </c>
      <c r="AD57" s="1">
        <f t="shared" si="4"/>
        <v>0</v>
      </c>
      <c r="AE57" s="1">
        <f t="shared" si="4"/>
        <v>0</v>
      </c>
      <c r="AF57" s="1">
        <f t="shared" si="4"/>
        <v>0</v>
      </c>
      <c r="AG57" s="1">
        <f t="shared" si="4"/>
        <v>0</v>
      </c>
      <c r="AH57" s="1">
        <f t="shared" si="4"/>
        <v>0</v>
      </c>
      <c r="AI57" s="1">
        <f t="shared" si="4"/>
        <v>0</v>
      </c>
      <c r="AJ57" s="1">
        <f t="shared" si="4"/>
        <v>0</v>
      </c>
      <c r="AK57" s="1">
        <f t="shared" si="4"/>
        <v>0</v>
      </c>
      <c r="AL57" s="1">
        <f t="shared" si="4"/>
        <v>0</v>
      </c>
      <c r="AM57" s="1">
        <f t="shared" si="4"/>
        <v>0</v>
      </c>
      <c r="AN57" s="1">
        <f t="shared" si="4"/>
        <v>0</v>
      </c>
      <c r="AO57" s="1">
        <f t="shared" si="4"/>
        <v>0</v>
      </c>
      <c r="AP57" s="1">
        <f t="shared" si="4"/>
        <v>0</v>
      </c>
      <c r="AQ57" s="1">
        <f t="shared" si="4"/>
        <v>2E-3</v>
      </c>
      <c r="AR57" s="1">
        <f t="shared" si="4"/>
        <v>0</v>
      </c>
      <c r="AS57" s="1">
        <f t="shared" si="4"/>
        <v>0</v>
      </c>
      <c r="AT57" s="1">
        <f t="shared" si="4"/>
        <v>2.0999999999999998E-2</v>
      </c>
      <c r="AU57" s="1">
        <f t="shared" si="4"/>
        <v>0</v>
      </c>
      <c r="AV57" s="1">
        <f t="shared" si="4"/>
        <v>0.153</v>
      </c>
      <c r="AW57" s="1">
        <f t="shared" si="4"/>
        <v>0.53700000000000003</v>
      </c>
      <c r="AX57" s="1">
        <f t="shared" si="4"/>
        <v>8.2000000000000003E-2</v>
      </c>
      <c r="AY57" s="1">
        <f t="shared" si="4"/>
        <v>0.22299999999999998</v>
      </c>
      <c r="AZ57" s="1">
        <f t="shared" si="4"/>
        <v>0.182</v>
      </c>
      <c r="BA57" s="1">
        <f t="shared" si="4"/>
        <v>0.26600000000000001</v>
      </c>
      <c r="BB57" s="1">
        <f t="shared" si="4"/>
        <v>0.96</v>
      </c>
      <c r="BC57" s="1">
        <f t="shared" si="4"/>
        <v>0.83599999999999997</v>
      </c>
      <c r="BD57" s="1">
        <f t="shared" si="4"/>
        <v>0</v>
      </c>
      <c r="BE57" s="1">
        <f t="shared" si="4"/>
        <v>0</v>
      </c>
      <c r="BF57" s="1">
        <f t="shared" si="4"/>
        <v>0</v>
      </c>
      <c r="BG57" s="1">
        <f t="shared" si="4"/>
        <v>0</v>
      </c>
      <c r="BH57" s="1">
        <f t="shared" si="4"/>
        <v>0</v>
      </c>
      <c r="BI57" s="1">
        <f t="shared" si="4"/>
        <v>0</v>
      </c>
      <c r="BJ57" s="1">
        <f t="shared" si="4"/>
        <v>0</v>
      </c>
      <c r="BK57" s="1">
        <f t="shared" si="4"/>
        <v>0</v>
      </c>
      <c r="BL57" s="1">
        <f t="shared" si="4"/>
        <v>0</v>
      </c>
      <c r="BM57" s="1">
        <f t="shared" si="4"/>
        <v>0</v>
      </c>
      <c r="BN57" s="1">
        <f t="shared" si="4"/>
        <v>0</v>
      </c>
      <c r="BO57" s="1">
        <f t="shared" si="4"/>
        <v>0</v>
      </c>
      <c r="BP57" s="1">
        <f t="shared" si="4"/>
        <v>0</v>
      </c>
      <c r="BQ57" s="1">
        <f t="shared" si="4"/>
        <v>0</v>
      </c>
      <c r="BR57" s="1">
        <f t="shared" si="4"/>
        <v>0</v>
      </c>
      <c r="BS57" s="1">
        <f t="shared" si="4"/>
        <v>0</v>
      </c>
      <c r="BT57" s="1">
        <f t="shared" si="4"/>
        <v>0</v>
      </c>
      <c r="BU57" s="1">
        <f t="shared" si="4"/>
        <v>0</v>
      </c>
      <c r="BV57" s="1">
        <f t="shared" si="4"/>
        <v>0</v>
      </c>
      <c r="BW57" s="1">
        <f t="shared" si="4"/>
        <v>0</v>
      </c>
    </row>
    <row r="60" spans="1:75" x14ac:dyDescent="0.25">
      <c r="X60" t="s">
        <v>20</v>
      </c>
      <c r="Y60">
        <f>AVERAGE(Y57,Y41,Y20,Y14,Y10)</f>
        <v>97.429000000000002</v>
      </c>
      <c r="Z60" s="1">
        <f t="shared" ref="Z60:BW60" si="5">AVERAGE(Z57,Z41,Z20,Z14,Z10)</f>
        <v>0</v>
      </c>
      <c r="AA60" s="1">
        <f t="shared" si="5"/>
        <v>0</v>
      </c>
      <c r="AB60" s="1">
        <f t="shared" si="5"/>
        <v>0</v>
      </c>
      <c r="AC60" s="1">
        <f t="shared" si="5"/>
        <v>0</v>
      </c>
      <c r="AD60" s="1">
        <f t="shared" si="5"/>
        <v>0</v>
      </c>
      <c r="AE60" s="1">
        <f t="shared" si="5"/>
        <v>0</v>
      </c>
      <c r="AF60" s="1">
        <f t="shared" si="5"/>
        <v>0</v>
      </c>
      <c r="AG60" s="1">
        <f t="shared" si="5"/>
        <v>0</v>
      </c>
      <c r="AH60" s="1">
        <f t="shared" si="5"/>
        <v>0</v>
      </c>
      <c r="AI60" s="1">
        <f t="shared" si="5"/>
        <v>0</v>
      </c>
      <c r="AJ60" s="1">
        <f t="shared" si="5"/>
        <v>0</v>
      </c>
      <c r="AK60" s="1">
        <f t="shared" si="5"/>
        <v>0</v>
      </c>
      <c r="AL60" s="1">
        <f t="shared" si="5"/>
        <v>0</v>
      </c>
      <c r="AM60" s="1">
        <f t="shared" si="5"/>
        <v>0</v>
      </c>
      <c r="AN60" s="1">
        <f t="shared" si="5"/>
        <v>0</v>
      </c>
      <c r="AO60" s="1">
        <f t="shared" si="5"/>
        <v>0</v>
      </c>
      <c r="AP60" s="1">
        <f t="shared" si="5"/>
        <v>0</v>
      </c>
      <c r="AQ60" s="1">
        <f t="shared" si="5"/>
        <v>4.0000000000000002E-4</v>
      </c>
      <c r="AR60" s="1">
        <f t="shared" si="5"/>
        <v>1.6000000000000001E-3</v>
      </c>
      <c r="AS60" s="1">
        <f t="shared" si="5"/>
        <v>1E-3</v>
      </c>
      <c r="AT60" s="1">
        <f t="shared" si="5"/>
        <v>1.9599999999999999E-2</v>
      </c>
      <c r="AU60" s="1">
        <f t="shared" si="5"/>
        <v>3.7999999999999999E-2</v>
      </c>
      <c r="AV60" s="1">
        <f t="shared" si="5"/>
        <v>0.14579999999999999</v>
      </c>
      <c r="AW60" s="1">
        <f t="shared" si="5"/>
        <v>0.25880000000000003</v>
      </c>
      <c r="AX60" s="1">
        <f t="shared" si="5"/>
        <v>0.19400000000000001</v>
      </c>
      <c r="AY60" s="1">
        <f t="shared" si="5"/>
        <v>0.4048000000000001</v>
      </c>
      <c r="AZ60" s="1">
        <f t="shared" si="5"/>
        <v>0.55959999999999999</v>
      </c>
      <c r="BA60" s="1">
        <f t="shared" si="5"/>
        <v>1.0946</v>
      </c>
      <c r="BB60" s="1">
        <f t="shared" si="5"/>
        <v>1.5315999999999999</v>
      </c>
      <c r="BC60" s="1">
        <f t="shared" si="5"/>
        <v>1.444</v>
      </c>
      <c r="BD60" s="1">
        <f t="shared" si="5"/>
        <v>2.8782000000000001</v>
      </c>
      <c r="BE60" s="1">
        <f t="shared" si="5"/>
        <v>1.1568000000000001</v>
      </c>
      <c r="BF60" s="1">
        <f t="shared" si="5"/>
        <v>0.58319999999999994</v>
      </c>
      <c r="BG60" s="1">
        <f t="shared" si="5"/>
        <v>1.0720000000000001</v>
      </c>
      <c r="BH60" s="1">
        <f t="shared" si="5"/>
        <v>1.9750000000000001</v>
      </c>
      <c r="BI60" s="1">
        <f t="shared" si="5"/>
        <v>0</v>
      </c>
      <c r="BJ60" s="1">
        <f t="shared" si="5"/>
        <v>4.8574000000000002</v>
      </c>
      <c r="BK60" s="1">
        <f t="shared" si="5"/>
        <v>7.2439999999999998</v>
      </c>
      <c r="BL60" s="1">
        <f t="shared" si="5"/>
        <v>13.319399999999998</v>
      </c>
      <c r="BM60" s="1">
        <f t="shared" si="5"/>
        <v>20.896999999999998</v>
      </c>
      <c r="BN60" s="1">
        <f t="shared" si="5"/>
        <v>37.751999999999995</v>
      </c>
      <c r="BO60" s="1">
        <f t="shared" si="5"/>
        <v>0</v>
      </c>
      <c r="BP60" s="1">
        <f t="shared" si="5"/>
        <v>0</v>
      </c>
      <c r="BQ60" s="1">
        <f t="shared" si="5"/>
        <v>0</v>
      </c>
      <c r="BR60" s="1">
        <f t="shared" si="5"/>
        <v>0</v>
      </c>
      <c r="BS60" s="1">
        <f t="shared" si="5"/>
        <v>0</v>
      </c>
      <c r="BT60" s="1">
        <f t="shared" si="5"/>
        <v>0</v>
      </c>
      <c r="BU60" s="1">
        <f t="shared" si="5"/>
        <v>0</v>
      </c>
      <c r="BV60" s="1">
        <f t="shared" si="5"/>
        <v>0</v>
      </c>
      <c r="BW60" s="1">
        <f t="shared" si="5"/>
        <v>0</v>
      </c>
    </row>
    <row r="61" spans="1:75" x14ac:dyDescent="0.25">
      <c r="X61" t="s">
        <v>21</v>
      </c>
      <c r="Y61">
        <f>(STDEV(Y10,Y15,Y20,Y41,Y57))/SQRT(5)</f>
        <v>93.782700580330911</v>
      </c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</row>
    <row r="63" spans="1:75" x14ac:dyDescent="0.25">
      <c r="X63" t="s">
        <v>22</v>
      </c>
      <c r="Y63">
        <f>SUM(AV60:BW60)</f>
        <v>97.368200000000002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2013-07-31T18:19:18Z</dcterms:created>
  <dcterms:modified xsi:type="dcterms:W3CDTF">2013-08-02T20:13:16Z</dcterms:modified>
</cp:coreProperties>
</file>