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7185" yWindow="4815" windowWidth="14805" windowHeight="80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7" i="1" l="1"/>
  <c r="E15" i="1"/>
  <c r="E14" i="1"/>
  <c r="E13" i="1"/>
  <c r="E12" i="1"/>
  <c r="E11" i="1"/>
  <c r="E10" i="1"/>
  <c r="E9" i="1"/>
  <c r="E8" i="1"/>
  <c r="E7" i="1"/>
  <c r="E17" i="1" s="1"/>
  <c r="F17" i="1" l="1"/>
</calcChain>
</file>

<file path=xl/sharedStrings.xml><?xml version="1.0" encoding="utf-8"?>
<sst xmlns="http://schemas.openxmlformats.org/spreadsheetml/2006/main" count="19" uniqueCount="17">
  <si>
    <t>enplate</t>
  </si>
  <si>
    <t>homer ring</t>
  </si>
  <si>
    <t>homer transducer</t>
  </si>
  <si>
    <t>valve</t>
  </si>
  <si>
    <t>tube ring</t>
  </si>
  <si>
    <t>carbon tube</t>
  </si>
  <si>
    <t>modem transducer</t>
  </si>
  <si>
    <t>diameter, cm</t>
  </si>
  <si>
    <t>weight, kg</t>
  </si>
  <si>
    <t>volume, mL</t>
  </si>
  <si>
    <t>density</t>
  </si>
  <si>
    <t xml:space="preserve">Item </t>
  </si>
  <si>
    <t>Housing tube with tube rings</t>
  </si>
  <si>
    <t>Entplate with transducer</t>
  </si>
  <si>
    <t>Assembled unit with homer end plate and dessicant (#9)</t>
  </si>
  <si>
    <t>thickness, cm</t>
  </si>
  <si>
    <t>Note: dimensions and weights are measured January 12, 2017 on BEDS#9 recovered January 10, 2017, and opened January 11,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</si>
</sst>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"/>
    <numFmt numFmtId="166" formatCode="0.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5" fontId="0" fillId="0" borderId="0" xfId="0" applyNumberFormat="1"/>
    <xf numFmtId="166" fontId="0" fillId="0" borderId="0" xfId="0" applyNumberFormat="1"/>
    <xf numFmtId="0" fontId="2" fillId="0" borderId="0" xfId="0" applyFont="1"/>
    <xf numFmtId="0" fontId="2" fillId="0" borderId="1" xfId="0" applyFont="1" applyBorder="1"/>
    <xf numFmtId="166" fontId="2" fillId="0" borderId="1" xfId="0" applyNumberFormat="1" applyFont="1" applyBorder="1"/>
    <xf numFmtId="165" fontId="2" fillId="0" borderId="1" xfId="0" applyNumberFormat="1" applyFont="1" applyBorder="1"/>
    <xf numFmtId="0" fontId="0" fillId="0" borderId="1" xfId="0" applyBorder="1"/>
    <xf numFmtId="166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A19" sqref="A19"/>
    </sheetView>
  </sheetViews>
  <sheetFormatPr defaultColWidth="8.85546875" defaultRowHeight="15" x14ac:dyDescent="0.25"/>
  <cols>
    <col min="1" max="1" width="52.140625" customWidth="1"/>
    <col min="2" max="2" width="12.5703125" customWidth="1"/>
    <col min="3" max="3" width="14.140625" customWidth="1"/>
    <col min="4" max="4" width="13.28515625" bestFit="1" customWidth="1"/>
    <col min="5" max="5" width="13.85546875" style="2" customWidth="1"/>
    <col min="6" max="6" width="12.140625" style="1" customWidth="1"/>
    <col min="7" max="8" width="12.42578125" customWidth="1"/>
    <col min="9" max="9" width="7.85546875" bestFit="1" customWidth="1"/>
    <col min="10" max="10" width="12.5703125" customWidth="1"/>
    <col min="11" max="11" width="7.5703125" bestFit="1" customWidth="1"/>
    <col min="12" max="12" width="10.7109375" customWidth="1"/>
    <col min="13" max="13" width="8.42578125" customWidth="1"/>
    <col min="14" max="14" width="13.28515625" bestFit="1" customWidth="1"/>
    <col min="15" max="15" width="13.140625" customWidth="1"/>
    <col min="16" max="16" width="21" customWidth="1"/>
    <col min="17" max="18" width="9.7109375" customWidth="1"/>
    <col min="19" max="19" width="34.42578125" customWidth="1"/>
  </cols>
  <sheetData>
    <row r="1" spans="1:6" s="3" customFormat="1" x14ac:dyDescent="0.25">
      <c r="A1" s="4" t="s">
        <v>11</v>
      </c>
      <c r="B1" s="4" t="s">
        <v>8</v>
      </c>
      <c r="C1" s="4" t="s">
        <v>15</v>
      </c>
      <c r="D1" s="4" t="s">
        <v>7</v>
      </c>
      <c r="E1" s="5" t="s">
        <v>9</v>
      </c>
      <c r="F1" s="6" t="s">
        <v>10</v>
      </c>
    </row>
    <row r="2" spans="1:6" x14ac:dyDescent="0.25">
      <c r="A2" s="7"/>
      <c r="B2" s="7"/>
      <c r="C2" s="7"/>
      <c r="D2" s="7"/>
      <c r="E2" s="8"/>
      <c r="F2" s="9"/>
    </row>
    <row r="3" spans="1:6" x14ac:dyDescent="0.25">
      <c r="A3" s="7" t="s">
        <v>14</v>
      </c>
      <c r="B3" s="7">
        <v>7.94</v>
      </c>
      <c r="C3" s="7"/>
      <c r="D3" s="7"/>
      <c r="E3" s="8"/>
      <c r="F3" s="9"/>
    </row>
    <row r="4" spans="1:6" x14ac:dyDescent="0.25">
      <c r="A4" s="7" t="s">
        <v>13</v>
      </c>
      <c r="B4" s="7">
        <v>3.8</v>
      </c>
      <c r="C4" s="7"/>
      <c r="D4" s="7"/>
      <c r="E4" s="8"/>
      <c r="F4" s="9"/>
    </row>
    <row r="5" spans="1:6" x14ac:dyDescent="0.25">
      <c r="A5" s="7" t="s">
        <v>12</v>
      </c>
      <c r="B5" s="7">
        <v>2.88</v>
      </c>
      <c r="C5" s="7"/>
      <c r="D5" s="7"/>
      <c r="E5" s="8"/>
      <c r="F5" s="9"/>
    </row>
    <row r="6" spans="1:6" x14ac:dyDescent="0.25">
      <c r="A6" s="7"/>
      <c r="B6" s="7"/>
      <c r="C6" s="7"/>
      <c r="D6" s="7"/>
      <c r="E6" s="8"/>
      <c r="F6" s="9"/>
    </row>
    <row r="7" spans="1:6" x14ac:dyDescent="0.25">
      <c r="A7" s="7" t="s">
        <v>3</v>
      </c>
      <c r="B7" s="7"/>
      <c r="C7" s="7">
        <v>1.3</v>
      </c>
      <c r="D7" s="7">
        <v>2</v>
      </c>
      <c r="E7" s="8">
        <f>C7*D7^2 *3.1415 /4</f>
        <v>4.0839500000000006</v>
      </c>
      <c r="F7" s="9"/>
    </row>
    <row r="8" spans="1:6" x14ac:dyDescent="0.25">
      <c r="A8" s="7" t="s">
        <v>2</v>
      </c>
      <c r="B8" s="7"/>
      <c r="C8" s="7">
        <v>3.2</v>
      </c>
      <c r="D8" s="7">
        <v>3.4</v>
      </c>
      <c r="E8" s="8">
        <f t="shared" ref="E8:E15" si="0">C8*D8^2 *3.1415 /4</f>
        <v>29.052592000000001</v>
      </c>
      <c r="F8" s="9"/>
    </row>
    <row r="9" spans="1:6" x14ac:dyDescent="0.25">
      <c r="A9" s="7" t="s">
        <v>1</v>
      </c>
      <c r="B9" s="7"/>
      <c r="C9" s="7">
        <v>1.1000000000000001</v>
      </c>
      <c r="D9" s="7">
        <v>7</v>
      </c>
      <c r="E9" s="8">
        <f t="shared" si="0"/>
        <v>42.331712500000009</v>
      </c>
      <c r="F9" s="9"/>
    </row>
    <row r="10" spans="1:6" x14ac:dyDescent="0.25">
      <c r="A10" s="7" t="s">
        <v>0</v>
      </c>
      <c r="B10" s="7"/>
      <c r="C10" s="7">
        <v>0.88</v>
      </c>
      <c r="D10" s="7">
        <v>20</v>
      </c>
      <c r="E10" s="8">
        <f t="shared" si="0"/>
        <v>276.452</v>
      </c>
      <c r="F10" s="9"/>
    </row>
    <row r="11" spans="1:6" x14ac:dyDescent="0.25">
      <c r="A11" s="7" t="s">
        <v>4</v>
      </c>
      <c r="B11" s="7"/>
      <c r="C11" s="7">
        <v>2.5</v>
      </c>
      <c r="D11" s="7">
        <v>20</v>
      </c>
      <c r="E11" s="8">
        <f t="shared" si="0"/>
        <v>785.375</v>
      </c>
      <c r="F11" s="9"/>
    </row>
    <row r="12" spans="1:6" x14ac:dyDescent="0.25">
      <c r="A12" s="7" t="s">
        <v>5</v>
      </c>
      <c r="B12" s="7"/>
      <c r="C12" s="7">
        <v>24.7</v>
      </c>
      <c r="D12" s="7">
        <v>19.440000000000001</v>
      </c>
      <c r="E12" s="8">
        <f t="shared" si="0"/>
        <v>7331.0561719200005</v>
      </c>
      <c r="F12" s="9"/>
    </row>
    <row r="13" spans="1:6" x14ac:dyDescent="0.25">
      <c r="A13" s="7" t="s">
        <v>4</v>
      </c>
      <c r="B13" s="7"/>
      <c r="C13" s="7">
        <v>2.5</v>
      </c>
      <c r="D13" s="7">
        <v>20</v>
      </c>
      <c r="E13" s="8">
        <f t="shared" si="0"/>
        <v>785.375</v>
      </c>
      <c r="F13" s="9"/>
    </row>
    <row r="14" spans="1:6" x14ac:dyDescent="0.25">
      <c r="A14" s="7" t="s">
        <v>0</v>
      </c>
      <c r="B14" s="7"/>
      <c r="C14" s="7">
        <v>0.88</v>
      </c>
      <c r="D14" s="7">
        <v>20</v>
      </c>
      <c r="E14" s="8">
        <f t="shared" si="0"/>
        <v>276.452</v>
      </c>
      <c r="F14" s="9"/>
    </row>
    <row r="15" spans="1:6" x14ac:dyDescent="0.25">
      <c r="A15" s="7" t="s">
        <v>6</v>
      </c>
      <c r="B15" s="7"/>
      <c r="C15" s="7">
        <v>6.9</v>
      </c>
      <c r="D15" s="7">
        <v>10</v>
      </c>
      <c r="E15" s="8">
        <f t="shared" si="0"/>
        <v>541.90875000000005</v>
      </c>
      <c r="F15" s="9"/>
    </row>
    <row r="16" spans="1:6" x14ac:dyDescent="0.25">
      <c r="A16" s="7"/>
      <c r="B16" s="7"/>
      <c r="C16" s="7"/>
      <c r="D16" s="7"/>
      <c r="E16" s="8"/>
      <c r="F16" s="9"/>
    </row>
    <row r="17" spans="1:6" x14ac:dyDescent="0.25">
      <c r="A17" s="7"/>
      <c r="B17" s="7">
        <f>SUM(B2:B16)</f>
        <v>14.620000000000001</v>
      </c>
      <c r="C17" s="7"/>
      <c r="D17" s="7"/>
      <c r="E17" s="8">
        <f>SUM(E2:E16)</f>
        <v>10072.08717642</v>
      </c>
      <c r="F17" s="9">
        <f>B17*1000/E17</f>
        <v>1.4515362847759328</v>
      </c>
    </row>
    <row r="19" spans="1:6" x14ac:dyDescent="0.25">
      <c r="A19" t="s">
        <v>16</v>
      </c>
    </row>
  </sheetData>
  <phoneticPr fontId="1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2013-01-24T23:05:12Z</cp:lastPrinted>
  <dcterms:created xsi:type="dcterms:W3CDTF">2006-09-16T00:00:00Z</dcterms:created>
  <dcterms:modified xsi:type="dcterms:W3CDTF">2017-01-13T00:52:49Z</dcterms:modified>
</cp:coreProperties>
</file>