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901101_OceanImaging\Documents\Kecy_LASAUV_Scoping_Study_Notes\LASS AUV Scoping 2025\Batteries\"/>
    </mc:Choice>
  </mc:AlternateContent>
  <xr:revisionPtr revIDLastSave="0" documentId="13_ncr:1_{68574EAF-8A35-4DA1-9A95-E740E1E0B554}" xr6:coauthVersionLast="36" xr6:coauthVersionMax="36" xr10:uidLastSave="{00000000-0000-0000-0000-000000000000}"/>
  <bookViews>
    <workbookView xWindow="0" yWindow="0" windowWidth="26175" windowHeight="13575" xr2:uid="{46886A96-2132-424F-9A6A-4E6E84DF291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10" i="1"/>
  <c r="I9" i="1"/>
  <c r="H13" i="1"/>
  <c r="H12" i="1"/>
  <c r="H11" i="1"/>
  <c r="H10" i="1"/>
  <c r="H9" i="1"/>
  <c r="H14" i="1"/>
  <c r="F14" i="1" l="1"/>
  <c r="F13" i="1"/>
  <c r="F12" i="1"/>
  <c r="F11" i="1"/>
  <c r="F10" i="1"/>
  <c r="F9" i="1"/>
  <c r="G14" i="1"/>
  <c r="G13" i="1"/>
  <c r="G12" i="1"/>
  <c r="G11" i="1"/>
  <c r="G10" i="1"/>
  <c r="G9" i="1"/>
  <c r="E12" i="1"/>
  <c r="D12" i="1"/>
  <c r="C12" i="1"/>
  <c r="E14" i="1"/>
  <c r="E13" i="1"/>
  <c r="E11" i="1"/>
  <c r="E10" i="1"/>
  <c r="E9" i="1"/>
  <c r="D14" i="1"/>
  <c r="D13" i="1"/>
  <c r="D11" i="1"/>
  <c r="D10" i="1"/>
  <c r="C14" i="1"/>
  <c r="C13" i="1"/>
  <c r="C11" i="1"/>
  <c r="C10" i="1"/>
</calcChain>
</file>

<file path=xl/sharedStrings.xml><?xml version="1.0" encoding="utf-8"?>
<sst xmlns="http://schemas.openxmlformats.org/spreadsheetml/2006/main" count="32" uniqueCount="22">
  <si>
    <t>Time (min)</t>
  </si>
  <si>
    <t>Current (A)</t>
  </si>
  <si>
    <t>Charge Rate (C)</t>
  </si>
  <si>
    <t>Total</t>
  </si>
  <si>
    <t>Sphere</t>
  </si>
  <si>
    <t>BH8F Per pin</t>
  </si>
  <si>
    <t>1: Dchg Pos</t>
  </si>
  <si>
    <t>2: Dchg Pos</t>
  </si>
  <si>
    <t>3: Dchg Neg</t>
  </si>
  <si>
    <t>4: Dchg Neg</t>
  </si>
  <si>
    <t>5: Chg Pos</t>
  </si>
  <si>
    <t>6: Chg Pos</t>
  </si>
  <si>
    <t>7: Chg Neg</t>
  </si>
  <si>
    <t>8: Chg Neg</t>
  </si>
  <si>
    <t>345V String</t>
  </si>
  <si>
    <t>XX</t>
  </si>
  <si>
    <t>HPBH4F per pin</t>
  </si>
  <si>
    <t>2: Dchg Neg</t>
  </si>
  <si>
    <t>3: Chg Pos</t>
  </si>
  <si>
    <t>4: Chg Neg</t>
  </si>
  <si>
    <t>* Requires separate connectors for Chg and Dchg</t>
  </si>
  <si>
    <t>Current (A)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</si>
</sst>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87C1C-5EDE-491E-96C2-0C09374AB56C}">
  <dimension ref="A7:M28"/>
  <sheetViews>
    <sheetView tabSelected="1" workbookViewId="0">
      <selection activeCell="L13" sqref="L13"/>
    </sheetView>
  </sheetViews>
  <sheetFormatPr defaultRowHeight="15" x14ac:dyDescent="0.25"/>
  <cols>
    <col min="1" max="1" width="9.140625" style="1"/>
    <col min="2" max="2" width="16" style="1" customWidth="1"/>
    <col min="3" max="3" width="13.7109375" style="1" customWidth="1"/>
    <col min="4" max="4" width="12" style="1" customWidth="1"/>
    <col min="5" max="6" width="12.7109375" style="1" customWidth="1"/>
    <col min="7" max="7" width="15.42578125" style="1" customWidth="1"/>
    <col min="8" max="8" width="18.28515625" style="1" customWidth="1"/>
    <col min="9" max="9" width="19.7109375" style="1" customWidth="1"/>
    <col min="10" max="13" width="9.140625" style="1"/>
  </cols>
  <sheetData>
    <row r="7" spans="1:9" x14ac:dyDescent="0.25">
      <c r="D7" s="2" t="s">
        <v>3</v>
      </c>
      <c r="E7" s="2" t="s">
        <v>4</v>
      </c>
      <c r="F7" s="2" t="s">
        <v>14</v>
      </c>
      <c r="G7" s="2" t="s">
        <v>5</v>
      </c>
      <c r="H7" s="2" t="s">
        <v>16</v>
      </c>
      <c r="I7" s="2" t="s">
        <v>16</v>
      </c>
    </row>
    <row r="8" spans="1:9" x14ac:dyDescent="0.25">
      <c r="B8" s="2" t="s">
        <v>2</v>
      </c>
      <c r="C8" s="2" t="s">
        <v>0</v>
      </c>
      <c r="D8" s="2" t="s">
        <v>1</v>
      </c>
      <c r="E8" s="2" t="s">
        <v>1</v>
      </c>
      <c r="F8" s="2" t="s">
        <v>1</v>
      </c>
      <c r="G8" s="2" t="s">
        <v>1</v>
      </c>
      <c r="H8" s="2" t="s">
        <v>1</v>
      </c>
      <c r="I8" s="2" t="s">
        <v>21</v>
      </c>
    </row>
    <row r="9" spans="1:9" x14ac:dyDescent="0.25">
      <c r="B9" s="2">
        <v>1</v>
      </c>
      <c r="C9" s="2">
        <v>60</v>
      </c>
      <c r="D9" s="2">
        <v>200</v>
      </c>
      <c r="E9" s="2">
        <f>D9/8</f>
        <v>25</v>
      </c>
      <c r="F9" s="2">
        <f>E9/5</f>
        <v>5</v>
      </c>
      <c r="G9" s="3">
        <f>E9/2</f>
        <v>12.5</v>
      </c>
      <c r="H9" s="3">
        <f t="shared" ref="H9:I13" si="0">E9*4</f>
        <v>100</v>
      </c>
      <c r="I9" s="4">
        <f>E9*2</f>
        <v>50</v>
      </c>
    </row>
    <row r="10" spans="1:9" x14ac:dyDescent="0.25">
      <c r="B10" s="2">
        <v>0.8</v>
      </c>
      <c r="C10" s="2">
        <f>$C$9/B10</f>
        <v>75</v>
      </c>
      <c r="D10" s="2">
        <f>$D$9*B10</f>
        <v>160</v>
      </c>
      <c r="E10" s="2">
        <f t="shared" ref="E10:E14" si="1">D10/8</f>
        <v>20</v>
      </c>
      <c r="F10" s="2">
        <f t="shared" ref="F10:F14" si="2">E10/5</f>
        <v>4</v>
      </c>
      <c r="G10" s="4">
        <f t="shared" ref="G10:G14" si="3">E10/2</f>
        <v>10</v>
      </c>
      <c r="H10" s="3">
        <f t="shared" si="0"/>
        <v>80</v>
      </c>
      <c r="I10" s="5">
        <f t="shared" ref="I10:I14" si="4">E10*2</f>
        <v>40</v>
      </c>
    </row>
    <row r="11" spans="1:9" x14ac:dyDescent="0.25">
      <c r="B11" s="2">
        <v>0.6</v>
      </c>
      <c r="C11" s="2">
        <f t="shared" ref="C11:C14" si="5">$C$9/B11</f>
        <v>100</v>
      </c>
      <c r="D11" s="2">
        <f t="shared" ref="D11:D14" si="6">$D$9*B11</f>
        <v>120</v>
      </c>
      <c r="E11" s="2">
        <f t="shared" si="1"/>
        <v>15</v>
      </c>
      <c r="F11" s="2">
        <f t="shared" si="2"/>
        <v>3</v>
      </c>
      <c r="G11" s="5">
        <f t="shared" si="3"/>
        <v>7.5</v>
      </c>
      <c r="H11" s="3">
        <f t="shared" si="0"/>
        <v>60</v>
      </c>
      <c r="I11" s="5">
        <f t="shared" si="4"/>
        <v>30</v>
      </c>
    </row>
    <row r="12" spans="1:9" x14ac:dyDescent="0.25">
      <c r="B12" s="2">
        <v>0.5</v>
      </c>
      <c r="C12" s="2">
        <f t="shared" si="5"/>
        <v>120</v>
      </c>
      <c r="D12" s="2">
        <f t="shared" ref="D12" si="7">$D$9*B12</f>
        <v>100</v>
      </c>
      <c r="E12" s="2">
        <f t="shared" si="1"/>
        <v>12.5</v>
      </c>
      <c r="F12" s="2">
        <f t="shared" si="2"/>
        <v>2.5</v>
      </c>
      <c r="G12" s="5">
        <f t="shared" si="3"/>
        <v>6.25</v>
      </c>
      <c r="H12" s="4">
        <f t="shared" si="0"/>
        <v>50</v>
      </c>
      <c r="I12" s="5">
        <f t="shared" si="4"/>
        <v>25</v>
      </c>
    </row>
    <row r="13" spans="1:9" x14ac:dyDescent="0.25">
      <c r="A13" s="1" t="s">
        <v>15</v>
      </c>
      <c r="B13" s="2">
        <v>0.4</v>
      </c>
      <c r="C13" s="2">
        <f t="shared" si="5"/>
        <v>150</v>
      </c>
      <c r="D13" s="2">
        <f t="shared" si="6"/>
        <v>80</v>
      </c>
      <c r="E13" s="2">
        <f t="shared" si="1"/>
        <v>10</v>
      </c>
      <c r="F13" s="2">
        <f t="shared" si="2"/>
        <v>2</v>
      </c>
      <c r="G13" s="5">
        <f t="shared" si="3"/>
        <v>5</v>
      </c>
      <c r="H13" s="5">
        <f t="shared" si="0"/>
        <v>40</v>
      </c>
      <c r="I13" s="5">
        <f t="shared" si="4"/>
        <v>20</v>
      </c>
    </row>
    <row r="14" spans="1:9" x14ac:dyDescent="0.25">
      <c r="B14" s="2">
        <v>0.2</v>
      </c>
      <c r="C14" s="2">
        <f t="shared" si="5"/>
        <v>300</v>
      </c>
      <c r="D14" s="2">
        <f t="shared" si="6"/>
        <v>40</v>
      </c>
      <c r="E14" s="2">
        <f t="shared" si="1"/>
        <v>5</v>
      </c>
      <c r="F14" s="2">
        <f t="shared" si="2"/>
        <v>1</v>
      </c>
      <c r="G14" s="5">
        <f t="shared" si="3"/>
        <v>2.5</v>
      </c>
      <c r="H14" s="5">
        <f>E14*4</f>
        <v>20</v>
      </c>
      <c r="I14" s="5">
        <f t="shared" si="4"/>
        <v>10</v>
      </c>
    </row>
    <row r="18" spans="7:9" x14ac:dyDescent="0.25">
      <c r="G18" s="6" t="s">
        <v>6</v>
      </c>
      <c r="H18" s="6" t="s">
        <v>6</v>
      </c>
      <c r="I18" s="6" t="s">
        <v>6</v>
      </c>
    </row>
    <row r="19" spans="7:9" x14ac:dyDescent="0.25">
      <c r="G19" s="6" t="s">
        <v>7</v>
      </c>
      <c r="H19" s="6" t="s">
        <v>17</v>
      </c>
      <c r="I19" s="6" t="s">
        <v>7</v>
      </c>
    </row>
    <row r="20" spans="7:9" x14ac:dyDescent="0.25">
      <c r="G20" s="6" t="s">
        <v>8</v>
      </c>
      <c r="H20" s="6" t="s">
        <v>18</v>
      </c>
      <c r="I20" s="6" t="s">
        <v>8</v>
      </c>
    </row>
    <row r="21" spans="7:9" x14ac:dyDescent="0.25">
      <c r="G21" s="6" t="s">
        <v>9</v>
      </c>
      <c r="H21" s="6" t="s">
        <v>19</v>
      </c>
      <c r="I21" s="6" t="s">
        <v>9</v>
      </c>
    </row>
    <row r="22" spans="7:9" x14ac:dyDescent="0.25">
      <c r="G22" s="6" t="s">
        <v>10</v>
      </c>
      <c r="H22" s="6"/>
      <c r="I22" s="6"/>
    </row>
    <row r="23" spans="7:9" x14ac:dyDescent="0.25">
      <c r="G23" s="6" t="s">
        <v>11</v>
      </c>
      <c r="H23" s="6"/>
      <c r="I23" s="6" t="s">
        <v>20</v>
      </c>
    </row>
    <row r="24" spans="7:9" x14ac:dyDescent="0.25">
      <c r="G24" s="6" t="s">
        <v>12</v>
      </c>
      <c r="H24" s="6"/>
      <c r="I24" s="6"/>
    </row>
    <row r="25" spans="7:9" x14ac:dyDescent="0.25">
      <c r="G25" s="6" t="s">
        <v>13</v>
      </c>
      <c r="H25" s="6"/>
      <c r="I25" s="6"/>
    </row>
    <row r="26" spans="7:9" x14ac:dyDescent="0.25">
      <c r="I26" s="6"/>
    </row>
    <row r="27" spans="7:9" x14ac:dyDescent="0.25">
      <c r="I27" s="6"/>
    </row>
    <row r="28" spans="7:9" x14ac:dyDescent="0.25">
      <c r="I2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7489C-B3DC-48B2-9AF8-008B2E239811}">
  <dimension ref="A1"/>
  <sheetViews>
    <sheetView workbookViewId="0">
      <selection activeCell="A6" sqref="A6:G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MBARI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Kecy</dc:creator>
  <cp:lastModifiedBy>Chad Kecy</cp:lastModifiedBy>
  <dcterms:created xsi:type="dcterms:W3CDTF">2026-09-08T17:03:25Z</dcterms:created>
  <dcterms:modified xsi:type="dcterms:W3CDTF">2026-09-09T15:29:36Z</dcterms:modified>
</cp:coreProperties>
</file>