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ericjmartin/Documents/OceanImaging/oceans2016/presentation/"/>
    </mc:Choice>
  </mc:AlternateContent>
  <bookViews>
    <workbookView minimized="1" xWindow="2100" yWindow="-3480" windowWidth="38400" windowHeight="22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B4" i="1"/>
  <c r="G4" i="1"/>
  <c r="F4" i="1"/>
  <c r="F6" i="1"/>
  <c r="F7" i="1"/>
</calcChain>
</file>

<file path=xl/sharedStrings.xml><?xml version="1.0" encoding="utf-8"?>
<sst xmlns="http://schemas.openxmlformats.org/spreadsheetml/2006/main" count="13" uniqueCount="13">
  <si>
    <t>Survey Type</t>
  </si>
  <si>
    <t>Area Covered In 24 Hours</t>
  </si>
  <si>
    <t>Dorado AUV</t>
  </si>
  <si>
    <t>Sentry AUV</t>
  </si>
  <si>
    <t>Nominal Speed</t>
  </si>
  <si>
    <t>Endurance</t>
  </si>
  <si>
    <t>Operating Range</t>
  </si>
  <si>
    <t>Swath Width</t>
  </si>
  <si>
    <t>Horizontal Resolution</t>
  </si>
  <si>
    <t>Ship Based Multibeam*</t>
  </si>
  <si>
    <t>Notes</t>
  </si>
  <si>
    <t>1. Ship based multibeam is a EM302 in 2000m water depth</t>
  </si>
  <si>
    <t>OI Sled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</si>
</sst>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484968311398"/>
          <c:y val="0.146954887218045"/>
          <c:w val="0.806482215513575"/>
          <c:h val="0.689320850108558"/>
        </c:manualLayout>
      </c:layout>
      <c:bubbleChart>
        <c:varyColors val="1"/>
        <c:ser>
          <c:idx val="0"/>
          <c:order val="0"/>
          <c:tx>
            <c:strRef>
              <c:f>Sheet1!$C$3</c:f>
              <c:strCache>
                <c:ptCount val="1"/>
                <c:pt idx="0">
                  <c:v>Area Covered In 24 Hours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alpha val="75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>
                  <a:alpha val="75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>
                  <a:alpha val="75000"/>
                </a:scheme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>
                  <a:alpha val="75000"/>
                </a:schemeClr>
              </a:solidFill>
              <a:ln>
                <a:noFill/>
              </a:ln>
              <a:effectLst/>
            </c:spPr>
          </c:dPt>
          <c:xVal>
            <c:numRef>
              <c:f>Sheet1!$B$4:$B$7</c:f>
              <c:numCache>
                <c:formatCode>General</c:formatCode>
                <c:ptCount val="4"/>
                <c:pt idx="0" formatCode="0.00">
                  <c:v>12.73148148148148</c:v>
                </c:pt>
                <c:pt idx="1">
                  <c:v>0.7</c:v>
                </c:pt>
                <c:pt idx="2">
                  <c:v>0.01</c:v>
                </c:pt>
                <c:pt idx="3">
                  <c:v>0.25</c:v>
                </c:pt>
              </c:numCache>
            </c:numRef>
          </c:xVal>
          <c:yVal>
            <c:numRef>
              <c:f>Sheet1!$C$4:$C$7</c:f>
              <c:numCache>
                <c:formatCode>General</c:formatCode>
                <c:ptCount val="4"/>
                <c:pt idx="0">
                  <c:v>11404.8</c:v>
                </c:pt>
                <c:pt idx="1">
                  <c:v>21.25</c:v>
                </c:pt>
                <c:pt idx="2">
                  <c:v>0.01</c:v>
                </c:pt>
                <c:pt idx="3">
                  <c:v>17.28</c:v>
                </c:pt>
              </c:numCache>
            </c:numRef>
          </c:yVal>
          <c:bubbleSize>
            <c:numLit>
              <c:formatCode>General</c:formatCode>
              <c:ptCount val="4"/>
              <c:pt idx="0">
                <c:v>1.0</c:v>
              </c:pt>
              <c:pt idx="1">
                <c:v>1.0</c:v>
              </c:pt>
              <c:pt idx="2">
                <c:v>1.0</c:v>
              </c:pt>
              <c:pt idx="3">
                <c:v>1.0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-1288362560"/>
        <c:axId val="-1288349488"/>
      </c:bubbleChart>
      <c:valAx>
        <c:axId val="-1288362560"/>
        <c:scaling>
          <c:logBase val="10.0"/>
          <c:orientation val="minMax"/>
          <c:max val="100.0"/>
          <c:min val="0.00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rbel" charset="0"/>
                    <a:ea typeface="Corbel" charset="0"/>
                    <a:cs typeface="Corbel" charset="0"/>
                  </a:defRPr>
                </a:pPr>
                <a:r>
                  <a:rPr lang="en-US" sz="1600" b="1" i="0">
                    <a:latin typeface="Corbel" charset="0"/>
                    <a:ea typeface="Corbel" charset="0"/>
                    <a:cs typeface="Corbel" charset="0"/>
                  </a:rPr>
                  <a:t>Horizontal</a:t>
                </a:r>
                <a:r>
                  <a:rPr lang="en-US" sz="1600" b="1" i="0" baseline="0">
                    <a:latin typeface="Corbel" charset="0"/>
                    <a:ea typeface="Corbel" charset="0"/>
                    <a:cs typeface="Corbel" charset="0"/>
                  </a:rPr>
                  <a:t> Resolution (m)</a:t>
                </a:r>
                <a:endParaRPr lang="en-US" sz="1600" b="1" i="0">
                  <a:latin typeface="Corbel" charset="0"/>
                  <a:ea typeface="Corbel" charset="0"/>
                  <a:cs typeface="Corbel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rbel" charset="0"/>
                  <a:ea typeface="Corbel" charset="0"/>
                  <a:cs typeface="Corbel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8349488"/>
        <c:crossesAt val="0.001"/>
        <c:crossBetween val="midCat"/>
      </c:valAx>
      <c:valAx>
        <c:axId val="-1288349488"/>
        <c:scaling>
          <c:logBase val="10.0"/>
          <c:orientation val="minMax"/>
          <c:max val="100000.0"/>
          <c:min val="0.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rbel" charset="0"/>
                    <a:ea typeface="Corbel" charset="0"/>
                    <a:cs typeface="Corbel" charset="0"/>
                  </a:defRPr>
                </a:pPr>
                <a:r>
                  <a:rPr lang="en-US" sz="1600" b="1" i="0" baseline="0">
                    <a:latin typeface="Corbel" charset="0"/>
                    <a:ea typeface="Corbel" charset="0"/>
                    <a:cs typeface="Corbel" charset="0"/>
                  </a:rPr>
                  <a:t>Typical Survey Area  (km</a:t>
                </a:r>
                <a:r>
                  <a:rPr lang="en-US" sz="1600" b="1" i="0" baseline="30000">
                    <a:latin typeface="Corbel" charset="0"/>
                    <a:ea typeface="Corbel" charset="0"/>
                    <a:cs typeface="Corbel" charset="0"/>
                  </a:rPr>
                  <a:t>2</a:t>
                </a:r>
                <a:r>
                  <a:rPr lang="en-US" sz="1600" b="1" i="0" baseline="0">
                    <a:latin typeface="Corbel" charset="0"/>
                    <a:ea typeface="Corbel" charset="0"/>
                    <a:cs typeface="Corbel" charset="0"/>
                  </a:rPr>
                  <a:t>)</a:t>
                </a:r>
                <a:endParaRPr lang="en-US" sz="1600" b="1" i="0">
                  <a:latin typeface="Corbel" charset="0"/>
                  <a:ea typeface="Corbel" charset="0"/>
                  <a:cs typeface="Corbel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rbel" charset="0"/>
                  <a:ea typeface="Corbel" charset="0"/>
                  <a:cs typeface="Corbel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8362560"/>
        <c:crossesAt val="0.001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296333</xdr:colOff>
      <xdr:row>16</xdr:row>
      <xdr:rowOff>25400</xdr:rowOff>
    </xdr:from>
    <xdr:to>
      <xdr:col>7</xdr:col>
      <xdr:colOff>296332</xdr:colOff>
      <xdr:row>37</xdr:row>
      <xdr:rowOff>8467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A3:G7" totalsRowShown="0">
  <autoFilter ref="A3:G7"/>
  <tableColumns count="7">
    <tableColumn id="1" name="Survey Type"/>
    <tableColumn id="2" name="Horizontal Resolution"/>
    <tableColumn id="3" name="Area Covered In 24 Hours" dataDxfId="0">
      <calculatedColumnFormula>Table2[[#This Row],[Operating Range]]*Table2[[#This Row],[Swath Width]]/1000</calculatedColumnFormula>
    </tableColumn>
    <tableColumn id="4" name="Nominal Speed"/>
    <tableColumn id="5" name="Endurance"/>
    <tableColumn id="6" name="Operating Range" dataDxfId="1">
      <calculatedColumnFormula>Table2[[#This Row],[Endurance]]*3.6*Table2[[#This Row],[Nominal Speed]]</calculatedColumnFormula>
    </tableColumn>
    <tableColumn id="7" name="Swath Width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tabSelected="1" topLeftCell="A9" zoomScale="150" workbookViewId="0">
      <selection activeCell="C18" sqref="C18"/>
    </sheetView>
  </sheetViews>
  <sheetFormatPr baseColWidth="10" defaultRowHeight="16" x14ac:dyDescent="0.2"/>
  <cols>
    <col min="1" max="1" width="22.1640625" customWidth="1"/>
    <col min="2" max="2" width="21.5" customWidth="1"/>
    <col min="3" max="3" width="22.6640625" customWidth="1"/>
    <col min="4" max="7" width="19" customWidth="1"/>
  </cols>
  <sheetData>
    <row r="3" spans="1:7" x14ac:dyDescent="0.2">
      <c r="A3" t="s">
        <v>0</v>
      </c>
      <c r="B3" t="s">
        <v>8</v>
      </c>
      <c r="C3" t="s">
        <v>1</v>
      </c>
      <c r="D3" t="s">
        <v>4</v>
      </c>
      <c r="E3" t="s">
        <v>5</v>
      </c>
      <c r="F3" t="s">
        <v>6</v>
      </c>
      <c r="G3" t="s">
        <v>7</v>
      </c>
    </row>
    <row r="4" spans="1:7" x14ac:dyDescent="0.2">
      <c r="A4" t="s">
        <v>9</v>
      </c>
      <c r="B4" s="1">
        <f>Table2[[#This Row],[Swath Width]]/864</f>
        <v>12.731481481481481</v>
      </c>
      <c r="C4">
        <f>Table2[[#This Row],[Operating Range]]*Table2[[#This Row],[Swath Width]]/1000</f>
        <v>11404.800000000001</v>
      </c>
      <c r="D4">
        <v>12</v>
      </c>
      <c r="E4">
        <v>24</v>
      </c>
      <c r="F4">
        <f>Table2[[#This Row],[Endurance]]*3.6*Table2[[#This Row],[Nominal Speed]]</f>
        <v>1036.8000000000002</v>
      </c>
      <c r="G4">
        <f>5.5*2000</f>
        <v>11000</v>
      </c>
    </row>
    <row r="5" spans="1:7" x14ac:dyDescent="0.2">
      <c r="A5" t="s">
        <v>2</v>
      </c>
      <c r="B5">
        <v>0.7</v>
      </c>
      <c r="C5">
        <f>Table2[[#This Row],[Operating Range]]*Table2[[#This Row],[Swath Width]]/1000</f>
        <v>21.25</v>
      </c>
      <c r="D5">
        <v>1.5</v>
      </c>
      <c r="E5">
        <v>18</v>
      </c>
      <c r="F5">
        <v>85</v>
      </c>
      <c r="G5">
        <v>250</v>
      </c>
    </row>
    <row r="6" spans="1:7" x14ac:dyDescent="0.2">
      <c r="A6" t="s">
        <v>12</v>
      </c>
      <c r="B6">
        <v>0.01</v>
      </c>
      <c r="C6">
        <f>0.1*0.1</f>
        <v>1.0000000000000002E-2</v>
      </c>
      <c r="F6">
        <f>Table2[[#This Row],[Endurance]]*3.6*Table2[[#This Row],[Nominal Speed]]</f>
        <v>0</v>
      </c>
    </row>
    <row r="7" spans="1:7" x14ac:dyDescent="0.2">
      <c r="A7" t="s">
        <v>3</v>
      </c>
      <c r="B7">
        <v>0.25</v>
      </c>
      <c r="C7">
        <f>Table2[[#This Row],[Operating Range]]*Table2[[#This Row],[Swath Width]]/1000</f>
        <v>17.28</v>
      </c>
      <c r="D7">
        <v>1</v>
      </c>
      <c r="E7">
        <v>24</v>
      </c>
      <c r="F7">
        <f>Table2[[#This Row],[Endurance]]*3.6*Table2[[#This Row],[Nominal Speed]]</f>
        <v>86.4</v>
      </c>
      <c r="G7">
        <v>200</v>
      </c>
    </row>
    <row r="10" spans="1:7" x14ac:dyDescent="0.2">
      <c r="A10" t="s">
        <v>10</v>
      </c>
      <c r="B10" t="s">
        <v>11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2016-09-15T18:32:37Z</dcterms:created>
  <dcterms:modified xsi:type="dcterms:W3CDTF">2016-09-16T16:03:32Z</dcterms:modified>
</cp:coreProperties>
</file>