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Schematics\"/>
    </mc:Choice>
  </mc:AlternateContent>
  <xr:revisionPtr revIDLastSave="0" documentId="13_ncr:1_{38214DE3-2C29-4D1D-8642-3180431BAFCA}" xr6:coauthVersionLast="36" xr6:coauthVersionMax="45" xr10:uidLastSave="{00000000-0000-0000-0000-000000000000}"/>
  <bookViews>
    <workbookView xWindow="0" yWindow="735" windowWidth="40965" windowHeight="24105" xr2:uid="{6C290B41-36C0-FA48-A2FE-E09AAA9A17B5}"/>
  </bookViews>
  <sheets>
    <sheet name="Sheet1" sheetId="1" r:id="rId1"/>
  </sheets>
  <definedNames>
    <definedName name="_xlnm.Print_Area" localSheetId="0">Sheet1!$A$1:$Q$25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9" i="1" l="1"/>
  <c r="O40" i="1"/>
  <c r="O17" i="1"/>
  <c r="O43" i="1" s="1"/>
  <c r="O22" i="1" l="1"/>
  <c r="O37" i="1" s="1"/>
  <c r="O23" i="1"/>
  <c r="O45" i="1" s="1"/>
  <c r="F19" i="1" l="1"/>
  <c r="F16" i="1"/>
  <c r="F14" i="1"/>
  <c r="F13" i="1"/>
  <c r="F11" i="1"/>
</calcChain>
</file>

<file path=xl/sharedStrings.xml><?xml version="1.0" encoding="utf-8"?>
<sst xmlns="http://schemas.openxmlformats.org/spreadsheetml/2006/main" count="147" uniqueCount="110">
  <si>
    <t>Cable Manifest</t>
  </si>
  <si>
    <t>A</t>
  </si>
  <si>
    <t>B</t>
  </si>
  <si>
    <t>C</t>
  </si>
  <si>
    <t>Endpoints</t>
  </si>
  <si>
    <t>Quote Line</t>
  </si>
  <si>
    <t>Length (FT)</t>
  </si>
  <si>
    <t>PCAN-J?</t>
  </si>
  <si>
    <t>MBE</t>
  </si>
  <si>
    <t>LIDAR</t>
  </si>
  <si>
    <t>ROT1</t>
  </si>
  <si>
    <t>ROT2</t>
  </si>
  <si>
    <t>STROBE1</t>
  </si>
  <si>
    <t>STROBE2</t>
  </si>
  <si>
    <t>D</t>
  </si>
  <si>
    <t>VN100</t>
  </si>
  <si>
    <t>SVP</t>
  </si>
  <si>
    <t>SBE</t>
  </si>
  <si>
    <t>KFT</t>
  </si>
  <si>
    <t>TCVR</t>
  </si>
  <si>
    <t>RCVR</t>
  </si>
  <si>
    <t>SUBBOT</t>
  </si>
  <si>
    <t>DELTAT</t>
  </si>
  <si>
    <t>PCAN-OI</t>
  </si>
  <si>
    <t>ROV-OI</t>
  </si>
  <si>
    <t>LIDAR-A/B-SIG</t>
  </si>
  <si>
    <t>LIDAR-A/B-COM</t>
  </si>
  <si>
    <t>OPTA/B-SIG</t>
  </si>
  <si>
    <t>OPTA/B-COM</t>
  </si>
  <si>
    <t>Qty Installed</t>
  </si>
  <si>
    <t>Qty Spared</t>
  </si>
  <si>
    <t>ROV-SCI1</t>
  </si>
  <si>
    <t>VLV-WC1</t>
  </si>
  <si>
    <t>VLV-WC2</t>
  </si>
  <si>
    <t>TILT</t>
  </si>
  <si>
    <t>VLV-WC3</t>
  </si>
  <si>
    <t>VALVE-PACK</t>
  </si>
  <si>
    <t>ITEM</t>
  </si>
  <si>
    <t>ROV-POW</t>
  </si>
  <si>
    <t>Qty To Quote</t>
  </si>
  <si>
    <t>LCAM/RCAM</t>
  </si>
  <si>
    <t>STROBE1/2</t>
  </si>
  <si>
    <t>LAMP1/2/3/4</t>
  </si>
  <si>
    <t>Drawing #</t>
  </si>
  <si>
    <t>100221527-9</t>
  </si>
  <si>
    <t>100221527-6</t>
  </si>
  <si>
    <t>100221527-2</t>
  </si>
  <si>
    <t>7043-LS1-LS1-10M</t>
  </si>
  <si>
    <t>OTS</t>
  </si>
  <si>
    <t>NONE</t>
  </si>
  <si>
    <t>WISSL-page-23</t>
  </si>
  <si>
    <t>1150455-103 5M</t>
  </si>
  <si>
    <t>DIL13F // LS 2000F // 5M D-P-P4TP24#/4C18# // LS2000F // DIL13M</t>
  </si>
  <si>
    <t xml:space="preserve">MHDL-12-CCP // 4FT D-P-P4TP24#/4C18# // MHDL-12-CCP </t>
  </si>
  <si>
    <t>??</t>
  </si>
  <si>
    <t>WISSL-page-17</t>
  </si>
  <si>
    <t>100221336-12</t>
  </si>
  <si>
    <t>100221336-11</t>
  </si>
  <si>
    <t>MCPBOF4M</t>
  </si>
  <si>
    <t>R2019_Housing_TiltSensor</t>
  </si>
  <si>
    <t>MHDG-14-CCP //  98" ?? CABLE // MHDG-14-CCP</t>
  </si>
  <si>
    <t>Order Length (FT)</t>
  </si>
  <si>
    <t>MINK-10-CCP // 10FT ?? CABLE SPLIT 15FT  ?? CABLE // LPMIL-4-FS</t>
  </si>
  <si>
    <t>MINK-16-CCP // 10FT FM022208-11F6 // MINK-16-RA-CCP</t>
  </si>
  <si>
    <t xml:space="preserve">MINK-10-CCP // ?? // </t>
  </si>
  <si>
    <t>VERIFY SEX</t>
  </si>
  <si>
    <t>DNQ</t>
  </si>
  <si>
    <t>Seacon</t>
  </si>
  <si>
    <t>Subconn</t>
  </si>
  <si>
    <t>Impulse</t>
  </si>
  <si>
    <t xml:space="preserve">MINK-6-CCP // 24FT  MCIL-4M </t>
  </si>
  <si>
    <t>MINK-6-CCP</t>
  </si>
  <si>
    <t xml:space="preserve">MCIL-6M on 24FT P6C16# </t>
  </si>
  <si>
    <t>POWER BH</t>
  </si>
  <si>
    <t>6 FT D-P-P4TP24#/4C18#</t>
  </si>
  <si>
    <t>MINK-10-CCP</t>
  </si>
  <si>
    <t>MHDL-CCP-4#16/8#22-SS	 QTY2</t>
  </si>
  <si>
    <t>MHDG-14-CCP SS QTY2</t>
  </si>
  <si>
    <t>LPMIL-4-FS  on 15FT PU cable QTY 2</t>
  </si>
  <si>
    <t>MCBH6F-SS</t>
  </si>
  <si>
    <t>DIL13F // 5M D-P-P4TP24#/4C18# // DIL13M</t>
  </si>
  <si>
    <t>LS2000F QTY2</t>
  </si>
  <si>
    <t>MCIL5F // 10FT P5C20# // MINK-10-CCP</t>
  </si>
  <si>
    <t>Locking sleeves for Item 20</t>
  </si>
  <si>
    <t>MCIL5M // 4FT P5C20#  // MCIL5F</t>
  </si>
  <si>
    <t>2020 Order</t>
  </si>
  <si>
    <t>MINK-6-BCR Titanium</t>
  </si>
  <si>
    <t>New Bulkhead for Strobes on powercan</t>
  </si>
  <si>
    <t>BH5F-SS</t>
  </si>
  <si>
    <t>10//15</t>
  </si>
  <si>
    <t xml:space="preserve"> IL5M // 22 FT SOOW CABLE SPLIT 2FT EA // IL5F (2 EACH)</t>
  </si>
  <si>
    <t>MCIL5F, MCIL8F, MCIL4F on 4FT SOOW &amp; 6FT P10C18#-a</t>
  </si>
  <si>
    <t>4 // 3</t>
  </si>
  <si>
    <t>MCIL8-M // 20FT D/P4TP24# CABLE // MCIL-8-FS</t>
  </si>
  <si>
    <t>Subconn Line Items</t>
  </si>
  <si>
    <t>QTY</t>
  </si>
  <si>
    <t xml:space="preserve">Sub QTY </t>
  </si>
  <si>
    <t xml:space="preserve">IL5M on 20FT SOOW </t>
  </si>
  <si>
    <t>MCIL5F on 4FT SOOW</t>
  </si>
  <si>
    <t>MCIL8F on 4FT SOOW</t>
  </si>
  <si>
    <t>MCIL4F on 4FT SOOW</t>
  </si>
  <si>
    <t>DLSA-F</t>
  </si>
  <si>
    <t>DLSA-M</t>
  </si>
  <si>
    <t>12FT P4TSP18#</t>
  </si>
  <si>
    <t>6FT P10C18#-a</t>
  </si>
  <si>
    <t>LS2000F</t>
  </si>
  <si>
    <t>IL5M on 20FT SOOW, QTY 2 IL5F</t>
  </si>
  <si>
    <t>IL5F</t>
  </si>
  <si>
    <t>MCIL5F on 11FT P5C20#</t>
  </si>
  <si>
    <t>IL4M // DLSA-M //  18FT SOOW 4C18# SOOW   // LPIL4F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</si>
</sst>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horizontal="center"/>
    </xf>
    <xf numFmtId="17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1" fontId="1" fillId="0" borderId="0" xfId="0" applyNumberFormat="1" applyFont="1"/>
    <xf numFmtId="0" fontId="1" fillId="0" borderId="2" xfId="0" applyFont="1" applyBorder="1"/>
    <xf numFmtId="0" fontId="4" fillId="0" borderId="0" xfId="0" applyFont="1"/>
    <xf numFmtId="0" fontId="1" fillId="0" borderId="0" xfId="0" applyFont="1" applyFill="1"/>
    <xf numFmtId="0" fontId="4" fillId="0" borderId="0" xfId="0" applyFont="1" applyFill="1"/>
    <xf numFmtId="0" fontId="1" fillId="0" borderId="2" xfId="0" applyFont="1" applyFill="1" applyBorder="1"/>
    <xf numFmtId="1" fontId="1" fillId="0" borderId="0" xfId="0" quotePrefix="1" applyNumberFormat="1" applyFont="1"/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Normal" xfId="0" builtinId="0"/>
  </cellStyles>
  <dxfs count="23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F87AB1-E613-CC48-A2D1-DDE27CA345EC}" name="Table1" displayName="Table1" ref="A4:Q26" totalsRowShown="0" headerRowDxfId="22" dataDxfId="21">
  <autoFilter ref="A4:Q26" xr:uid="{7A25B91A-B315-AB45-8788-7925E3997E37}"/>
  <tableColumns count="17">
    <tableColumn id="1" xr3:uid="{9E9F5D5C-BCAE-2C4D-8C53-2F76589D9DFD}" name="ITEM" dataDxfId="20"/>
    <tableColumn id="2" xr3:uid="{C85B1CB2-C5A6-A841-B629-D1659A8ECAA5}" name="A" dataDxfId="19"/>
    <tableColumn id="3" xr3:uid="{9EE0AA37-4305-8A4D-90E2-013283360A6C}" name="B" dataDxfId="18"/>
    <tableColumn id="4" xr3:uid="{3028FDA8-BC46-F74C-B89A-114EE83ED77C}" name="C" dataDxfId="17"/>
    <tableColumn id="12" xr3:uid="{6D3C51B2-97A3-6F4B-BDE1-4B35D148E0CC}" name="D" dataDxfId="16"/>
    <tableColumn id="5" xr3:uid="{0FB6A449-173E-6F4F-BF04-0D6187CFBC0A}" name="Length (FT)" dataDxfId="15"/>
    <tableColumn id="17" xr3:uid="{CF2E4858-3168-4B9C-985D-FD50C762B276}" name="Order Length (FT)" dataDxfId="14"/>
    <tableColumn id="16" xr3:uid="{17C706EF-E5FA-43A1-B0C7-D2E56B841B64}" name="Drawing #" dataDxfId="13"/>
    <tableColumn id="13" xr3:uid="{76B3137C-D71D-864B-B027-D06F3AB2D3D8}" name="Qty Installed" dataDxfId="12"/>
    <tableColumn id="9" xr3:uid="{C3D41FE5-B0E2-4042-B57C-4003C8A09AFE}" name="Qty Spared" dataDxfId="11"/>
    <tableColumn id="10" xr3:uid="{D2DC57B8-EA26-E142-927B-B0D218DECE60}" name="Qty To Quote" dataDxfId="10"/>
    <tableColumn id="11" xr3:uid="{26171494-59A6-924B-B8FC-0BADD31CBCCC}" name="Quote Line" dataDxfId="9"/>
    <tableColumn id="6" xr3:uid="{C8437BB3-D0CF-7846-B20A-0F256ACEE80E}" name="2020 Order" dataDxfId="8"/>
    <tableColumn id="8" xr3:uid="{51B856B2-95BE-8E45-A52D-EFA5B91465CC}" name="Seacon" dataDxfId="7"/>
    <tableColumn id="14" xr3:uid="{3C65544E-7ABC-C84C-ADA1-D67AACB9D78A}" name="Subconn" dataDxfId="6"/>
    <tableColumn id="7" xr3:uid="{BB66B826-D9FD-0141-A811-F791AD67732D}" name="Sub QTY " dataDxfId="5"/>
    <tableColumn id="15" xr3:uid="{D2360C1D-23C1-9B40-9B2D-20E97BA8CE3B}" name="Impulse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DDB313-69CE-D941-A8CF-E2DC5B84CAB3}" name="Table2" displayName="Table2" ref="O29:P53" totalsRowShown="0" headerRowDxfId="3" dataDxfId="2">
  <autoFilter ref="O29:P53" xr:uid="{257C0B85-2B32-7C43-B904-0F7B57B44C4F}"/>
  <tableColumns count="2">
    <tableColumn id="1" xr3:uid="{476A8BC0-014F-1848-AAC6-46D08F2EF728}" name="Subconn Line Items" dataDxfId="1"/>
    <tableColumn id="2" xr3:uid="{B7172511-B799-8E46-97AA-813BD35FC8A1}" name="QTY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0A864-9673-C148-BF10-349A266B307F}">
  <sheetPr>
    <pageSetUpPr fitToPage="1"/>
  </sheetPr>
  <dimension ref="A1:Q53"/>
  <sheetViews>
    <sheetView tabSelected="1" topLeftCell="A2" zoomScale="90" zoomScaleNormal="70" workbookViewId="0">
      <selection activeCell="O12" sqref="O12"/>
    </sheetView>
  </sheetViews>
  <sheetFormatPr defaultColWidth="11" defaultRowHeight="15.75" x14ac:dyDescent="0.25"/>
  <cols>
    <col min="1" max="1" width="15.125" bestFit="1" customWidth="1"/>
    <col min="2" max="2" width="16.625" bestFit="1" customWidth="1"/>
    <col min="3" max="3" width="13.875" bestFit="1" customWidth="1"/>
    <col min="4" max="4" width="9.875" bestFit="1" customWidth="1"/>
    <col min="5" max="5" width="7.125" customWidth="1"/>
    <col min="6" max="6" width="14.5" bestFit="1" customWidth="1"/>
    <col min="7" max="7" width="14.5" customWidth="1"/>
    <col min="8" max="8" width="26.625" customWidth="1"/>
    <col min="9" max="9" width="8" customWidth="1"/>
    <col min="10" max="10" width="14.875" bestFit="1" customWidth="1"/>
    <col min="11" max="11" width="13.875" customWidth="1"/>
    <col min="12" max="12" width="82.625" customWidth="1"/>
    <col min="13" max="13" width="19.5" customWidth="1"/>
    <col min="14" max="14" width="46.375" customWidth="1"/>
    <col min="15" max="15" width="45.375" customWidth="1"/>
    <col min="16" max="16" width="14.375" customWidth="1"/>
    <col min="17" max="17" width="38.125" customWidth="1"/>
    <col min="18" max="18" width="11.5" customWidth="1"/>
    <col min="19" max="19" width="6.5" customWidth="1"/>
  </cols>
  <sheetData>
    <row r="1" spans="1:17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t="s">
        <v>67</v>
      </c>
      <c r="O1" t="s">
        <v>68</v>
      </c>
      <c r="Q1" t="s">
        <v>69</v>
      </c>
    </row>
    <row r="2" spans="1:17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18.75" x14ac:dyDescent="0.3">
      <c r="A3" s="1"/>
      <c r="B3" s="15" t="s">
        <v>4</v>
      </c>
      <c r="C3" s="16"/>
      <c r="D3" s="16"/>
      <c r="E3" s="2"/>
      <c r="F3" s="1"/>
      <c r="G3" s="1"/>
      <c r="H3" s="1"/>
      <c r="I3" s="1"/>
      <c r="J3" s="1"/>
      <c r="K3" s="1"/>
      <c r="L3" s="1"/>
    </row>
    <row r="4" spans="1:17" ht="18.75" x14ac:dyDescent="0.3">
      <c r="A4" s="1" t="s">
        <v>37</v>
      </c>
      <c r="B4" s="1" t="s">
        <v>1</v>
      </c>
      <c r="C4" s="1" t="s">
        <v>2</v>
      </c>
      <c r="D4" s="1" t="s">
        <v>3</v>
      </c>
      <c r="E4" s="1" t="s">
        <v>14</v>
      </c>
      <c r="F4" s="1" t="s">
        <v>6</v>
      </c>
      <c r="G4" s="1" t="s">
        <v>61</v>
      </c>
      <c r="H4" s="1" t="s">
        <v>43</v>
      </c>
      <c r="I4" s="1" t="s">
        <v>29</v>
      </c>
      <c r="J4" s="1" t="s">
        <v>30</v>
      </c>
      <c r="K4" s="1" t="s">
        <v>39</v>
      </c>
      <c r="L4" s="1" t="s">
        <v>5</v>
      </c>
      <c r="M4" s="1" t="s">
        <v>85</v>
      </c>
      <c r="N4" s="1" t="s">
        <v>67</v>
      </c>
      <c r="O4" s="1" t="s">
        <v>68</v>
      </c>
      <c r="P4" s="1" t="s">
        <v>96</v>
      </c>
      <c r="Q4" s="1" t="s">
        <v>69</v>
      </c>
    </row>
    <row r="5" spans="1:17" ht="18.75" x14ac:dyDescent="0.3">
      <c r="A5" s="1">
        <v>1</v>
      </c>
      <c r="B5" s="1" t="s">
        <v>7</v>
      </c>
      <c r="C5" s="1" t="s">
        <v>38</v>
      </c>
      <c r="D5" s="1"/>
      <c r="E5" s="1"/>
      <c r="F5" s="6">
        <v>24</v>
      </c>
      <c r="G5" s="6"/>
      <c r="H5" s="1" t="s">
        <v>49</v>
      </c>
      <c r="I5" s="1">
        <v>1</v>
      </c>
      <c r="J5" s="1"/>
      <c r="K5" s="1"/>
      <c r="L5" s="1" t="s">
        <v>70</v>
      </c>
      <c r="M5" s="1"/>
      <c r="N5" s="7" t="s">
        <v>71</v>
      </c>
      <c r="O5" s="7" t="s">
        <v>72</v>
      </c>
      <c r="P5" s="7"/>
      <c r="Q5" s="7"/>
    </row>
    <row r="6" spans="1:17" ht="18.75" x14ac:dyDescent="0.3">
      <c r="A6" s="1">
        <v>2</v>
      </c>
      <c r="B6" s="1" t="s">
        <v>7</v>
      </c>
      <c r="C6" s="1" t="s">
        <v>40</v>
      </c>
      <c r="D6" s="1"/>
      <c r="E6" s="1"/>
      <c r="F6" s="6">
        <v>4</v>
      </c>
      <c r="G6" s="6"/>
      <c r="H6" s="5">
        <v>10021039</v>
      </c>
      <c r="I6" s="1">
        <v>2</v>
      </c>
      <c r="J6" s="1">
        <v>2</v>
      </c>
      <c r="K6" s="1">
        <v>0</v>
      </c>
      <c r="L6" s="1" t="s">
        <v>63</v>
      </c>
      <c r="M6" s="1" t="s">
        <v>66</v>
      </c>
      <c r="N6" s="7"/>
      <c r="O6" s="7"/>
      <c r="P6" s="7"/>
      <c r="Q6" s="7"/>
    </row>
    <row r="7" spans="1:17" ht="18.75" x14ac:dyDescent="0.3">
      <c r="A7" s="1">
        <v>4</v>
      </c>
      <c r="B7" s="1" t="s">
        <v>7</v>
      </c>
      <c r="C7" s="1" t="s">
        <v>8</v>
      </c>
      <c r="D7" s="1"/>
      <c r="E7" s="1"/>
      <c r="F7" s="6">
        <v>4</v>
      </c>
      <c r="G7" s="6"/>
      <c r="H7" s="1" t="s">
        <v>46</v>
      </c>
      <c r="I7" s="1">
        <v>1</v>
      </c>
      <c r="J7" s="1"/>
      <c r="K7" s="1"/>
      <c r="L7" s="1" t="s">
        <v>60</v>
      </c>
      <c r="M7" s="1"/>
      <c r="N7" s="7"/>
      <c r="O7" s="7"/>
      <c r="P7" s="7"/>
      <c r="Q7" s="7" t="s">
        <v>77</v>
      </c>
    </row>
    <row r="8" spans="1:17" ht="18.75" x14ac:dyDescent="0.3">
      <c r="A8" s="1">
        <v>5</v>
      </c>
      <c r="B8" s="1" t="s">
        <v>7</v>
      </c>
      <c r="C8" s="1" t="s">
        <v>9</v>
      </c>
      <c r="D8" s="1"/>
      <c r="E8" s="1"/>
      <c r="F8" s="6">
        <v>4</v>
      </c>
      <c r="G8" s="6"/>
      <c r="H8" s="1" t="s">
        <v>50</v>
      </c>
      <c r="I8" s="1">
        <v>1</v>
      </c>
      <c r="J8" s="1"/>
      <c r="K8" s="1">
        <v>1</v>
      </c>
      <c r="L8" s="1" t="s">
        <v>53</v>
      </c>
      <c r="M8" s="1"/>
      <c r="N8" s="7"/>
      <c r="O8" s="7" t="s">
        <v>74</v>
      </c>
      <c r="P8" s="7"/>
      <c r="Q8" s="7" t="s">
        <v>76</v>
      </c>
    </row>
    <row r="9" spans="1:17" ht="18.75" x14ac:dyDescent="0.3">
      <c r="A9" s="1">
        <v>6</v>
      </c>
      <c r="B9" s="1" t="s">
        <v>7</v>
      </c>
      <c r="C9" s="1" t="s">
        <v>10</v>
      </c>
      <c r="D9" s="1" t="s">
        <v>11</v>
      </c>
      <c r="E9" s="1"/>
      <c r="F9" s="12" t="s">
        <v>89</v>
      </c>
      <c r="G9" s="6"/>
      <c r="H9" s="1" t="s">
        <v>45</v>
      </c>
      <c r="I9" s="1">
        <v>1</v>
      </c>
      <c r="J9" s="1"/>
      <c r="K9" s="1"/>
      <c r="L9" s="1" t="s">
        <v>62</v>
      </c>
      <c r="M9" s="1"/>
      <c r="N9" s="7" t="s">
        <v>75</v>
      </c>
      <c r="O9" s="7" t="s">
        <v>103</v>
      </c>
      <c r="P9" s="7"/>
      <c r="Q9" s="7" t="s">
        <v>78</v>
      </c>
    </row>
    <row r="10" spans="1:17" ht="18.75" x14ac:dyDescent="0.3">
      <c r="A10" s="1">
        <v>7</v>
      </c>
      <c r="B10" s="1" t="s">
        <v>7</v>
      </c>
      <c r="C10" s="1" t="s">
        <v>12</v>
      </c>
      <c r="D10" s="1" t="s">
        <v>13</v>
      </c>
      <c r="E10" s="1"/>
      <c r="F10" s="6">
        <v>22</v>
      </c>
      <c r="G10" s="6"/>
      <c r="H10" s="1" t="s">
        <v>44</v>
      </c>
      <c r="I10" s="1">
        <v>1</v>
      </c>
      <c r="J10" s="1"/>
      <c r="K10" s="1"/>
      <c r="L10" s="1" t="s">
        <v>90</v>
      </c>
      <c r="M10" s="8"/>
      <c r="N10" s="7"/>
      <c r="O10" s="11" t="s">
        <v>106</v>
      </c>
      <c r="P10" s="11"/>
      <c r="Q10" s="7"/>
    </row>
    <row r="11" spans="1:17" ht="18.75" x14ac:dyDescent="0.3">
      <c r="A11" s="1">
        <v>8</v>
      </c>
      <c r="B11" s="1" t="s">
        <v>23</v>
      </c>
      <c r="C11" s="1" t="s">
        <v>24</v>
      </c>
      <c r="D11" s="1"/>
      <c r="E11" s="1"/>
      <c r="F11" s="6">
        <f>1000/2.54/12</f>
        <v>32.808398950131235</v>
      </c>
      <c r="G11" s="6"/>
      <c r="H11" s="4" t="s">
        <v>48</v>
      </c>
      <c r="I11" s="1">
        <v>1</v>
      </c>
      <c r="J11" s="1"/>
      <c r="K11" s="1"/>
      <c r="L11" s="1" t="s">
        <v>47</v>
      </c>
      <c r="M11" s="9" t="s">
        <v>66</v>
      </c>
      <c r="N11" s="9"/>
      <c r="O11" s="9"/>
      <c r="P11" s="9"/>
      <c r="Q11" s="9"/>
    </row>
    <row r="12" spans="1:17" ht="18.75" x14ac:dyDescent="0.3">
      <c r="A12" s="1">
        <v>9</v>
      </c>
      <c r="B12" s="1" t="s">
        <v>7</v>
      </c>
      <c r="C12" s="1" t="s">
        <v>15</v>
      </c>
      <c r="D12" s="1" t="s">
        <v>16</v>
      </c>
      <c r="E12" s="1" t="s">
        <v>17</v>
      </c>
      <c r="F12" s="6" t="s">
        <v>92</v>
      </c>
      <c r="G12" s="6"/>
      <c r="H12" s="3" t="s">
        <v>54</v>
      </c>
      <c r="I12" s="1">
        <v>1</v>
      </c>
      <c r="J12" s="1"/>
      <c r="K12" s="1"/>
      <c r="L12" s="1" t="s">
        <v>64</v>
      </c>
      <c r="M12" s="9"/>
      <c r="N12" s="9" t="s">
        <v>75</v>
      </c>
      <c r="O12" s="9" t="s">
        <v>91</v>
      </c>
      <c r="P12" s="9"/>
      <c r="Q12" s="9"/>
    </row>
    <row r="13" spans="1:17" ht="18.75" x14ac:dyDescent="0.3">
      <c r="A13" s="1">
        <v>10</v>
      </c>
      <c r="B13" s="1" t="s">
        <v>8</v>
      </c>
      <c r="C13" s="1" t="s">
        <v>18</v>
      </c>
      <c r="D13" s="1"/>
      <c r="E13" s="1"/>
      <c r="F13" s="6">
        <f>84/12</f>
        <v>7</v>
      </c>
      <c r="G13" s="6"/>
      <c r="H13" s="1" t="s">
        <v>54</v>
      </c>
      <c r="I13" s="1">
        <v>1</v>
      </c>
      <c r="J13" s="1"/>
      <c r="K13" s="1"/>
      <c r="L13" s="1"/>
      <c r="M13" s="1" t="s">
        <v>66</v>
      </c>
      <c r="N13" s="9"/>
      <c r="O13" s="9"/>
      <c r="P13" s="9"/>
      <c r="Q13" s="9"/>
    </row>
    <row r="14" spans="1:17" ht="18.75" x14ac:dyDescent="0.3">
      <c r="A14" s="1">
        <v>11</v>
      </c>
      <c r="B14" s="1" t="s">
        <v>8</v>
      </c>
      <c r="C14" s="1" t="s">
        <v>19</v>
      </c>
      <c r="D14" s="1"/>
      <c r="E14" s="1"/>
      <c r="F14" s="6">
        <f>60/12</f>
        <v>5</v>
      </c>
      <c r="G14" s="6"/>
      <c r="H14" s="1" t="s">
        <v>54</v>
      </c>
      <c r="I14" s="1">
        <v>1</v>
      </c>
      <c r="J14" s="1"/>
      <c r="K14" s="1"/>
      <c r="L14" s="1"/>
      <c r="M14" s="1" t="s">
        <v>66</v>
      </c>
      <c r="N14" s="9"/>
      <c r="O14" s="9"/>
      <c r="P14" s="9"/>
      <c r="Q14" s="9"/>
    </row>
    <row r="15" spans="1:17" ht="18.75" x14ac:dyDescent="0.3">
      <c r="A15" s="1">
        <v>12</v>
      </c>
      <c r="B15" s="1" t="s">
        <v>8</v>
      </c>
      <c r="C15" s="1" t="s">
        <v>20</v>
      </c>
      <c r="D15" s="1"/>
      <c r="E15" s="1"/>
      <c r="F15" s="6">
        <v>5</v>
      </c>
      <c r="G15" s="6"/>
      <c r="H15" s="1" t="s">
        <v>54</v>
      </c>
      <c r="I15" s="1">
        <v>1</v>
      </c>
      <c r="J15" s="1"/>
      <c r="K15" s="1"/>
      <c r="L15" s="1"/>
      <c r="M15" s="1" t="s">
        <v>66</v>
      </c>
      <c r="N15" s="9"/>
      <c r="O15" s="9"/>
      <c r="P15" s="9"/>
      <c r="Q15" s="9"/>
    </row>
    <row r="16" spans="1:17" ht="18.75" x14ac:dyDescent="0.3">
      <c r="A16" s="1">
        <v>13</v>
      </c>
      <c r="B16" s="1" t="s">
        <v>8</v>
      </c>
      <c r="C16" s="1" t="s">
        <v>21</v>
      </c>
      <c r="D16" s="1"/>
      <c r="E16" s="1"/>
      <c r="F16" s="6">
        <f>264/12</f>
        <v>22</v>
      </c>
      <c r="G16" s="6"/>
      <c r="H16" s="1" t="s">
        <v>54</v>
      </c>
      <c r="I16" s="1">
        <v>1</v>
      </c>
      <c r="J16" s="1"/>
      <c r="K16" s="1"/>
      <c r="L16" s="1"/>
      <c r="M16" s="1" t="s">
        <v>66</v>
      </c>
      <c r="N16" s="9"/>
      <c r="O16" s="9"/>
      <c r="P16" s="9"/>
      <c r="Q16" s="9"/>
    </row>
    <row r="17" spans="1:17" ht="18.75" x14ac:dyDescent="0.3">
      <c r="A17" s="1">
        <v>14</v>
      </c>
      <c r="B17" s="1" t="s">
        <v>8</v>
      </c>
      <c r="C17" s="1" t="s">
        <v>22</v>
      </c>
      <c r="D17" s="1"/>
      <c r="E17" s="1"/>
      <c r="F17" s="6">
        <v>20</v>
      </c>
      <c r="G17" s="6"/>
      <c r="H17" s="1" t="s">
        <v>54</v>
      </c>
      <c r="I17" s="1">
        <v>1</v>
      </c>
      <c r="J17" s="1">
        <v>0</v>
      </c>
      <c r="K17" s="1"/>
      <c r="L17" s="1" t="s">
        <v>93</v>
      </c>
      <c r="M17" s="10" t="s">
        <v>65</v>
      </c>
      <c r="N17" s="9"/>
      <c r="O17" s="9" t="str">
        <f>Table1[[#This Row],[Quote Line]]</f>
        <v>MCIL8-M // 20FT D/P4TP24# CABLE // MCIL-8-FS</v>
      </c>
      <c r="P17" s="9"/>
      <c r="Q17" s="9"/>
    </row>
    <row r="18" spans="1:17" ht="18.75" x14ac:dyDescent="0.3">
      <c r="A18" s="1">
        <v>15</v>
      </c>
      <c r="B18" s="1" t="s">
        <v>41</v>
      </c>
      <c r="C18" s="1" t="s">
        <v>42</v>
      </c>
      <c r="D18" s="1"/>
      <c r="E18" s="1"/>
      <c r="F18" s="6">
        <v>18</v>
      </c>
      <c r="G18" s="6"/>
      <c r="H18" s="1" t="s">
        <v>49</v>
      </c>
      <c r="I18" s="1">
        <v>4</v>
      </c>
      <c r="J18" s="1">
        <v>0</v>
      </c>
      <c r="K18" s="1"/>
      <c r="L18" s="13" t="s">
        <v>109</v>
      </c>
      <c r="M18" s="10" t="s">
        <v>65</v>
      </c>
      <c r="N18" s="9"/>
      <c r="O18" s="13" t="s">
        <v>109</v>
      </c>
      <c r="P18" s="9"/>
      <c r="Q18" s="1"/>
    </row>
    <row r="19" spans="1:17" ht="18.75" x14ac:dyDescent="0.3">
      <c r="A19" s="1">
        <v>19</v>
      </c>
      <c r="B19" s="1" t="s">
        <v>25</v>
      </c>
      <c r="C19" s="1" t="s">
        <v>27</v>
      </c>
      <c r="D19" s="1"/>
      <c r="E19" s="1"/>
      <c r="F19" s="6">
        <f>84/12</f>
        <v>7</v>
      </c>
      <c r="G19" s="6"/>
      <c r="H19" s="1" t="s">
        <v>55</v>
      </c>
      <c r="I19" s="1">
        <v>2</v>
      </c>
      <c r="J19" s="1">
        <v>6</v>
      </c>
      <c r="K19" s="1"/>
      <c r="L19" s="1" t="s">
        <v>51</v>
      </c>
      <c r="M19" s="9" t="s">
        <v>66</v>
      </c>
      <c r="N19" s="9"/>
      <c r="O19" s="9"/>
      <c r="P19" s="9"/>
      <c r="Q19" s="9"/>
    </row>
    <row r="20" spans="1:17" ht="18.75" x14ac:dyDescent="0.3">
      <c r="A20" s="1">
        <v>20</v>
      </c>
      <c r="B20" s="1" t="s">
        <v>26</v>
      </c>
      <c r="C20" s="1" t="s">
        <v>28</v>
      </c>
      <c r="D20" s="1"/>
      <c r="E20" s="1"/>
      <c r="F20" s="6">
        <v>7</v>
      </c>
      <c r="G20" s="6"/>
      <c r="H20" s="1" t="s">
        <v>50</v>
      </c>
      <c r="I20" s="1">
        <v>2</v>
      </c>
      <c r="J20" s="1">
        <v>0</v>
      </c>
      <c r="K20" s="1">
        <v>2</v>
      </c>
      <c r="L20" s="1" t="s">
        <v>52</v>
      </c>
      <c r="M20" s="1"/>
      <c r="N20" s="7"/>
      <c r="O20" s="7" t="s">
        <v>80</v>
      </c>
      <c r="P20" s="7"/>
      <c r="Q20" s="7"/>
    </row>
    <row r="21" spans="1:17" ht="18.75" x14ac:dyDescent="0.3">
      <c r="A21" s="1">
        <v>21</v>
      </c>
      <c r="B21" s="1" t="s">
        <v>31</v>
      </c>
      <c r="C21" s="1" t="s">
        <v>32</v>
      </c>
      <c r="D21" s="1"/>
      <c r="E21" s="1"/>
      <c r="F21" s="6">
        <v>10</v>
      </c>
      <c r="G21" s="6"/>
      <c r="H21" s="1" t="s">
        <v>57</v>
      </c>
      <c r="I21" s="1">
        <v>1</v>
      </c>
      <c r="J21" s="1">
        <v>0</v>
      </c>
      <c r="K21" s="1"/>
      <c r="L21" s="1" t="s">
        <v>82</v>
      </c>
      <c r="M21" s="1"/>
      <c r="N21" s="7" t="s">
        <v>75</v>
      </c>
      <c r="O21" s="7" t="s">
        <v>108</v>
      </c>
      <c r="P21" s="7"/>
      <c r="Q21" s="7"/>
    </row>
    <row r="22" spans="1:17" ht="18.75" x14ac:dyDescent="0.3">
      <c r="A22" s="1">
        <v>22</v>
      </c>
      <c r="B22" s="1" t="s">
        <v>33</v>
      </c>
      <c r="C22" s="1" t="s">
        <v>34</v>
      </c>
      <c r="D22" s="1"/>
      <c r="E22" s="1"/>
      <c r="F22" s="6">
        <v>3</v>
      </c>
      <c r="G22" s="6"/>
      <c r="H22" s="1" t="s">
        <v>59</v>
      </c>
      <c r="I22" s="1">
        <v>1</v>
      </c>
      <c r="J22" s="1">
        <v>0</v>
      </c>
      <c r="K22" s="1"/>
      <c r="L22" s="1" t="s">
        <v>58</v>
      </c>
      <c r="M22" s="1"/>
      <c r="N22" s="7"/>
      <c r="O22" s="7" t="str">
        <f>Table1[[#This Row],[Quote Line]]</f>
        <v>MCPBOF4M</v>
      </c>
      <c r="P22" s="7"/>
      <c r="Q22" s="7"/>
    </row>
    <row r="23" spans="1:17" ht="18.75" x14ac:dyDescent="0.3">
      <c r="A23" s="1">
        <v>23</v>
      </c>
      <c r="B23" s="1" t="s">
        <v>35</v>
      </c>
      <c r="C23" s="1" t="s">
        <v>36</v>
      </c>
      <c r="D23" s="1"/>
      <c r="E23" s="1"/>
      <c r="F23" s="6">
        <v>3</v>
      </c>
      <c r="G23" s="6"/>
      <c r="H23" s="1" t="s">
        <v>56</v>
      </c>
      <c r="I23" s="1">
        <v>1</v>
      </c>
      <c r="J23" s="1">
        <v>0</v>
      </c>
      <c r="K23" s="1"/>
      <c r="L23" s="1" t="s">
        <v>84</v>
      </c>
      <c r="M23" s="1"/>
      <c r="N23" s="7"/>
      <c r="O23" s="7" t="str">
        <f>Table1[[#This Row],[Quote Line]]</f>
        <v>MCIL5M // 4FT P5C20#  // MCIL5F</v>
      </c>
      <c r="P23" s="7"/>
      <c r="Q23" s="7"/>
    </row>
    <row r="24" spans="1:17" ht="18.75" x14ac:dyDescent="0.3">
      <c r="A24" s="1"/>
      <c r="B24" s="1"/>
      <c r="C24" s="1" t="s">
        <v>73</v>
      </c>
      <c r="D24" s="1"/>
      <c r="E24" s="1"/>
      <c r="F24" s="6"/>
      <c r="G24" s="6"/>
      <c r="H24" s="1"/>
      <c r="I24" s="1"/>
      <c r="J24" s="1"/>
      <c r="K24" s="1"/>
      <c r="L24" s="1"/>
      <c r="M24" s="1"/>
      <c r="N24" s="7" t="s">
        <v>86</v>
      </c>
      <c r="O24" s="7" t="s">
        <v>79</v>
      </c>
      <c r="P24" s="7"/>
      <c r="Q24" s="7"/>
    </row>
    <row r="25" spans="1:17" ht="18.75" x14ac:dyDescent="0.3">
      <c r="A25" s="1"/>
      <c r="B25" s="1" t="s">
        <v>83</v>
      </c>
      <c r="C25" s="1"/>
      <c r="D25" s="1"/>
      <c r="E25" s="1"/>
      <c r="F25" s="6"/>
      <c r="G25" s="6"/>
      <c r="H25" s="1"/>
      <c r="I25" s="1"/>
      <c r="J25" s="1"/>
      <c r="K25" s="1"/>
      <c r="L25" s="1"/>
      <c r="M25" s="1"/>
      <c r="N25" s="7"/>
      <c r="O25" s="7" t="s">
        <v>81</v>
      </c>
      <c r="P25" s="7"/>
      <c r="Q25" s="7"/>
    </row>
    <row r="26" spans="1:17" ht="18.75" x14ac:dyDescent="0.3">
      <c r="A26" s="1"/>
      <c r="B26" s="1" t="s">
        <v>87</v>
      </c>
      <c r="C26" s="1"/>
      <c r="D26" s="1"/>
      <c r="E26" s="1"/>
      <c r="F26" s="6"/>
      <c r="G26" s="6"/>
      <c r="H26" s="1"/>
      <c r="I26" s="1"/>
      <c r="J26" s="1"/>
      <c r="K26" s="1"/>
      <c r="L26" s="1"/>
      <c r="M26" s="1"/>
      <c r="N26" s="1"/>
      <c r="O26" s="1" t="s">
        <v>88</v>
      </c>
      <c r="P26" s="1"/>
      <c r="Q26" s="1"/>
    </row>
    <row r="29" spans="1:17" x14ac:dyDescent="0.25">
      <c r="O29" s="13" t="s">
        <v>94</v>
      </c>
      <c r="P29" s="14" t="s">
        <v>95</v>
      </c>
    </row>
    <row r="30" spans="1:17" x14ac:dyDescent="0.25">
      <c r="O30" s="13" t="s">
        <v>72</v>
      </c>
      <c r="P30" s="13">
        <v>2</v>
      </c>
    </row>
    <row r="31" spans="1:17" x14ac:dyDescent="0.25">
      <c r="O31" s="13" t="s">
        <v>97</v>
      </c>
      <c r="P31" s="13">
        <v>2</v>
      </c>
    </row>
    <row r="32" spans="1:17" x14ac:dyDescent="0.25">
      <c r="O32" s="13" t="s">
        <v>107</v>
      </c>
      <c r="P32" s="13">
        <v>4</v>
      </c>
    </row>
    <row r="33" spans="15:16" x14ac:dyDescent="0.25">
      <c r="O33" s="13" t="s">
        <v>98</v>
      </c>
      <c r="P33" s="13">
        <v>2</v>
      </c>
    </row>
    <row r="34" spans="15:16" x14ac:dyDescent="0.25">
      <c r="O34" s="13" t="s">
        <v>99</v>
      </c>
      <c r="P34" s="13">
        <v>2</v>
      </c>
    </row>
    <row r="35" spans="15:16" x14ac:dyDescent="0.25">
      <c r="O35" s="13" t="s">
        <v>100</v>
      </c>
      <c r="P35" s="13">
        <v>2</v>
      </c>
    </row>
    <row r="36" spans="15:16" x14ac:dyDescent="0.25">
      <c r="O36" s="13" t="s">
        <v>108</v>
      </c>
      <c r="P36" s="13">
        <v>1</v>
      </c>
    </row>
    <row r="37" spans="15:16" x14ac:dyDescent="0.25">
      <c r="O37" s="13" t="str">
        <f>O22</f>
        <v>MCPBOF4M</v>
      </c>
      <c r="P37" s="13">
        <v>1</v>
      </c>
    </row>
    <row r="38" spans="15:16" x14ac:dyDescent="0.25">
      <c r="O38" s="13"/>
      <c r="P38" s="13"/>
    </row>
    <row r="39" spans="15:16" x14ac:dyDescent="0.25">
      <c r="O39" s="13" t="str">
        <f>O26</f>
        <v>BH5F-SS</v>
      </c>
      <c r="P39" s="13">
        <v>1</v>
      </c>
    </row>
    <row r="40" spans="15:16" x14ac:dyDescent="0.25">
      <c r="O40" s="13" t="str">
        <f>O24</f>
        <v>MCBH6F-SS</v>
      </c>
      <c r="P40" s="13">
        <v>1</v>
      </c>
    </row>
    <row r="41" spans="15:16" x14ac:dyDescent="0.25">
      <c r="O41" s="13"/>
      <c r="P41" s="13"/>
    </row>
    <row r="42" spans="15:16" x14ac:dyDescent="0.25">
      <c r="O42" s="13" t="s">
        <v>109</v>
      </c>
      <c r="P42" s="13">
        <v>4</v>
      </c>
    </row>
    <row r="43" spans="15:16" x14ac:dyDescent="0.25">
      <c r="O43" s="13" t="str">
        <f>O17</f>
        <v>MCIL8-M // 20FT D/P4TP24# CABLE // MCIL-8-FS</v>
      </c>
      <c r="P43" s="13">
        <v>1</v>
      </c>
    </row>
    <row r="44" spans="15:16" x14ac:dyDescent="0.25">
      <c r="O44" s="13" t="s">
        <v>80</v>
      </c>
      <c r="P44" s="13">
        <v>2</v>
      </c>
    </row>
    <row r="45" spans="15:16" x14ac:dyDescent="0.25">
      <c r="O45" s="13" t="str">
        <f>O23</f>
        <v>MCIL5M // 4FT P5C20#  // MCIL5F</v>
      </c>
      <c r="P45" s="13">
        <v>2</v>
      </c>
    </row>
    <row r="46" spans="15:16" x14ac:dyDescent="0.25">
      <c r="O46" s="13"/>
      <c r="P46" s="13"/>
    </row>
    <row r="47" spans="15:16" x14ac:dyDescent="0.25">
      <c r="O47" s="13" t="s">
        <v>74</v>
      </c>
      <c r="P47" s="13">
        <v>1</v>
      </c>
    </row>
    <row r="48" spans="15:16" x14ac:dyDescent="0.25">
      <c r="O48" s="13" t="s">
        <v>103</v>
      </c>
      <c r="P48" s="13">
        <v>2</v>
      </c>
    </row>
    <row r="49" spans="15:16" x14ac:dyDescent="0.25">
      <c r="O49" s="13" t="s">
        <v>104</v>
      </c>
      <c r="P49" s="13">
        <v>2</v>
      </c>
    </row>
    <row r="50" spans="15:16" x14ac:dyDescent="0.25">
      <c r="O50" s="13"/>
      <c r="P50" s="13"/>
    </row>
    <row r="51" spans="15:16" x14ac:dyDescent="0.25">
      <c r="O51" s="13" t="s">
        <v>105</v>
      </c>
      <c r="P51" s="13">
        <v>4</v>
      </c>
    </row>
    <row r="52" spans="15:16" x14ac:dyDescent="0.25">
      <c r="O52" s="13" t="s">
        <v>101</v>
      </c>
      <c r="P52" s="13">
        <v>2</v>
      </c>
    </row>
    <row r="53" spans="15:16" x14ac:dyDescent="0.25">
      <c r="O53" s="13" t="s">
        <v>102</v>
      </c>
      <c r="P53" s="13">
        <v>2</v>
      </c>
    </row>
  </sheetData>
  <mergeCells count="1">
    <mergeCell ref="B3:D3"/>
  </mergeCells>
  <phoneticPr fontId="3" type="noConversion"/>
  <pageMargins left="0.7" right="0.7" top="0.75" bottom="0.75" header="0.3" footer="0.3"/>
  <pageSetup paperSize="3" scale="45" fitToHeight="0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meteor</cp:lastModifiedBy>
  <cp:lastPrinted>2021-03-24T19:40:18Z</cp:lastPrinted>
  <dcterms:created xsi:type="dcterms:W3CDTF">2020-11-18T18:01:59Z</dcterms:created>
  <dcterms:modified xsi:type="dcterms:W3CDTF">2021-03-25T17:26:18Z</dcterms:modified>
</cp:coreProperties>
</file>