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X:\901101_OceanImaging\Documents\Thermal Experiment\"/>
    </mc:Choice>
  </mc:AlternateContent>
  <xr:revisionPtr revIDLastSave="0" documentId="13_ncr:1_{FF75194E-9ADE-44EB-82F3-982EFC15A199}" xr6:coauthVersionLast="47" xr6:coauthVersionMax="47" xr10:uidLastSave="{00000000-0000-0000-0000-000000000000}"/>
  <bookViews>
    <workbookView xWindow="19608" yWindow="528" windowWidth="20400" windowHeight="14568" xr2:uid="{00000000-000D-0000-FFFF-FFFF00000000}"/>
  </bookViews>
  <sheets>
    <sheet name="BOM V2" sheetId="3" r:id="rId1"/>
    <sheet name="BOM V1" sheetId="1" r:id="rId2"/>
    <sheet name="alternatives" sheetId="2" r:id="rId3"/>
    <sheet name="not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F11" i="3"/>
  <c r="F4" i="3"/>
  <c r="F10" i="3"/>
  <c r="F18" i="3" s="1"/>
  <c r="F9" i="3"/>
  <c r="F8" i="3"/>
  <c r="D14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<sst xmlns="http://schemas.openxmlformats.org/spreadsheetml/2006/main" count="73" uniqueCount="56">
  <si>
    <t>item #</t>
  </si>
  <si>
    <t>item description</t>
  </si>
  <si>
    <t>qty</t>
  </si>
  <si>
    <t xml:space="preserve">amount </t>
  </si>
  <si>
    <t>subtotal</t>
  </si>
  <si>
    <t>link</t>
  </si>
  <si>
    <t>notes</t>
  </si>
  <si>
    <t>Immersion Heater</t>
  </si>
  <si>
    <t>https://www.grainger.com/product/TEMPCO-Sanitizing-Sink-Tank-Immersion-6THU6?opr=PDPRRDSP&amp;analytics=dsrrItems_6THU7</t>
  </si>
  <si>
    <t>1 phase 240V, 6000W with temp controller</t>
  </si>
  <si>
    <t>550 gallon 304 stainless IBC tank</t>
  </si>
  <si>
    <t>https://www.thecarycompany.com/550-gallon-304-ss-food-grade-ibc-tank-26bs53</t>
  </si>
  <si>
    <t>hoist points</t>
  </si>
  <si>
    <t>heater hose 50ft</t>
  </si>
  <si>
    <t>https://www.grainger.com/product/THERMOID-Heater-Hose-5-8-in-Hose-Inside-5RLZ3</t>
  </si>
  <si>
    <t>other diam also available</t>
  </si>
  <si>
    <t xml:space="preserve">pipe insulation </t>
  </si>
  <si>
    <t>https://www.grainger.com/product/AEROFLEX-Pipe-Insulation-EPDM-19NG06</t>
  </si>
  <si>
    <t>test fit needed</t>
  </si>
  <si>
    <t>Pump Multi-Speed, Flanged, 1/15 HP</t>
  </si>
  <si>
    <t>https://www.grainger.com/product/BELL-GOSSETT-Hydronic-Circulating-Pump-3NVG3</t>
  </si>
  <si>
    <t>250f max media temp</t>
  </si>
  <si>
    <t>ridgid insulation foam</t>
  </si>
  <si>
    <t>https://www.homedepot.com/p/Owens-Corning-FOAMULAR-NGX-F-250-3-in-x-4-ft-x-8-ft-Scored-Square-Edge-XPS-R-15-Rigid-Foam-Board-Insulation-9GBNGX/316462139</t>
  </si>
  <si>
    <t>additional structure require.</t>
  </si>
  <si>
    <t>estimated misc fittings and additional pieces</t>
  </si>
  <si>
    <t>total</t>
  </si>
  <si>
    <t>Low cost alternatives</t>
  </si>
  <si>
    <t>55 gal drum with heater</t>
  </si>
  <si>
    <t>https://www.uline.com/Product/Detail/H-4932/Drum-Heaters/Drum-Heater-Heavy-Duty-Steel-200-400-F</t>
  </si>
  <si>
    <t xml:space="preserve">1750W </t>
  </si>
  <si>
    <t>https://www.grainger.com/product/DAYTON-Pedestal-Pump-Sized-for-1-2ZWY8</t>
  </si>
  <si>
    <t>Pedestal Pump: Sized for 1/3 hp</t>
  </si>
  <si>
    <t>https://www.lowes.com/pd/VEVOR-245W-Hot-Water-Recirculating-Pump-1-in-Dia-Steel-Recirculating-Pump-Electric-Water-Heater/5014734995</t>
  </si>
  <si>
    <t>Hot Water Recirculating Pump 16gpm</t>
  </si>
  <si>
    <t>https://www.thecarycompany.com/330-gallon-ibc-tote-new-un-rated-2-inch-camlock-valve-composite-pallet</t>
  </si>
  <si>
    <t>https://www.grainger.com/product/TEMPCO-Circulation-Heater-480V-AC-2VYF4</t>
  </si>
  <si>
    <t>330 gallon IBC tote</t>
  </si>
  <si>
    <t>Immersion Heater 24kW 480V</t>
  </si>
  <si>
    <t>Vendor</t>
  </si>
  <si>
    <t>PN#</t>
  </si>
  <si>
    <t>Grainger</t>
  </si>
  <si>
    <t>CHF02346</t>
  </si>
  <si>
    <t>26WN3C</t>
  </si>
  <si>
    <t>The Cary Company</t>
  </si>
  <si>
    <t>ordered</t>
  </si>
  <si>
    <t>motor</t>
  </si>
  <si>
    <t>VFD</t>
  </si>
  <si>
    <t>Bussman Fuseblock</t>
  </si>
  <si>
    <t>Bussman Fuse 60A</t>
  </si>
  <si>
    <t>have</t>
  </si>
  <si>
    <t>switch for motor</t>
  </si>
  <si>
    <t>20A fuses for motor</t>
  </si>
  <si>
    <t>5/8 in Shaft Out Dia, SS, NPT 1in intake, NPT 3/4 discharge</t>
  </si>
  <si>
    <t>https://www.grainger.com/product/CONTINENTAL-Steam-Cleaner-Pressure-Washer-4KT63</t>
  </si>
  <si>
    <t>EPDM 1/2" x 100ft hose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</si>
</sst>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theme="1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164" fontId="2" fillId="0" borderId="0" xfId="0" applyNumberFormat="1" applyFont="1"/>
    <xf numFmtId="0" fontId="3" fillId="0" borderId="0" xfId="0" applyFont="1" applyAlignment="1"/>
    <xf numFmtId="0" fontId="4" fillId="0" borderId="0" xfId="0" applyFont="1" applyAlignment="1"/>
    <xf numFmtId="165" fontId="2" fillId="0" borderId="0" xfId="0" applyNumberFormat="1" applyFont="1" applyAlignment="1"/>
    <xf numFmtId="0" fontId="5" fillId="0" borderId="0" xfId="1" applyAlignment="1"/>
    <xf numFmtId="0" fontId="6" fillId="0" borderId="0" xfId="0" applyFont="1" applyAlignment="1"/>
    <xf numFmtId="8" fontId="0" fillId="0" borderId="0" xfId="0" applyNumberFormat="1" applyFont="1" applyAlignment="1"/>
    <xf numFmtId="0" fontId="7" fillId="0" borderId="0" xfId="0" applyFont="1" applyAlignment="1"/>
    <xf numFmtId="6" fontId="0" fillId="0" borderId="0" xfId="0" applyNumberFormat="1" applyFont="1" applyAlignment="1"/>
    <xf numFmtId="164" fontId="6" fillId="0" borderId="0" xfId="0" applyNumberFormat="1" applyFont="1" applyAlignment="1"/>
    <xf numFmtId="0" fontId="2" fillId="0" borderId="0" xfId="0" applyNumberFormat="1" applyFont="1"/>
    <xf numFmtId="0" fontId="1" fillId="0" borderId="0" xfId="0" applyNumberFormat="1" applyFont="1" applyAlignment="1"/>
    <xf numFmtId="0" fontId="0" fillId="0" borderId="0" xfId="0" applyNumberFormat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655320</xdr:colOff>
      <xdr:row>21</xdr:row>
      <xdr:rowOff>101360</xdr:rowOff>
    </xdr:from>
    <xdr:to>
      <xdr:col>9</xdr:col>
      <xdr:colOff>53340</xdr:colOff>
      <xdr:row>40</xdr:row>
      <xdr:rowOff>129911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5DE713-8313-4948-BF18-BABBF0306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4920" y="2448320"/>
          <a:ext cx="6507480" cy="32137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428625</xdr:colOff>
      <xdr:row>17</xdr:row>
      <xdr:rowOff>133350</xdr:rowOff>
    </xdr:from>
    <xdr:ext cx="6724650" cy="37528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563880</xdr:colOff>
      <xdr:row>1</xdr:row>
      <xdr:rowOff>30480</xdr:rowOff>
    </xdr:from>
    <xdr:to>
      <xdr:col>15</xdr:col>
      <xdr:colOff>46468</xdr:colOff>
      <xdr:row>27</xdr:row>
      <xdr:rowOff>15616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891237-95A4-46DF-BAC4-7442B23E0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" y="198120"/>
          <a:ext cx="8626588" cy="43437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9</xdr:col>
      <xdr:colOff>221422</xdr:colOff>
      <xdr:row>72</xdr:row>
      <xdr:rowOff>122541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963C73-2FA9-488C-A5CE-42B6A9017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029200"/>
          <a:ext cx="5098222" cy="7163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carycompany.com/330-gallon-ibc-tote-new-un-rated-2-inch-camlock-valve-composite-pallet" TargetMode="External"/><Relationship Id="rId2" Type="http://schemas.openxmlformats.org/officeDocument/2006/relationships/hyperlink" Target="https://www.grainger.com/product/TEMPCO-Circulation-Heater-480V-AC-2VYF4" TargetMode="External"/><Relationship Id="rId1" Type="http://schemas.openxmlformats.org/officeDocument/2006/relationships/hyperlink" Target="https://www.grainger.com/product/DAYTON-Pedestal-Pump-Sized-for-1-2ZWY8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rainger.com/product/CONTINENTAL-Steam-Cleaner-Pressure-Washer-4KT6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rainger.com/product/THERMOID-Heater-Hose-5-8-in-Hose-Inside-5RLZ3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thecarycompany.com/550-gallon-304-ss-food-grade-ibc-tank-26bs53" TargetMode="External"/><Relationship Id="rId1" Type="http://schemas.openxmlformats.org/officeDocument/2006/relationships/hyperlink" Target="https://www.grainger.com/product/TEMPCO-Sanitizing-Sink-Tank-Immersion-6THU6?opr=PDPRRDSP&amp;analytics=dsrrItems_6THU7" TargetMode="External"/><Relationship Id="rId6" Type="http://schemas.openxmlformats.org/officeDocument/2006/relationships/hyperlink" Target="https://www.homedepot.com/p/Owens-Corning-FOAMULAR-NGX-F-250-3-in-x-4-ft-x-8-ft-Scored-Square-Edge-XPS-R-15-Rigid-Foam-Board-Insulation-9GBNGX/316462139" TargetMode="External"/><Relationship Id="rId5" Type="http://schemas.openxmlformats.org/officeDocument/2006/relationships/hyperlink" Target="https://www.grainger.com/product/BELL-GOSSETT-Hydronic-Circulating-Pump-3NVG3" TargetMode="External"/><Relationship Id="rId4" Type="http://schemas.openxmlformats.org/officeDocument/2006/relationships/hyperlink" Target="https://www.grainger.com/product/AEROFLEX-Pipe-Insulation-EPDM-19NG06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owes.com/pd/VEVOR-245W-Hot-Water-Recirculating-Pump-1-in-Dia-Steel-Recirculating-Pump-Electric-Water-Heater/5014734995" TargetMode="External"/><Relationship Id="rId1" Type="http://schemas.openxmlformats.org/officeDocument/2006/relationships/hyperlink" Target="https://www.uline.com/Product/Detail/H-4932/Drum-Heaters/Drum-Heater-Heavy-Duty-Steel-200-400-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556B-7E84-4A45-8DD4-DAE9E4672A9A}">
  <dimension ref="A1:J18"/>
  <sheetViews>
    <sheetView tabSelected="1" workbookViewId="0">
      <selection activeCell="I12" sqref="I12"/>
    </sheetView>
  </sheetViews>
  <sheetFormatPr defaultRowHeight="13.2" x14ac:dyDescent="0.25"/>
  <cols>
    <col min="3" max="3" width="37.109375" bestFit="1" customWidth="1"/>
    <col min="5" max="5" width="9.109375" bestFit="1" customWidth="1"/>
    <col min="7" max="7" width="17" bestFit="1" customWidth="1"/>
    <col min="8" max="8" width="13.77734375" style="16" bestFit="1" customWidth="1"/>
  </cols>
  <sheetData>
    <row r="1" spans="1:10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39</v>
      </c>
      <c r="H1" s="15" t="s">
        <v>40</v>
      </c>
      <c r="I1" s="1" t="s">
        <v>5</v>
      </c>
      <c r="J1" s="1" t="s">
        <v>6</v>
      </c>
    </row>
    <row r="2" spans="1:10" x14ac:dyDescent="0.25">
      <c r="A2" s="11" t="s">
        <v>50</v>
      </c>
      <c r="B2">
        <v>1</v>
      </c>
      <c r="C2" t="s">
        <v>46</v>
      </c>
      <c r="D2">
        <v>1</v>
      </c>
    </row>
    <row r="3" spans="1:10" x14ac:dyDescent="0.25">
      <c r="A3" s="11" t="s">
        <v>50</v>
      </c>
      <c r="B3" s="9">
        <v>2</v>
      </c>
      <c r="C3" t="s">
        <v>47</v>
      </c>
      <c r="D3" s="9">
        <v>1</v>
      </c>
      <c r="E3" s="1"/>
      <c r="F3" s="1"/>
      <c r="G3" s="1"/>
      <c r="H3" s="15"/>
      <c r="I3" s="1"/>
      <c r="J3" s="1"/>
    </row>
    <row r="4" spans="1:10" x14ac:dyDescent="0.25">
      <c r="A4" t="s">
        <v>45</v>
      </c>
      <c r="B4" s="2">
        <v>3</v>
      </c>
      <c r="C4" s="9" t="s">
        <v>32</v>
      </c>
      <c r="D4" s="2">
        <v>1</v>
      </c>
      <c r="E4" s="3">
        <v>438.16</v>
      </c>
      <c r="F4" s="4">
        <f>D4*E4</f>
        <v>438.16</v>
      </c>
      <c r="G4" s="4"/>
      <c r="H4" s="14"/>
      <c r="I4" s="8" t="s">
        <v>31</v>
      </c>
      <c r="J4" s="9" t="s">
        <v>53</v>
      </c>
    </row>
    <row r="5" spans="1:10" x14ac:dyDescent="0.25">
      <c r="A5" s="11" t="s">
        <v>45</v>
      </c>
      <c r="B5" s="2">
        <v>4</v>
      </c>
      <c r="C5" s="9" t="s">
        <v>52</v>
      </c>
      <c r="D5" s="2">
        <v>1</v>
      </c>
      <c r="E5" s="3"/>
      <c r="F5" s="4"/>
      <c r="G5" s="4"/>
      <c r="H5" s="14"/>
      <c r="I5" s="8"/>
      <c r="J5" s="9"/>
    </row>
    <row r="6" spans="1:10" x14ac:dyDescent="0.25">
      <c r="A6" s="11" t="s">
        <v>45</v>
      </c>
      <c r="B6" s="2">
        <v>5</v>
      </c>
      <c r="C6" s="9" t="s">
        <v>51</v>
      </c>
      <c r="D6" s="2">
        <v>1</v>
      </c>
      <c r="E6" s="3"/>
      <c r="F6" s="4"/>
      <c r="G6" s="4"/>
      <c r="H6" s="14"/>
      <c r="I6" s="8"/>
      <c r="J6" s="9"/>
    </row>
    <row r="7" spans="1:10" x14ac:dyDescent="0.25">
      <c r="B7" s="2"/>
      <c r="C7" s="9"/>
      <c r="D7" s="2"/>
      <c r="E7" s="3"/>
      <c r="F7" s="4"/>
      <c r="G7" s="4"/>
      <c r="H7" s="14"/>
      <c r="I7" s="8"/>
      <c r="J7" s="9"/>
    </row>
    <row r="8" spans="1:10" x14ac:dyDescent="0.25">
      <c r="B8" s="2">
        <v>6</v>
      </c>
      <c r="C8" s="2" t="s">
        <v>38</v>
      </c>
      <c r="D8" s="2">
        <v>1</v>
      </c>
      <c r="E8" s="3">
        <v>3101.25</v>
      </c>
      <c r="F8" s="4">
        <f t="shared" ref="F8:F12" si="0">D8*E8</f>
        <v>3101.25</v>
      </c>
      <c r="G8" s="4" t="s">
        <v>41</v>
      </c>
      <c r="H8" s="14" t="s">
        <v>42</v>
      </c>
      <c r="I8" s="8" t="s">
        <v>36</v>
      </c>
      <c r="J8" s="9"/>
    </row>
    <row r="9" spans="1:10" x14ac:dyDescent="0.25">
      <c r="B9" s="2">
        <v>7</v>
      </c>
      <c r="C9" s="2" t="s">
        <v>37</v>
      </c>
      <c r="D9" s="2">
        <v>1</v>
      </c>
      <c r="E9" s="3">
        <v>386.48</v>
      </c>
      <c r="F9" s="4">
        <f t="shared" si="0"/>
        <v>386.48</v>
      </c>
      <c r="G9" s="4" t="s">
        <v>44</v>
      </c>
      <c r="H9" s="14" t="s">
        <v>43</v>
      </c>
      <c r="I9" s="8" t="s">
        <v>35</v>
      </c>
      <c r="J9" s="2"/>
    </row>
    <row r="10" spans="1:10" x14ac:dyDescent="0.25">
      <c r="B10" s="2">
        <v>8</v>
      </c>
      <c r="C10" s="2" t="s">
        <v>55</v>
      </c>
      <c r="D10" s="2">
        <v>1</v>
      </c>
      <c r="E10" s="3">
        <v>529.95000000000005</v>
      </c>
      <c r="F10" s="4">
        <f t="shared" si="0"/>
        <v>529.95000000000005</v>
      </c>
      <c r="G10" s="4" t="s">
        <v>41</v>
      </c>
      <c r="H10" s="14">
        <v>20023845</v>
      </c>
      <c r="I10" s="8" t="s">
        <v>54</v>
      </c>
      <c r="J10" s="2"/>
    </row>
    <row r="11" spans="1:10" x14ac:dyDescent="0.25">
      <c r="B11" s="9">
        <v>9</v>
      </c>
      <c r="C11" s="9" t="s">
        <v>48</v>
      </c>
      <c r="D11" s="9">
        <v>1</v>
      </c>
      <c r="E11" s="12">
        <v>150</v>
      </c>
      <c r="F11" s="13">
        <f t="shared" si="0"/>
        <v>150</v>
      </c>
    </row>
    <row r="12" spans="1:10" x14ac:dyDescent="0.25">
      <c r="B12" s="2">
        <v>10</v>
      </c>
      <c r="C12" s="9" t="s">
        <v>49</v>
      </c>
      <c r="D12" s="9">
        <v>1</v>
      </c>
      <c r="E12" s="12">
        <v>40</v>
      </c>
      <c r="F12" s="13">
        <f t="shared" si="0"/>
        <v>40</v>
      </c>
    </row>
    <row r="13" spans="1:10" x14ac:dyDescent="0.25">
      <c r="B13" s="2">
        <v>11</v>
      </c>
      <c r="C13" s="9"/>
      <c r="D13" s="9"/>
    </row>
    <row r="15" spans="1:10" x14ac:dyDescent="0.25">
      <c r="B15" s="2">
        <v>15</v>
      </c>
      <c r="C15" s="2" t="s">
        <v>25</v>
      </c>
      <c r="F15" s="7">
        <v>500</v>
      </c>
    </row>
    <row r="18" spans="4:6" x14ac:dyDescent="0.25">
      <c r="D18" s="2" t="s">
        <v>26</v>
      </c>
      <c r="F18" s="4">
        <f>SUM(F2:F15)</f>
        <v>5145.84</v>
      </c>
    </row>
  </sheetData>
  <hyperlinks>
    <hyperlink ref="I4" r:id="rId1" xr:uid="{68B30484-D82E-408A-A5B8-5DB12731D700}"/>
    <hyperlink ref="I8" r:id="rId2" xr:uid="{2E86678A-23EE-4905-8A79-CC00D35F0115}"/>
    <hyperlink ref="I9" r:id="rId3" xr:uid="{17074449-F7D2-42A7-A518-C73676AE2990}"/>
    <hyperlink ref="I10" r:id="rId4" xr:uid="{2FCF77D3-FFF6-4D0A-9BFE-F0CB58916D24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G14"/>
  <sheetViews>
    <sheetView workbookViewId="0">
      <selection activeCell="F14" sqref="F14"/>
    </sheetView>
  </sheetViews>
  <sheetFormatPr defaultColWidth="12.6640625" defaultRowHeight="15.75" customHeight="1" x14ac:dyDescent="0.25"/>
  <cols>
    <col min="1" max="1" width="6.109375" customWidth="1"/>
    <col min="2" max="2" width="33.44140625" customWidth="1"/>
    <col min="3" max="3" width="6.33203125" customWidth="1"/>
    <col min="4" max="5" width="10.109375" customWidth="1"/>
    <col min="6" max="6" width="55" customWidth="1"/>
    <col min="7" max="7" width="32.21875" customWidth="1"/>
  </cols>
  <sheetData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>
        <v>1</v>
      </c>
      <c r="B3" s="2" t="s">
        <v>7</v>
      </c>
      <c r="C3" s="2">
        <v>1</v>
      </c>
      <c r="D3" s="3">
        <v>1123.1400000000001</v>
      </c>
      <c r="E3" s="4">
        <f t="shared" ref="E3:E8" si="0">C3*D3</f>
        <v>1123.1400000000001</v>
      </c>
      <c r="F3" s="5" t="s">
        <v>8</v>
      </c>
      <c r="G3" s="2" t="s">
        <v>9</v>
      </c>
    </row>
    <row r="4" spans="1:7" x14ac:dyDescent="0.25">
      <c r="A4" s="2">
        <v>2</v>
      </c>
      <c r="B4" s="2" t="s">
        <v>10</v>
      </c>
      <c r="C4" s="2">
        <v>1</v>
      </c>
      <c r="D4" s="3">
        <v>4753.67</v>
      </c>
      <c r="E4" s="4">
        <f t="shared" si="0"/>
        <v>4753.67</v>
      </c>
      <c r="F4" s="6" t="s">
        <v>11</v>
      </c>
      <c r="G4" s="2" t="s">
        <v>12</v>
      </c>
    </row>
    <row r="5" spans="1:7" x14ac:dyDescent="0.25">
      <c r="A5" s="2">
        <v>3</v>
      </c>
      <c r="B5" s="2" t="s">
        <v>13</v>
      </c>
      <c r="C5" s="2">
        <v>1</v>
      </c>
      <c r="D5" s="3">
        <v>112.85</v>
      </c>
      <c r="E5" s="4">
        <f t="shared" si="0"/>
        <v>112.85</v>
      </c>
      <c r="F5" s="6" t="s">
        <v>14</v>
      </c>
      <c r="G5" s="2" t="s">
        <v>15</v>
      </c>
    </row>
    <row r="6" spans="1:7" x14ac:dyDescent="0.25">
      <c r="A6" s="2">
        <v>4</v>
      </c>
      <c r="B6" s="2" t="s">
        <v>16</v>
      </c>
      <c r="C6" s="2">
        <v>9</v>
      </c>
      <c r="D6" s="3">
        <v>39.590000000000003</v>
      </c>
      <c r="E6" s="4">
        <f t="shared" si="0"/>
        <v>356.31000000000006</v>
      </c>
      <c r="F6" s="6" t="s">
        <v>17</v>
      </c>
      <c r="G6" s="2" t="s">
        <v>18</v>
      </c>
    </row>
    <row r="7" spans="1:7" x14ac:dyDescent="0.25">
      <c r="A7" s="2">
        <v>5</v>
      </c>
      <c r="B7" s="2" t="s">
        <v>19</v>
      </c>
      <c r="C7" s="2">
        <v>1</v>
      </c>
      <c r="D7" s="3">
        <v>296.89999999999998</v>
      </c>
      <c r="E7" s="4">
        <f t="shared" si="0"/>
        <v>296.89999999999998</v>
      </c>
      <c r="F7" s="6" t="s">
        <v>20</v>
      </c>
      <c r="G7" s="2" t="s">
        <v>21</v>
      </c>
    </row>
    <row r="8" spans="1:7" x14ac:dyDescent="0.25">
      <c r="A8" s="2">
        <v>6</v>
      </c>
      <c r="B8" s="2" t="s">
        <v>22</v>
      </c>
      <c r="C8" s="2">
        <v>4</v>
      </c>
      <c r="D8" s="3">
        <v>82.63</v>
      </c>
      <c r="E8" s="4">
        <f t="shared" si="0"/>
        <v>330.52</v>
      </c>
      <c r="F8" s="6" t="s">
        <v>23</v>
      </c>
      <c r="G8" s="2" t="s">
        <v>24</v>
      </c>
    </row>
    <row r="10" spans="1:7" x14ac:dyDescent="0.25">
      <c r="A10" s="2">
        <v>8</v>
      </c>
      <c r="B10" s="2" t="s">
        <v>25</v>
      </c>
      <c r="D10" s="7">
        <v>500</v>
      </c>
    </row>
    <row r="14" spans="1:7" x14ac:dyDescent="0.25">
      <c r="C14" s="2" t="s">
        <v>26</v>
      </c>
      <c r="D14" s="4">
        <f>SUM(D3:D10)</f>
        <v>6908.7800000000007</v>
      </c>
    </row>
  </sheetData>
  <hyperlinks>
    <hyperlink ref="F3" r:id="rId1" xr:uid="{00000000-0004-0000-0000-000000000000}"/>
    <hyperlink ref="F4" r:id="rId2" xr:uid="{00000000-0004-0000-0000-000001000000}"/>
    <hyperlink ref="F5" r:id="rId3" xr:uid="{00000000-0004-0000-0000-000002000000}"/>
    <hyperlink ref="F6" r:id="rId4" xr:uid="{00000000-0004-0000-0000-000003000000}"/>
    <hyperlink ref="F7" r:id="rId5" xr:uid="{00000000-0004-0000-0000-000004000000}"/>
    <hyperlink ref="F8" r:id="rId6" xr:uid="{00000000-0004-0000-0000-000005000000}"/>
  </hyperlinks>
  <pageMargins left="0.7" right="0.7" top="0.75" bottom="0.75" header="0.3" footer="0.3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5"/>
  <sheetViews>
    <sheetView workbookViewId="0">
      <selection activeCell="B9" sqref="B9"/>
    </sheetView>
  </sheetViews>
  <sheetFormatPr defaultColWidth="12.6640625" defaultRowHeight="15.75" customHeight="1" x14ac:dyDescent="0.25"/>
  <cols>
    <col min="1" max="1" width="32.109375" bestFit="1" customWidth="1"/>
    <col min="3" max="3" width="26.77734375" customWidth="1"/>
  </cols>
  <sheetData>
    <row r="1" spans="1:4" ht="13.2" x14ac:dyDescent="0.25">
      <c r="A1" s="2" t="s">
        <v>27</v>
      </c>
    </row>
    <row r="3" spans="1:4" ht="13.2" x14ac:dyDescent="0.25">
      <c r="A3" s="2" t="s">
        <v>1</v>
      </c>
      <c r="B3" s="2" t="s">
        <v>3</v>
      </c>
      <c r="C3" s="2" t="s">
        <v>5</v>
      </c>
      <c r="D3" s="2" t="s">
        <v>6</v>
      </c>
    </row>
    <row r="4" spans="1:4" ht="13.2" x14ac:dyDescent="0.25">
      <c r="A4" s="2" t="s">
        <v>28</v>
      </c>
      <c r="B4" s="3">
        <v>400</v>
      </c>
      <c r="C4" s="5" t="s">
        <v>29</v>
      </c>
      <c r="D4" s="2" t="s">
        <v>30</v>
      </c>
    </row>
    <row r="5" spans="1:4" ht="15.75" customHeight="1" x14ac:dyDescent="0.25">
      <c r="A5" s="2" t="s">
        <v>34</v>
      </c>
      <c r="B5" s="10">
        <v>87.69</v>
      </c>
      <c r="C5" s="8" t="s">
        <v>33</v>
      </c>
    </row>
  </sheetData>
  <hyperlinks>
    <hyperlink ref="C4" r:id="rId1" xr:uid="{00000000-0004-0000-0100-000000000000}"/>
    <hyperlink ref="C5" r:id="rId2" xr:uid="{5509D928-59F6-4BAC-99BE-341589AC17E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A2F9-EA47-401E-B4E4-B5414AA19F69}">
  <dimension ref="A1"/>
  <sheetViews>
    <sheetView workbookViewId="0">
      <selection activeCell="L30" sqref="L30"/>
    </sheetView>
  </sheetViews>
  <sheetFormatPr defaultRowHeight="13.2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BOM V2</vt:lpstr>
      <vt:lpstr>BOM V1</vt:lpstr>
      <vt:lpstr>alternatives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Justin Tucker</cp:lastModifiedBy>
  <dcterms:modified xsi:type="dcterms:W3CDTF">2024-07-09T16:49:21Z</dcterms:modified>
</cp:coreProperties>
</file>