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" l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24" i="1" s="1"/>
  <c r="M4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24" i="1" s="1"/>
  <c r="I4" i="1"/>
  <c r="A7" i="1"/>
  <c r="M21" i="1" l="1"/>
  <c r="M22" i="1"/>
  <c r="M23" i="1"/>
  <c r="I21" i="1"/>
  <c r="I22" i="1"/>
  <c r="I23" i="1"/>
  <c r="L19" i="1"/>
  <c r="K19" i="1"/>
  <c r="K4" i="1"/>
  <c r="A8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J24" i="1"/>
  <c r="J23" i="1"/>
  <c r="J22" i="1"/>
  <c r="J21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K5" i="1"/>
  <c r="A6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5" i="1"/>
  <c r="K6" i="1" l="1"/>
  <c r="K7" i="1" l="1"/>
  <c r="K8" i="1" l="1"/>
  <c r="K9" i="1" l="1"/>
  <c r="K10" i="1" l="1"/>
  <c r="K11" i="1" l="1"/>
  <c r="K12" i="1" l="1"/>
  <c r="K13" i="1" l="1"/>
  <c r="K14" i="1" l="1"/>
  <c r="K15" i="1" l="1"/>
  <c r="K16" i="1" l="1"/>
  <c r="K17" i="1" l="1"/>
  <c r="K18" i="1" l="1"/>
  <c r="K24" i="1" l="1"/>
  <c r="K22" i="1"/>
  <c r="K21" i="1"/>
  <c r="K23" i="1"/>
  <c r="L24" i="1"/>
  <c r="L22" i="1"/>
  <c r="L21" i="1"/>
  <c r="L23" i="1"/>
</calcChain>
</file>

<file path=xl/sharedStrings.xml><?xml version="1.0" encoding="utf-8"?>
<sst xmlns="http://schemas.openxmlformats.org/spreadsheetml/2006/main" count="29" uniqueCount="15">
  <si>
    <t>Frame Angle</t>
  </si>
  <si>
    <t>Parrallel Lighting (matched angle)</t>
  </si>
  <si>
    <t>h = 3m</t>
  </si>
  <si>
    <t>h = 2m</t>
  </si>
  <si>
    <t>h = 2.5m</t>
  </si>
  <si>
    <t>h = 4m</t>
  </si>
  <si>
    <t>h = 3.5m</t>
  </si>
  <si>
    <t>Coincident Center Lighting (Delta)</t>
  </si>
  <si>
    <t>Coincident Center Lighting (Light Angle)</t>
  </si>
  <si>
    <t>AVG</t>
  </si>
  <si>
    <t>StdDev</t>
  </si>
  <si>
    <t>Max</t>
  </si>
  <si>
    <t>Min</t>
  </si>
  <si>
    <t>Inches</t>
  </si>
  <si>
    <t>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</si>
</sst>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/>
    <xf numFmtId="0" fontId="0" fillId="2" borderId="0" xfId="0" applyFill="1" applyBorder="1"/>
    <xf numFmtId="164" fontId="0" fillId="2" borderId="1" xfId="0" applyNumberFormat="1" applyFill="1" applyBorder="1"/>
    <xf numFmtId="164" fontId="0" fillId="0" borderId="0" xfId="0" applyNumberFormat="1"/>
    <xf numFmtId="164" fontId="0" fillId="2" borderId="0" xfId="0" applyNumberFormat="1" applyFill="1" applyBorder="1"/>
    <xf numFmtId="164" fontId="0" fillId="2" borderId="0" xfId="0" applyNumberFormat="1" applyFill="1"/>
    <xf numFmtId="164" fontId="0" fillId="0" borderId="0" xfId="0" applyNumberFormat="1" applyFill="1" applyBorder="1"/>
    <xf numFmtId="0" fontId="0" fillId="0" borderId="0" xfId="0" applyBorder="1"/>
    <xf numFmtId="0" fontId="0" fillId="0" borderId="7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1" xfId="0" applyNumberFormat="1" applyFill="1" applyBorder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B21" sqref="B21"/>
    </sheetView>
  </sheetViews>
  <sheetFormatPr defaultRowHeight="15" x14ac:dyDescent="0.25"/>
  <cols>
    <col min="1" max="1" width="15.140625" customWidth="1"/>
    <col min="2" max="2" width="31.140625" customWidth="1"/>
    <col min="3" max="3" width="12.28515625" customWidth="1"/>
    <col min="8" max="8" width="2.7109375" customWidth="1"/>
  </cols>
  <sheetData>
    <row r="1" spans="1:13" x14ac:dyDescent="0.25">
      <c r="A1" s="1"/>
      <c r="B1" s="1"/>
      <c r="C1" s="17" t="s">
        <v>8</v>
      </c>
      <c r="D1" s="18"/>
      <c r="E1" s="18"/>
      <c r="F1" s="18"/>
      <c r="G1" s="19"/>
      <c r="H1" s="8"/>
      <c r="I1" s="17" t="s">
        <v>7</v>
      </c>
      <c r="J1" s="18"/>
      <c r="K1" s="18"/>
      <c r="L1" s="18"/>
      <c r="M1" s="19"/>
    </row>
    <row r="2" spans="1:13" ht="15.75" thickBot="1" x14ac:dyDescent="0.3">
      <c r="A2" s="5"/>
      <c r="B2" s="5" t="s">
        <v>1</v>
      </c>
      <c r="C2" s="6" t="s">
        <v>5</v>
      </c>
      <c r="D2" s="6" t="s">
        <v>6</v>
      </c>
      <c r="E2" s="7" t="s">
        <v>2</v>
      </c>
      <c r="F2" s="6" t="s">
        <v>4</v>
      </c>
      <c r="G2" s="6" t="s">
        <v>3</v>
      </c>
      <c r="H2" s="6"/>
      <c r="I2" s="6" t="s">
        <v>5</v>
      </c>
      <c r="J2" s="6" t="s">
        <v>6</v>
      </c>
      <c r="K2" s="7" t="s">
        <v>2</v>
      </c>
      <c r="L2" s="6" t="s">
        <v>4</v>
      </c>
      <c r="M2" s="6" t="s">
        <v>3</v>
      </c>
    </row>
    <row r="3" spans="1:13" ht="15.75" thickTop="1" x14ac:dyDescent="0.25">
      <c r="A3" s="3" t="s">
        <v>0</v>
      </c>
      <c r="B3" s="3" t="s">
        <v>13</v>
      </c>
      <c r="C3" s="3" t="s">
        <v>14</v>
      </c>
      <c r="D3" s="3" t="s">
        <v>14</v>
      </c>
      <c r="E3" s="3" t="s">
        <v>14</v>
      </c>
      <c r="F3" s="3" t="s">
        <v>14</v>
      </c>
      <c r="G3" s="3" t="s">
        <v>14</v>
      </c>
      <c r="H3" s="3"/>
      <c r="I3" s="3" t="s">
        <v>14</v>
      </c>
      <c r="J3" s="3" t="s">
        <v>14</v>
      </c>
      <c r="K3" s="3" t="s">
        <v>14</v>
      </c>
      <c r="L3" s="3" t="s">
        <v>14</v>
      </c>
      <c r="M3" s="3" t="s">
        <v>14</v>
      </c>
    </row>
    <row r="4" spans="1:13" x14ac:dyDescent="0.25">
      <c r="A4" s="3">
        <v>-30</v>
      </c>
      <c r="B4" s="3">
        <v>8.3000000000000007</v>
      </c>
      <c r="C4" s="3">
        <v>-26.9</v>
      </c>
      <c r="D4" s="3">
        <v>-26.4</v>
      </c>
      <c r="E4" s="4">
        <v>-27.8</v>
      </c>
      <c r="F4" s="3">
        <v>-24.9</v>
      </c>
      <c r="G4" s="3">
        <v>-23.5</v>
      </c>
      <c r="H4" s="3"/>
      <c r="I4" s="20">
        <f t="shared" ref="I4:M5" si="0">+C4-$A4</f>
        <v>3.1000000000000014</v>
      </c>
      <c r="J4" s="20">
        <f t="shared" si="0"/>
        <v>3.6000000000000014</v>
      </c>
      <c r="K4" s="10">
        <f t="shared" si="0"/>
        <v>2.1999999999999993</v>
      </c>
      <c r="L4" s="20">
        <f t="shared" si="0"/>
        <v>5.1000000000000014</v>
      </c>
      <c r="M4" s="20">
        <f t="shared" si="0"/>
        <v>6.5</v>
      </c>
    </row>
    <row r="5" spans="1:13" x14ac:dyDescent="0.25">
      <c r="A5" s="1">
        <f>+A4+10</f>
        <v>-20</v>
      </c>
      <c r="B5" s="1">
        <v>11</v>
      </c>
      <c r="C5" s="1">
        <v>-15.9</v>
      </c>
      <c r="D5" s="1">
        <v>-15.3</v>
      </c>
      <c r="E5" s="2">
        <v>-14.4</v>
      </c>
      <c r="F5" s="1">
        <v>-13.3</v>
      </c>
      <c r="G5" s="1">
        <v>-11.5</v>
      </c>
      <c r="H5" s="1"/>
      <c r="I5" s="20">
        <f t="shared" si="0"/>
        <v>4.0999999999999996</v>
      </c>
      <c r="J5" s="20">
        <f t="shared" si="0"/>
        <v>4.6999999999999993</v>
      </c>
      <c r="K5" s="10">
        <f t="shared" si="0"/>
        <v>5.6</v>
      </c>
      <c r="L5" s="20">
        <f t="shared" si="0"/>
        <v>6.6999999999999993</v>
      </c>
      <c r="M5" s="20">
        <f t="shared" si="0"/>
        <v>8.5</v>
      </c>
    </row>
    <row r="6" spans="1:13" x14ac:dyDescent="0.25">
      <c r="A6" s="1">
        <f t="shared" ref="A6:A19" si="1">+A5+10</f>
        <v>-10</v>
      </c>
      <c r="B6" s="1">
        <v>13.5</v>
      </c>
      <c r="C6" s="1">
        <v>-5</v>
      </c>
      <c r="D6" s="1">
        <v>-4.2</v>
      </c>
      <c r="E6" s="2">
        <v>-3.3</v>
      </c>
      <c r="F6" s="1">
        <v>-1.9</v>
      </c>
      <c r="G6" s="1">
        <v>0.2</v>
      </c>
      <c r="H6" s="1"/>
      <c r="I6" s="20">
        <f t="shared" ref="I6:M19" si="2">+C6-$A6</f>
        <v>5</v>
      </c>
      <c r="J6" s="20">
        <f t="shared" si="2"/>
        <v>5.8</v>
      </c>
      <c r="K6" s="10">
        <f t="shared" si="2"/>
        <v>6.7</v>
      </c>
      <c r="L6" s="20">
        <f t="shared" si="2"/>
        <v>8.1</v>
      </c>
      <c r="M6" s="20">
        <f t="shared" si="2"/>
        <v>10.199999999999999</v>
      </c>
    </row>
    <row r="7" spans="1:13" x14ac:dyDescent="0.25">
      <c r="A7" s="1">
        <f>+A6+10</f>
        <v>0</v>
      </c>
      <c r="B7" s="1">
        <v>15.8</v>
      </c>
      <c r="C7" s="1">
        <v>5.8</v>
      </c>
      <c r="D7" s="1">
        <v>6.7</v>
      </c>
      <c r="E7" s="2">
        <v>7.8</v>
      </c>
      <c r="F7" s="1">
        <v>9.4</v>
      </c>
      <c r="G7" s="1">
        <v>11.7</v>
      </c>
      <c r="H7" s="1"/>
      <c r="I7" s="20">
        <f t="shared" si="2"/>
        <v>5.8</v>
      </c>
      <c r="J7" s="20">
        <f t="shared" si="2"/>
        <v>6.7</v>
      </c>
      <c r="K7" s="10">
        <f t="shared" si="2"/>
        <v>7.8</v>
      </c>
      <c r="L7" s="20">
        <f t="shared" si="2"/>
        <v>9.4</v>
      </c>
      <c r="M7" s="20">
        <f t="shared" si="2"/>
        <v>11.7</v>
      </c>
    </row>
    <row r="8" spans="1:13" x14ac:dyDescent="0.25">
      <c r="A8" s="1">
        <f>+A7+10</f>
        <v>10</v>
      </c>
      <c r="B8" s="1">
        <v>17.8</v>
      </c>
      <c r="C8" s="1">
        <v>16.5</v>
      </c>
      <c r="D8" s="1">
        <v>17.399999999999999</v>
      </c>
      <c r="E8" s="2">
        <v>18.649999999999999</v>
      </c>
      <c r="F8" s="1">
        <v>20.399999999999999</v>
      </c>
      <c r="G8" s="1">
        <v>22.9</v>
      </c>
      <c r="H8" s="1"/>
      <c r="I8" s="20">
        <f t="shared" si="2"/>
        <v>6.5</v>
      </c>
      <c r="J8" s="20">
        <f t="shared" si="2"/>
        <v>7.3999999999999986</v>
      </c>
      <c r="K8" s="10">
        <f t="shared" si="2"/>
        <v>8.6499999999999986</v>
      </c>
      <c r="L8" s="20">
        <f t="shared" si="2"/>
        <v>10.399999999999999</v>
      </c>
      <c r="M8" s="20">
        <f t="shared" si="2"/>
        <v>12.899999999999999</v>
      </c>
    </row>
    <row r="9" spans="1:13" x14ac:dyDescent="0.25">
      <c r="A9" s="1">
        <f t="shared" si="1"/>
        <v>20</v>
      </c>
      <c r="B9" s="1">
        <v>19.5</v>
      </c>
      <c r="C9" s="1">
        <v>27</v>
      </c>
      <c r="D9" s="1">
        <v>28</v>
      </c>
      <c r="E9" s="2">
        <v>29.3</v>
      </c>
      <c r="F9" s="1">
        <v>31.1</v>
      </c>
      <c r="G9" s="1">
        <v>33.700000000000003</v>
      </c>
      <c r="H9" s="1"/>
      <c r="I9" s="20">
        <f t="shared" si="2"/>
        <v>7</v>
      </c>
      <c r="J9" s="20">
        <f t="shared" si="2"/>
        <v>8</v>
      </c>
      <c r="K9" s="10">
        <f t="shared" si="2"/>
        <v>9.3000000000000007</v>
      </c>
      <c r="L9" s="20">
        <f t="shared" si="2"/>
        <v>11.100000000000001</v>
      </c>
      <c r="M9" s="20">
        <f t="shared" si="2"/>
        <v>13.700000000000003</v>
      </c>
    </row>
    <row r="10" spans="1:13" x14ac:dyDescent="0.25">
      <c r="A10" s="1">
        <f t="shared" si="1"/>
        <v>30</v>
      </c>
      <c r="B10" s="1">
        <v>20.8</v>
      </c>
      <c r="C10" s="1">
        <v>37.4</v>
      </c>
      <c r="D10" s="1">
        <v>38.4</v>
      </c>
      <c r="E10" s="2">
        <v>39.700000000000003</v>
      </c>
      <c r="F10" s="1">
        <v>41.5</v>
      </c>
      <c r="G10" s="1">
        <v>44.2</v>
      </c>
      <c r="H10" s="1"/>
      <c r="I10" s="20">
        <f t="shared" si="2"/>
        <v>7.3999999999999986</v>
      </c>
      <c r="J10" s="20">
        <f t="shared" si="2"/>
        <v>8.3999999999999986</v>
      </c>
      <c r="K10" s="10">
        <f t="shared" si="2"/>
        <v>9.7000000000000028</v>
      </c>
      <c r="L10" s="20">
        <f t="shared" si="2"/>
        <v>11.5</v>
      </c>
      <c r="M10" s="20">
        <f t="shared" si="2"/>
        <v>14.200000000000003</v>
      </c>
    </row>
    <row r="11" spans="1:13" x14ac:dyDescent="0.25">
      <c r="A11" s="1">
        <f t="shared" si="1"/>
        <v>40</v>
      </c>
      <c r="B11" s="1">
        <v>21.7</v>
      </c>
      <c r="C11" s="1">
        <v>47.5</v>
      </c>
      <c r="D11" s="1">
        <v>48.6</v>
      </c>
      <c r="E11" s="2">
        <v>49.9</v>
      </c>
      <c r="F11" s="1">
        <v>51.7</v>
      </c>
      <c r="G11" s="1">
        <v>54.3</v>
      </c>
      <c r="H11" s="1"/>
      <c r="I11" s="20">
        <f t="shared" si="2"/>
        <v>7.5</v>
      </c>
      <c r="J11" s="20">
        <f t="shared" si="2"/>
        <v>8.6000000000000014</v>
      </c>
      <c r="K11" s="10">
        <f t="shared" si="2"/>
        <v>9.8999999999999986</v>
      </c>
      <c r="L11" s="20">
        <f t="shared" si="2"/>
        <v>11.700000000000003</v>
      </c>
      <c r="M11" s="20">
        <f t="shared" si="2"/>
        <v>14.299999999999997</v>
      </c>
    </row>
    <row r="12" spans="1:13" x14ac:dyDescent="0.25">
      <c r="A12" s="1">
        <f t="shared" si="1"/>
        <v>50</v>
      </c>
      <c r="B12" s="1">
        <v>22.1</v>
      </c>
      <c r="C12" s="1">
        <v>57.6</v>
      </c>
      <c r="D12" s="1">
        <v>58.6</v>
      </c>
      <c r="E12" s="2">
        <v>59.8</v>
      </c>
      <c r="F12" s="1">
        <v>61.6</v>
      </c>
      <c r="G12" s="1">
        <v>64.099999999999994</v>
      </c>
      <c r="H12" s="1"/>
      <c r="I12" s="20">
        <f t="shared" si="2"/>
        <v>7.6000000000000014</v>
      </c>
      <c r="J12" s="20">
        <f t="shared" si="2"/>
        <v>8.6000000000000014</v>
      </c>
      <c r="K12" s="10">
        <f t="shared" si="2"/>
        <v>9.7999999999999972</v>
      </c>
      <c r="L12" s="20">
        <f t="shared" si="2"/>
        <v>11.600000000000001</v>
      </c>
      <c r="M12" s="20">
        <f t="shared" si="2"/>
        <v>14.099999999999994</v>
      </c>
    </row>
    <row r="13" spans="1:13" x14ac:dyDescent="0.25">
      <c r="A13" s="1">
        <f t="shared" si="1"/>
        <v>60</v>
      </c>
      <c r="B13" s="1">
        <v>22</v>
      </c>
      <c r="C13" s="1">
        <v>67.400000000000006</v>
      </c>
      <c r="D13" s="1">
        <v>68.400000000000006</v>
      </c>
      <c r="E13" s="2">
        <v>69.599999999999994</v>
      </c>
      <c r="F13" s="1">
        <v>71.3</v>
      </c>
      <c r="G13" s="1">
        <v>73.7</v>
      </c>
      <c r="H13" s="1"/>
      <c r="I13" s="20">
        <f t="shared" si="2"/>
        <v>7.4000000000000057</v>
      </c>
      <c r="J13" s="20">
        <f t="shared" si="2"/>
        <v>8.4000000000000057</v>
      </c>
      <c r="K13" s="10">
        <f t="shared" si="2"/>
        <v>9.5999999999999943</v>
      </c>
      <c r="L13" s="20">
        <f t="shared" si="2"/>
        <v>11.299999999999997</v>
      </c>
      <c r="M13" s="20">
        <f t="shared" si="2"/>
        <v>13.700000000000003</v>
      </c>
    </row>
    <row r="14" spans="1:13" x14ac:dyDescent="0.25">
      <c r="A14" s="1">
        <f t="shared" si="1"/>
        <v>70</v>
      </c>
      <c r="B14" s="1">
        <v>21.5</v>
      </c>
      <c r="C14" s="1">
        <v>77.099999999999994</v>
      </c>
      <c r="D14" s="1">
        <v>78</v>
      </c>
      <c r="E14" s="2">
        <v>79.2</v>
      </c>
      <c r="F14" s="1">
        <v>80.8</v>
      </c>
      <c r="G14" s="1">
        <v>83</v>
      </c>
      <c r="H14" s="1"/>
      <c r="I14" s="20">
        <f t="shared" si="2"/>
        <v>7.0999999999999943</v>
      </c>
      <c r="J14" s="20">
        <f t="shared" si="2"/>
        <v>8</v>
      </c>
      <c r="K14" s="10">
        <f t="shared" si="2"/>
        <v>9.2000000000000028</v>
      </c>
      <c r="L14" s="20">
        <f t="shared" si="2"/>
        <v>10.799999999999997</v>
      </c>
      <c r="M14" s="20">
        <f t="shared" si="2"/>
        <v>13</v>
      </c>
    </row>
    <row r="15" spans="1:13" x14ac:dyDescent="0.25">
      <c r="A15" s="1">
        <f t="shared" si="1"/>
        <v>80</v>
      </c>
      <c r="B15" s="1">
        <v>20.5</v>
      </c>
      <c r="C15" s="1">
        <v>86.7</v>
      </c>
      <c r="D15" s="1">
        <v>87.5</v>
      </c>
      <c r="E15" s="2">
        <v>88.6</v>
      </c>
      <c r="F15" s="1">
        <v>90.1</v>
      </c>
      <c r="G15" s="1">
        <v>92.1</v>
      </c>
      <c r="H15" s="1"/>
      <c r="I15" s="20">
        <f t="shared" si="2"/>
        <v>6.7000000000000028</v>
      </c>
      <c r="J15" s="20">
        <f t="shared" si="2"/>
        <v>7.5</v>
      </c>
      <c r="K15" s="10">
        <f t="shared" si="2"/>
        <v>8.5999999999999943</v>
      </c>
      <c r="L15" s="20">
        <f t="shared" si="2"/>
        <v>10.099999999999994</v>
      </c>
      <c r="M15" s="20">
        <f t="shared" si="2"/>
        <v>12.099999999999994</v>
      </c>
    </row>
    <row r="16" spans="1:13" x14ac:dyDescent="0.25">
      <c r="A16" s="1">
        <f t="shared" si="1"/>
        <v>90</v>
      </c>
      <c r="B16" s="1">
        <v>19</v>
      </c>
      <c r="C16" s="1">
        <v>96.2</v>
      </c>
      <c r="D16" s="1">
        <v>96.9</v>
      </c>
      <c r="E16" s="2">
        <v>97.9</v>
      </c>
      <c r="F16" s="1">
        <v>99.2</v>
      </c>
      <c r="G16" s="1">
        <v>101</v>
      </c>
      <c r="H16" s="1"/>
      <c r="I16" s="20">
        <f t="shared" si="2"/>
        <v>6.2000000000000028</v>
      </c>
      <c r="J16" s="20">
        <f t="shared" si="2"/>
        <v>6.9000000000000057</v>
      </c>
      <c r="K16" s="10">
        <f t="shared" si="2"/>
        <v>7.9000000000000057</v>
      </c>
      <c r="L16" s="20">
        <f t="shared" si="2"/>
        <v>9.2000000000000028</v>
      </c>
      <c r="M16" s="20">
        <f t="shared" si="2"/>
        <v>11</v>
      </c>
    </row>
    <row r="17" spans="1:14" x14ac:dyDescent="0.25">
      <c r="A17" s="1">
        <f t="shared" si="1"/>
        <v>100</v>
      </c>
      <c r="B17" s="1">
        <v>17.2</v>
      </c>
      <c r="C17" s="1">
        <v>105.5</v>
      </c>
      <c r="D17" s="1">
        <v>106.2</v>
      </c>
      <c r="E17" s="2">
        <v>107.1</v>
      </c>
      <c r="F17" s="1">
        <v>108.2</v>
      </c>
      <c r="G17" s="1">
        <v>109.8</v>
      </c>
      <c r="H17" s="1"/>
      <c r="I17" s="20">
        <f t="shared" si="2"/>
        <v>5.5</v>
      </c>
      <c r="J17" s="20">
        <f t="shared" si="2"/>
        <v>6.2000000000000028</v>
      </c>
      <c r="K17" s="10">
        <f t="shared" si="2"/>
        <v>7.0999999999999943</v>
      </c>
      <c r="L17" s="20">
        <f t="shared" si="2"/>
        <v>8.2000000000000028</v>
      </c>
      <c r="M17" s="20">
        <f t="shared" si="2"/>
        <v>9.7999999999999972</v>
      </c>
    </row>
    <row r="18" spans="1:14" x14ac:dyDescent="0.25">
      <c r="A18" s="1">
        <f t="shared" si="1"/>
        <v>110</v>
      </c>
      <c r="B18" s="1">
        <v>15.1</v>
      </c>
      <c r="C18" s="1">
        <v>114.8</v>
      </c>
      <c r="D18" s="1">
        <v>115.4</v>
      </c>
      <c r="E18" s="2">
        <v>116.1</v>
      </c>
      <c r="F18" s="1">
        <v>117.1</v>
      </c>
      <c r="G18" s="1">
        <v>118.5</v>
      </c>
      <c r="H18" s="1"/>
      <c r="I18" s="20">
        <f t="shared" si="2"/>
        <v>4.7999999999999972</v>
      </c>
      <c r="J18" s="20">
        <f t="shared" si="2"/>
        <v>5.4000000000000057</v>
      </c>
      <c r="K18" s="10">
        <f t="shared" si="2"/>
        <v>6.0999999999999943</v>
      </c>
      <c r="L18" s="20">
        <f t="shared" si="2"/>
        <v>7.0999999999999943</v>
      </c>
      <c r="M18" s="20">
        <f t="shared" si="2"/>
        <v>8.5</v>
      </c>
    </row>
    <row r="19" spans="1:14" x14ac:dyDescent="0.25">
      <c r="A19" s="1">
        <f t="shared" si="1"/>
        <v>120</v>
      </c>
      <c r="B19" s="16">
        <v>12.7</v>
      </c>
      <c r="C19" s="15">
        <v>124</v>
      </c>
      <c r="D19" s="16">
        <v>124.5</v>
      </c>
      <c r="E19" s="9">
        <v>125.1</v>
      </c>
      <c r="F19" s="16">
        <v>125.9</v>
      </c>
      <c r="G19" s="16">
        <v>127.1</v>
      </c>
      <c r="H19" s="15"/>
      <c r="I19" s="14"/>
      <c r="J19" s="14"/>
      <c r="K19" s="12">
        <f t="shared" si="2"/>
        <v>5.0999999999999943</v>
      </c>
      <c r="L19" s="14">
        <f t="shared" si="2"/>
        <v>5.9000000000000057</v>
      </c>
      <c r="M19" s="14"/>
    </row>
    <row r="20" spans="1:14" x14ac:dyDescent="0.25">
      <c r="A20" s="15"/>
      <c r="I20" s="21"/>
      <c r="J20" s="21"/>
      <c r="K20" s="11"/>
      <c r="L20" s="21"/>
      <c r="M20" s="21"/>
    </row>
    <row r="21" spans="1:14" x14ac:dyDescent="0.25">
      <c r="I21" s="14">
        <f>+AVERAGE(I5:I18)</f>
        <v>6.3285714285714292</v>
      </c>
      <c r="J21" s="14">
        <f>+AVERAGE(J5:J18)</f>
        <v>7.1857142857142859</v>
      </c>
      <c r="K21" s="12">
        <f>+AVERAGE(K5:K18)</f>
        <v>8.2821428571428548</v>
      </c>
      <c r="L21" s="14">
        <f>+AVERAGE(L5:L18)</f>
        <v>9.7999999999999989</v>
      </c>
      <c r="M21" s="14">
        <f>+AVERAGE(M5:M18)</f>
        <v>11.978571428571428</v>
      </c>
      <c r="N21" s="11" t="s">
        <v>9</v>
      </c>
    </row>
    <row r="22" spans="1:14" x14ac:dyDescent="0.25">
      <c r="I22" s="21">
        <f>+STDEV(I5:I18)</f>
        <v>1.1282584070003798</v>
      </c>
      <c r="J22" s="21">
        <f>+STDEV(J5:J18)</f>
        <v>1.2708913545873406</v>
      </c>
      <c r="K22" s="13">
        <f>+STDEV(K5:K18)</f>
        <v>1.4416346414957071</v>
      </c>
      <c r="L22" s="21">
        <f>+STDEV(L5:L18)</f>
        <v>1.7097008285302258</v>
      </c>
      <c r="M22" s="21">
        <f>+STDEV(M5:M18)</f>
        <v>2.0718548254118603</v>
      </c>
      <c r="N22" s="11" t="s">
        <v>10</v>
      </c>
    </row>
    <row r="23" spans="1:14" x14ac:dyDescent="0.25">
      <c r="I23" s="21">
        <f>MAX(I5:I18)</f>
        <v>7.6000000000000014</v>
      </c>
      <c r="J23" s="21">
        <f>MAX(J5:J18)</f>
        <v>8.6000000000000014</v>
      </c>
      <c r="K23" s="13">
        <f>MAX(K5:K18)</f>
        <v>9.8999999999999986</v>
      </c>
      <c r="L23" s="21">
        <f>MAX(L5:L18)</f>
        <v>11.700000000000003</v>
      </c>
      <c r="M23" s="21">
        <f>MAX(M5:M18)</f>
        <v>14.299999999999997</v>
      </c>
      <c r="N23" t="s">
        <v>11</v>
      </c>
    </row>
    <row r="24" spans="1:14" x14ac:dyDescent="0.25">
      <c r="I24" s="21">
        <f>+MIN(I5:I18)</f>
        <v>4.0999999999999996</v>
      </c>
      <c r="J24" s="21">
        <f>+MIN(J5:J18)</f>
        <v>4.6999999999999993</v>
      </c>
      <c r="K24" s="13">
        <f>+MIN(K5:K18)</f>
        <v>5.6</v>
      </c>
      <c r="L24" s="21">
        <f>+MIN(L5:L18)</f>
        <v>6.6999999999999993</v>
      </c>
      <c r="M24" s="21">
        <f>+MIN(M5:M18)</f>
        <v>8.5</v>
      </c>
      <c r="N24" s="14" t="s">
        <v>12</v>
      </c>
    </row>
  </sheetData>
  <mergeCells count="2">
    <mergeCell ref="C1:G1"/>
    <mergeCell ref="I1:M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2020-02-14T23:18:52Z</dcterms:modified>
</cp:coreProperties>
</file>