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8915" windowHeight="9750" activeTab="6"/>
  </bookViews>
  <sheets>
    <sheet name="SN#1" sheetId="1" r:id="rId1"/>
    <sheet name="SN#2" sheetId="2" r:id="rId2"/>
    <sheet name="SN#3" sheetId="3" r:id="rId3"/>
    <sheet name="SN#4" sheetId="4" r:id="rId4"/>
    <sheet name="SN#5" sheetId="5" r:id="rId5"/>
    <sheet name="SN#6" sheetId="6" r:id="rId6"/>
    <sheet name="Batt Curr" sheetId="8" r:id="rId7"/>
  </sheets>
  <calcPr calcId="145621"/>
</workbook>
</file>

<file path=xl/calcChain.xml><?xml version="1.0" encoding="utf-8"?>
<calcChain xmlns="http://schemas.openxmlformats.org/spreadsheetml/2006/main">
  <c r="M5" i="6" l="1"/>
  <c r="M6" i="6"/>
  <c r="M6" i="5"/>
  <c r="M6" i="4"/>
  <c r="M6" i="3"/>
  <c r="M5" i="1"/>
  <c r="M6" i="1"/>
  <c r="L12" i="1"/>
  <c r="M12" i="1" s="1"/>
  <c r="K12" i="1"/>
  <c r="L11" i="1"/>
  <c r="M11" i="1" s="1"/>
  <c r="K11" i="1"/>
  <c r="L10" i="1"/>
  <c r="M10" i="1" s="1"/>
  <c r="K10" i="1"/>
  <c r="L9" i="1"/>
  <c r="M9" i="1" s="1"/>
  <c r="K9" i="1"/>
  <c r="L8" i="1"/>
  <c r="M8" i="1" s="1"/>
  <c r="K8" i="1"/>
  <c r="L7" i="1"/>
  <c r="M7" i="1" s="1"/>
  <c r="K7" i="1"/>
  <c r="L6" i="1"/>
  <c r="K6" i="1"/>
  <c r="L5" i="1"/>
  <c r="K5" i="1"/>
  <c r="L12" i="6"/>
  <c r="M12" i="6" s="1"/>
  <c r="K12" i="6"/>
  <c r="L11" i="6"/>
  <c r="M11" i="6" s="1"/>
  <c r="K11" i="6"/>
  <c r="L10" i="6"/>
  <c r="M10" i="6" s="1"/>
  <c r="K10" i="6"/>
  <c r="L9" i="6"/>
  <c r="M9" i="6" s="1"/>
  <c r="K9" i="6"/>
  <c r="L8" i="6"/>
  <c r="M8" i="6" s="1"/>
  <c r="K8" i="6"/>
  <c r="L7" i="6"/>
  <c r="M7" i="6" s="1"/>
  <c r="K7" i="6"/>
  <c r="L6" i="6"/>
  <c r="K6" i="6"/>
  <c r="L5" i="6"/>
  <c r="K5" i="6"/>
  <c r="L12" i="5"/>
  <c r="M12" i="5" s="1"/>
  <c r="K12" i="5"/>
  <c r="L11" i="5"/>
  <c r="M11" i="5" s="1"/>
  <c r="K11" i="5"/>
  <c r="L10" i="5"/>
  <c r="M10" i="5" s="1"/>
  <c r="K10" i="5"/>
  <c r="L9" i="5"/>
  <c r="M9" i="5" s="1"/>
  <c r="K9" i="5"/>
  <c r="L8" i="5"/>
  <c r="M8" i="5" s="1"/>
  <c r="K8" i="5"/>
  <c r="L7" i="5"/>
  <c r="M7" i="5" s="1"/>
  <c r="K7" i="5"/>
  <c r="L6" i="5"/>
  <c r="K6" i="5"/>
  <c r="L5" i="5"/>
  <c r="K5" i="5"/>
  <c r="L12" i="4"/>
  <c r="M12" i="4" s="1"/>
  <c r="K12" i="4"/>
  <c r="L11" i="4"/>
  <c r="M11" i="4" s="1"/>
  <c r="K11" i="4"/>
  <c r="L10" i="4"/>
  <c r="M10" i="4" s="1"/>
  <c r="K10" i="4"/>
  <c r="L9" i="4"/>
  <c r="M9" i="4" s="1"/>
  <c r="K9" i="4"/>
  <c r="L8" i="4"/>
  <c r="M8" i="4" s="1"/>
  <c r="K8" i="4"/>
  <c r="L7" i="4"/>
  <c r="M7" i="4" s="1"/>
  <c r="K7" i="4"/>
  <c r="L6" i="4"/>
  <c r="K6" i="4"/>
  <c r="L5" i="4"/>
  <c r="K5" i="4"/>
  <c r="L12" i="3"/>
  <c r="M12" i="3" s="1"/>
  <c r="K12" i="3"/>
  <c r="L11" i="3"/>
  <c r="M11" i="3" s="1"/>
  <c r="K11" i="3"/>
  <c r="L10" i="3"/>
  <c r="M10" i="3" s="1"/>
  <c r="K10" i="3"/>
  <c r="L9" i="3"/>
  <c r="M9" i="3" s="1"/>
  <c r="K9" i="3"/>
  <c r="L8" i="3"/>
  <c r="M8" i="3" s="1"/>
  <c r="K8" i="3"/>
  <c r="L7" i="3"/>
  <c r="M7" i="3" s="1"/>
  <c r="K7" i="3"/>
  <c r="L6" i="3"/>
  <c r="K6" i="3"/>
  <c r="L5" i="3"/>
  <c r="K5" i="3"/>
  <c r="M12" i="2"/>
  <c r="M11" i="2"/>
  <c r="M10" i="2"/>
  <c r="M9" i="2"/>
  <c r="M8" i="2"/>
  <c r="M7" i="2"/>
  <c r="L12" i="2"/>
  <c r="L11" i="2"/>
  <c r="L10" i="2"/>
  <c r="L9" i="2"/>
  <c r="L8" i="2"/>
  <c r="L7" i="2"/>
  <c r="L6" i="2"/>
  <c r="L5" i="2"/>
  <c r="K12" i="2"/>
  <c r="K11" i="2"/>
  <c r="K10" i="2"/>
  <c r="K9" i="2"/>
  <c r="K8" i="2"/>
  <c r="K7" i="2"/>
  <c r="K6" i="2"/>
  <c r="K5" i="2"/>
</calcChain>
</file>

<file path=xl/sharedStrings.xml><?xml version="1.0" encoding="utf-8"?>
<sst xmlns="http://schemas.openxmlformats.org/spreadsheetml/2006/main" count="96" uniqueCount="15">
  <si>
    <t>Rnom</t>
  </si>
  <si>
    <t>ILed</t>
  </si>
  <si>
    <t>U9-2</t>
  </si>
  <si>
    <t>IGP</t>
  </si>
  <si>
    <t>D4A</t>
  </si>
  <si>
    <t>D4K</t>
  </si>
  <si>
    <t>J6-1</t>
  </si>
  <si>
    <t>Vf</t>
  </si>
  <si>
    <t>U12 Loss</t>
  </si>
  <si>
    <t>RdsON</t>
  </si>
  <si>
    <t>VBatt</t>
  </si>
  <si>
    <t>U10-1</t>
  </si>
  <si>
    <t>Battery Current Monitoring</t>
  </si>
  <si>
    <t>Battery Voltage Monitoring</t>
  </si>
  <si>
    <t>GoPro Hero 2/3 Camera Voltage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</si>
</sst>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 applyFill="1" applyBorder="1"/>
    <xf numFmtId="0" fontId="1" fillId="0" borderId="1" xfId="0" applyFont="1" applyFill="1" applyBorder="1"/>
    <xf numFmtId="165" fontId="0" fillId="0" borderId="1" xfId="0" applyNumberFormat="1" applyBorder="1"/>
    <xf numFmtId="0" fontId="0" fillId="0" borderId="1" xfId="0" applyBorder="1" applyAlignment="1"/>
    <xf numFmtId="0" fontId="0" fillId="0" borderId="0" xfId="0" applyBorder="1" applyAlignment="1"/>
    <xf numFmtId="0" fontId="0" fillId="0" borderId="0" xfId="0" applyBorder="1"/>
    <xf numFmtId="164" fontId="0" fillId="0" borderId="0" xfId="0" applyNumberFormat="1" applyBorder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418905903714714E-2"/>
          <c:y val="2.2422398927302207E-2"/>
          <c:w val="0.88678204790157522"/>
          <c:h val="0.88861187282577381"/>
        </c:manualLayout>
      </c:layout>
      <c:scatterChart>
        <c:scatterStyle val="lineMarker"/>
        <c:varyColors val="0"/>
        <c:ser>
          <c:idx val="0"/>
          <c:order val="0"/>
          <c:xVal>
            <c:numRef>
              <c:f>'SN#1'!$C$5:$C$14</c:f>
              <c:numCache>
                <c:formatCode>0.000</c:formatCode>
                <c:ptCount val="10"/>
                <c:pt idx="0">
                  <c:v>0.17599999999999999</c:v>
                </c:pt>
                <c:pt idx="1">
                  <c:v>0.27600000000000002</c:v>
                </c:pt>
                <c:pt idx="2">
                  <c:v>0.375</c:v>
                </c:pt>
                <c:pt idx="3">
                  <c:v>0.57299999999999995</c:v>
                </c:pt>
                <c:pt idx="4">
                  <c:v>0.82099999999999995</c:v>
                </c:pt>
                <c:pt idx="5">
                  <c:v>1.006</c:v>
                </c:pt>
                <c:pt idx="6">
                  <c:v>1.5609999999999999</c:v>
                </c:pt>
                <c:pt idx="7">
                  <c:v>2.0590000000000002</c:v>
                </c:pt>
                <c:pt idx="8">
                  <c:v>2.5499999999999998</c:v>
                </c:pt>
                <c:pt idx="9">
                  <c:v>3.05</c:v>
                </c:pt>
              </c:numCache>
            </c:numRef>
          </c:xVal>
          <c:yVal>
            <c:numRef>
              <c:f>'SN#6'!$B$5:$B$14</c:f>
              <c:numCache>
                <c:formatCode>0.000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0.5</c:v>
                </c:pt>
                <c:pt idx="4">
                  <c:v>0.75</c:v>
                </c:pt>
                <c:pt idx="5">
                  <c:v>1</c:v>
                </c:pt>
                <c:pt idx="6">
                  <c:v>1.5</c:v>
                </c:pt>
                <c:pt idx="7">
                  <c:v>2</c:v>
                </c:pt>
                <c:pt idx="8">
                  <c:v>2.5</c:v>
                </c:pt>
                <c:pt idx="9">
                  <c:v>3</c:v>
                </c:pt>
              </c:numCache>
            </c:numRef>
          </c:yVal>
          <c:smooth val="0"/>
        </c:ser>
        <c:ser>
          <c:idx val="1"/>
          <c:order val="1"/>
          <c:xVal>
            <c:numRef>
              <c:f>'SN#2'!$C$5:$C$14</c:f>
              <c:numCache>
                <c:formatCode>0.000</c:formatCode>
                <c:ptCount val="10"/>
                <c:pt idx="0">
                  <c:v>0.154</c:v>
                </c:pt>
                <c:pt idx="1">
                  <c:v>0.252</c:v>
                </c:pt>
                <c:pt idx="2">
                  <c:v>0.35099999999999998</c:v>
                </c:pt>
                <c:pt idx="3">
                  <c:v>0.55000000000000004</c:v>
                </c:pt>
                <c:pt idx="4">
                  <c:v>0.79900000000000004</c:v>
                </c:pt>
                <c:pt idx="5">
                  <c:v>1.0489999999999999</c:v>
                </c:pt>
                <c:pt idx="6">
                  <c:v>1.546</c:v>
                </c:pt>
                <c:pt idx="7">
                  <c:v>2.0499999999999998</c:v>
                </c:pt>
                <c:pt idx="8">
                  <c:v>2.5449999999999999</c:v>
                </c:pt>
                <c:pt idx="9">
                  <c:v>3.05</c:v>
                </c:pt>
              </c:numCache>
            </c:numRef>
          </c:xVal>
          <c:yVal>
            <c:numRef>
              <c:f>'SN#2'!$B$5:$B$14</c:f>
              <c:numCache>
                <c:formatCode>0.000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0.5</c:v>
                </c:pt>
                <c:pt idx="4">
                  <c:v>0.75</c:v>
                </c:pt>
                <c:pt idx="5">
                  <c:v>1</c:v>
                </c:pt>
                <c:pt idx="6">
                  <c:v>1.5</c:v>
                </c:pt>
                <c:pt idx="7">
                  <c:v>2</c:v>
                </c:pt>
                <c:pt idx="8">
                  <c:v>2.5</c:v>
                </c:pt>
                <c:pt idx="9">
                  <c:v>3</c:v>
                </c:pt>
              </c:numCache>
            </c:numRef>
          </c:yVal>
          <c:smooth val="0"/>
        </c:ser>
        <c:ser>
          <c:idx val="2"/>
          <c:order val="2"/>
          <c:xVal>
            <c:numRef>
              <c:f>'SN#1'!$C$5:$C$14</c:f>
              <c:numCache>
                <c:formatCode>0.000</c:formatCode>
                <c:ptCount val="10"/>
                <c:pt idx="0">
                  <c:v>0.17599999999999999</c:v>
                </c:pt>
                <c:pt idx="1">
                  <c:v>0.27600000000000002</c:v>
                </c:pt>
                <c:pt idx="2">
                  <c:v>0.375</c:v>
                </c:pt>
                <c:pt idx="3">
                  <c:v>0.57299999999999995</c:v>
                </c:pt>
                <c:pt idx="4">
                  <c:v>0.82099999999999995</c:v>
                </c:pt>
                <c:pt idx="5">
                  <c:v>1.006</c:v>
                </c:pt>
                <c:pt idx="6">
                  <c:v>1.5609999999999999</c:v>
                </c:pt>
                <c:pt idx="7">
                  <c:v>2.0590000000000002</c:v>
                </c:pt>
                <c:pt idx="8">
                  <c:v>2.5499999999999998</c:v>
                </c:pt>
                <c:pt idx="9">
                  <c:v>3.05</c:v>
                </c:pt>
              </c:numCache>
            </c:numRef>
          </c:xVal>
          <c:yVal>
            <c:numRef>
              <c:f>'SN#3'!$B$5:$B$14</c:f>
              <c:numCache>
                <c:formatCode>0.000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0.5</c:v>
                </c:pt>
                <c:pt idx="4">
                  <c:v>0.75</c:v>
                </c:pt>
                <c:pt idx="5">
                  <c:v>1</c:v>
                </c:pt>
                <c:pt idx="6">
                  <c:v>1.5</c:v>
                </c:pt>
                <c:pt idx="7">
                  <c:v>2</c:v>
                </c:pt>
                <c:pt idx="8">
                  <c:v>2.5</c:v>
                </c:pt>
                <c:pt idx="9">
                  <c:v>3</c:v>
                </c:pt>
              </c:numCache>
            </c:numRef>
          </c:yVal>
          <c:smooth val="0"/>
        </c:ser>
        <c:ser>
          <c:idx val="3"/>
          <c:order val="3"/>
          <c:xVal>
            <c:numRef>
              <c:f>'SN#1'!$C$5:$C$14</c:f>
              <c:numCache>
                <c:formatCode>0.000</c:formatCode>
                <c:ptCount val="10"/>
                <c:pt idx="0">
                  <c:v>0.17599999999999999</c:v>
                </c:pt>
                <c:pt idx="1">
                  <c:v>0.27600000000000002</c:v>
                </c:pt>
                <c:pt idx="2">
                  <c:v>0.375</c:v>
                </c:pt>
                <c:pt idx="3">
                  <c:v>0.57299999999999995</c:v>
                </c:pt>
                <c:pt idx="4">
                  <c:v>0.82099999999999995</c:v>
                </c:pt>
                <c:pt idx="5">
                  <c:v>1.006</c:v>
                </c:pt>
                <c:pt idx="6">
                  <c:v>1.5609999999999999</c:v>
                </c:pt>
                <c:pt idx="7">
                  <c:v>2.0590000000000002</c:v>
                </c:pt>
                <c:pt idx="8">
                  <c:v>2.5499999999999998</c:v>
                </c:pt>
                <c:pt idx="9">
                  <c:v>3.05</c:v>
                </c:pt>
              </c:numCache>
            </c:numRef>
          </c:xVal>
          <c:yVal>
            <c:numRef>
              <c:f>'SN#4'!$B$5:$B$14</c:f>
              <c:numCache>
                <c:formatCode>0.000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0.5</c:v>
                </c:pt>
                <c:pt idx="4">
                  <c:v>0.75</c:v>
                </c:pt>
                <c:pt idx="5">
                  <c:v>1</c:v>
                </c:pt>
                <c:pt idx="6">
                  <c:v>1.5</c:v>
                </c:pt>
                <c:pt idx="7">
                  <c:v>2</c:v>
                </c:pt>
                <c:pt idx="8">
                  <c:v>2.5</c:v>
                </c:pt>
                <c:pt idx="9">
                  <c:v>3</c:v>
                </c:pt>
              </c:numCache>
            </c:numRef>
          </c:yVal>
          <c:smooth val="0"/>
        </c:ser>
        <c:ser>
          <c:idx val="4"/>
          <c:order val="4"/>
          <c:xVal>
            <c:numRef>
              <c:f>'SN#1'!$C$5:$C$14</c:f>
              <c:numCache>
                <c:formatCode>0.000</c:formatCode>
                <c:ptCount val="10"/>
                <c:pt idx="0">
                  <c:v>0.17599999999999999</c:v>
                </c:pt>
                <c:pt idx="1">
                  <c:v>0.27600000000000002</c:v>
                </c:pt>
                <c:pt idx="2">
                  <c:v>0.375</c:v>
                </c:pt>
                <c:pt idx="3">
                  <c:v>0.57299999999999995</c:v>
                </c:pt>
                <c:pt idx="4">
                  <c:v>0.82099999999999995</c:v>
                </c:pt>
                <c:pt idx="5">
                  <c:v>1.006</c:v>
                </c:pt>
                <c:pt idx="6">
                  <c:v>1.5609999999999999</c:v>
                </c:pt>
                <c:pt idx="7">
                  <c:v>2.0590000000000002</c:v>
                </c:pt>
                <c:pt idx="8">
                  <c:v>2.5499999999999998</c:v>
                </c:pt>
                <c:pt idx="9">
                  <c:v>3.05</c:v>
                </c:pt>
              </c:numCache>
            </c:numRef>
          </c:xVal>
          <c:yVal>
            <c:numRef>
              <c:f>'SN#5'!$B$5:$B$14</c:f>
              <c:numCache>
                <c:formatCode>0.000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0.5</c:v>
                </c:pt>
                <c:pt idx="4">
                  <c:v>0.75</c:v>
                </c:pt>
                <c:pt idx="5">
                  <c:v>1</c:v>
                </c:pt>
                <c:pt idx="6">
                  <c:v>1.5</c:v>
                </c:pt>
                <c:pt idx="7">
                  <c:v>2</c:v>
                </c:pt>
                <c:pt idx="8">
                  <c:v>2.5</c:v>
                </c:pt>
                <c:pt idx="9">
                  <c:v>3</c:v>
                </c:pt>
              </c:numCache>
            </c:numRef>
          </c:yVal>
          <c:smooth val="0"/>
        </c:ser>
        <c:ser>
          <c:idx val="5"/>
          <c:order val="5"/>
          <c:xVal>
            <c:numRef>
              <c:f>'SN#1'!$C$5:$C$14</c:f>
              <c:numCache>
                <c:formatCode>0.000</c:formatCode>
                <c:ptCount val="10"/>
                <c:pt idx="0">
                  <c:v>0.17599999999999999</c:v>
                </c:pt>
                <c:pt idx="1">
                  <c:v>0.27600000000000002</c:v>
                </c:pt>
                <c:pt idx="2">
                  <c:v>0.375</c:v>
                </c:pt>
                <c:pt idx="3">
                  <c:v>0.57299999999999995</c:v>
                </c:pt>
                <c:pt idx="4">
                  <c:v>0.82099999999999995</c:v>
                </c:pt>
                <c:pt idx="5">
                  <c:v>1.006</c:v>
                </c:pt>
                <c:pt idx="6">
                  <c:v>1.5609999999999999</c:v>
                </c:pt>
                <c:pt idx="7">
                  <c:v>2.0590000000000002</c:v>
                </c:pt>
                <c:pt idx="8">
                  <c:v>2.5499999999999998</c:v>
                </c:pt>
                <c:pt idx="9">
                  <c:v>3.05</c:v>
                </c:pt>
              </c:numCache>
            </c:numRef>
          </c:xVal>
          <c:yVal>
            <c:numRef>
              <c:f>'SN#6'!$B$5:$B$14</c:f>
              <c:numCache>
                <c:formatCode>0.000</c:formatCode>
                <c:ptCount val="10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0.5</c:v>
                </c:pt>
                <c:pt idx="4">
                  <c:v>0.75</c:v>
                </c:pt>
                <c:pt idx="5">
                  <c:v>1</c:v>
                </c:pt>
                <c:pt idx="6">
                  <c:v>1.5</c:v>
                </c:pt>
                <c:pt idx="7">
                  <c:v>2</c:v>
                </c:pt>
                <c:pt idx="8">
                  <c:v>2.5</c:v>
                </c:pt>
                <c:pt idx="9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121600"/>
        <c:axId val="78123392"/>
      </c:scatterChart>
      <c:valAx>
        <c:axId val="78121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Scaled Voltage at U9-2 (volts)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78123392"/>
        <c:crosses val="autoZero"/>
        <c:crossBetween val="midCat"/>
      </c:valAx>
      <c:valAx>
        <c:axId val="78123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Battery Current (amps)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781216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8801332549914679"/>
          <c:y val="0.29391929068621747"/>
          <c:w val="8.6874577118869478E-2"/>
          <c:h val="0.21911906983667184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9"/>
  <sheetViews>
    <sheetView workbookViewId="0">
      <selection activeCell="C5" sqref="C5"/>
    </sheetView>
  </sheetViews>
  <sheetFormatPr defaultRowHeight="15" x14ac:dyDescent="0.25"/>
  <sheetData>
    <row r="3" spans="1:18" x14ac:dyDescent="0.25">
      <c r="A3" s="7" t="s">
        <v>12</v>
      </c>
      <c r="B3" s="7"/>
      <c r="C3" s="7"/>
      <c r="F3" s="7" t="s">
        <v>14</v>
      </c>
      <c r="G3" s="7"/>
      <c r="H3" s="7"/>
      <c r="I3" s="7"/>
      <c r="J3" s="7"/>
      <c r="K3" s="7"/>
      <c r="L3" s="7"/>
      <c r="M3" s="7"/>
      <c r="N3" s="8"/>
      <c r="P3" s="7" t="s">
        <v>13</v>
      </c>
      <c r="Q3" s="7"/>
      <c r="R3" s="7"/>
    </row>
    <row r="4" spans="1:18" x14ac:dyDescent="0.25">
      <c r="A4" s="1" t="s">
        <v>0</v>
      </c>
      <c r="B4" s="1" t="s">
        <v>1</v>
      </c>
      <c r="C4" s="1" t="s">
        <v>2</v>
      </c>
      <c r="F4" s="5" t="s">
        <v>0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  <c r="N4" s="4"/>
      <c r="P4" s="11" t="s">
        <v>10</v>
      </c>
      <c r="Q4" s="11" t="s">
        <v>11</v>
      </c>
    </row>
    <row r="5" spans="1:18" x14ac:dyDescent="0.25">
      <c r="A5" s="2">
        <v>150</v>
      </c>
      <c r="B5" s="3">
        <v>0.1</v>
      </c>
      <c r="C5" s="3">
        <v>0.17599999999999999</v>
      </c>
      <c r="F5" s="2">
        <v>430</v>
      </c>
      <c r="G5" s="3">
        <v>0.01</v>
      </c>
      <c r="H5" s="3">
        <v>4.3079999999999998</v>
      </c>
      <c r="I5" s="3">
        <v>4.1989999999999998</v>
      </c>
      <c r="J5" s="3">
        <v>4.1980000000000004</v>
      </c>
      <c r="K5" s="3">
        <f>H5-I5</f>
        <v>0.10899999999999999</v>
      </c>
      <c r="L5" s="2">
        <f>I5-J5</f>
        <v>9.9999999999944578E-4</v>
      </c>
      <c r="M5" s="3">
        <f>L5/G5</f>
        <v>9.9999999999944578E-2</v>
      </c>
      <c r="N5" s="9"/>
      <c r="P5" s="6">
        <v>12</v>
      </c>
      <c r="Q5" s="3">
        <v>1.849</v>
      </c>
    </row>
    <row r="6" spans="1:18" x14ac:dyDescent="0.25">
      <c r="A6" s="2">
        <v>75</v>
      </c>
      <c r="B6" s="3">
        <v>0.2</v>
      </c>
      <c r="C6" s="3">
        <v>0.27600000000000002</v>
      </c>
      <c r="F6" s="2">
        <v>86</v>
      </c>
      <c r="G6" s="3">
        <v>0.05</v>
      </c>
      <c r="H6" s="3">
        <v>4.3079999999999998</v>
      </c>
      <c r="I6" s="3">
        <v>4.1559999999999997</v>
      </c>
      <c r="J6" s="3">
        <v>4.149</v>
      </c>
      <c r="K6" s="3">
        <f t="shared" ref="K6:L12" si="0">H6-I6</f>
        <v>0.15200000000000014</v>
      </c>
      <c r="L6" s="2">
        <f t="shared" si="0"/>
        <v>6.9999999999996732E-3</v>
      </c>
      <c r="M6" s="3">
        <f>L6/G6</f>
        <v>0.13999999999999346</v>
      </c>
      <c r="N6" s="9"/>
      <c r="P6" s="6">
        <v>12.5</v>
      </c>
      <c r="Q6" s="3">
        <v>1.93</v>
      </c>
    </row>
    <row r="7" spans="1:18" x14ac:dyDescent="0.25">
      <c r="A7" s="2">
        <v>50</v>
      </c>
      <c r="B7" s="3">
        <v>0.3</v>
      </c>
      <c r="C7" s="3">
        <v>0.375</v>
      </c>
      <c r="F7" s="2">
        <v>43</v>
      </c>
      <c r="G7" s="3">
        <v>0.1</v>
      </c>
      <c r="H7" s="3">
        <v>4.3140000000000001</v>
      </c>
      <c r="I7" s="3">
        <v>4.1459999999999999</v>
      </c>
      <c r="J7" s="3">
        <v>4.1319999999999997</v>
      </c>
      <c r="K7" s="3">
        <f t="shared" si="0"/>
        <v>0.16800000000000015</v>
      </c>
      <c r="L7" s="2">
        <f t="shared" si="0"/>
        <v>1.4000000000000234E-2</v>
      </c>
      <c r="M7" s="3">
        <f>L7/G7</f>
        <v>0.14000000000000234</v>
      </c>
      <c r="N7" s="10"/>
      <c r="P7" s="6">
        <v>13</v>
      </c>
      <c r="Q7" s="3">
        <v>2.0019999999999998</v>
      </c>
    </row>
    <row r="8" spans="1:18" x14ac:dyDescent="0.25">
      <c r="A8" s="2">
        <v>30</v>
      </c>
      <c r="B8" s="3">
        <v>0.5</v>
      </c>
      <c r="C8" s="3">
        <v>0.57299999999999995</v>
      </c>
      <c r="F8" s="2">
        <v>21.5</v>
      </c>
      <c r="G8" s="3">
        <v>0.2</v>
      </c>
      <c r="H8" s="3">
        <v>4.3339999999999996</v>
      </c>
      <c r="I8" s="3">
        <v>4.149</v>
      </c>
      <c r="J8" s="3">
        <v>4.1210000000000004</v>
      </c>
      <c r="K8" s="3">
        <f t="shared" si="0"/>
        <v>0.18499999999999961</v>
      </c>
      <c r="L8" s="2">
        <f t="shared" si="0"/>
        <v>2.7999999999999581E-2</v>
      </c>
      <c r="M8" s="3">
        <f t="shared" ref="M8:M12" si="1">L8/G8</f>
        <v>0.1399999999999979</v>
      </c>
      <c r="N8" s="10"/>
      <c r="P8" s="6">
        <v>13.5</v>
      </c>
      <c r="Q8" s="3">
        <v>2.081</v>
      </c>
    </row>
    <row r="9" spans="1:18" x14ac:dyDescent="0.25">
      <c r="A9" s="2">
        <v>20</v>
      </c>
      <c r="B9" s="3">
        <v>0.75</v>
      </c>
      <c r="C9" s="3">
        <v>0.82099999999999995</v>
      </c>
      <c r="F9" s="2">
        <v>14.33</v>
      </c>
      <c r="G9" s="3">
        <v>0.3</v>
      </c>
      <c r="H9" s="3">
        <v>4.3499999999999996</v>
      </c>
      <c r="I9" s="3">
        <v>4.1559999999999997</v>
      </c>
      <c r="J9" s="3">
        <v>4.1130000000000004</v>
      </c>
      <c r="K9" s="3">
        <f t="shared" si="0"/>
        <v>0.19399999999999995</v>
      </c>
      <c r="L9" s="2">
        <f t="shared" si="0"/>
        <v>4.2999999999999261E-2</v>
      </c>
      <c r="M9" s="3">
        <f t="shared" si="1"/>
        <v>0.14333333333333087</v>
      </c>
      <c r="N9" s="10"/>
      <c r="P9" s="6">
        <v>14</v>
      </c>
      <c r="Q9" s="3">
        <v>2.157</v>
      </c>
    </row>
    <row r="10" spans="1:18" x14ac:dyDescent="0.25">
      <c r="A10" s="2">
        <v>15</v>
      </c>
      <c r="B10" s="3">
        <v>1</v>
      </c>
      <c r="C10" s="3">
        <v>1.006</v>
      </c>
      <c r="F10" s="2">
        <v>8.6</v>
      </c>
      <c r="G10" s="3">
        <v>0.5</v>
      </c>
      <c r="H10" s="3">
        <v>4.3739999999999997</v>
      </c>
      <c r="I10" s="3">
        <v>4.1689999999999996</v>
      </c>
      <c r="J10" s="3">
        <v>4.0960000000000001</v>
      </c>
      <c r="K10" s="3">
        <f t="shared" si="0"/>
        <v>0.20500000000000007</v>
      </c>
      <c r="L10" s="2">
        <f t="shared" si="0"/>
        <v>7.299999999999951E-2</v>
      </c>
      <c r="M10" s="3">
        <f t="shared" si="1"/>
        <v>0.14599999999999902</v>
      </c>
      <c r="N10" s="10"/>
      <c r="P10" s="6">
        <v>14.5</v>
      </c>
      <c r="Q10" s="3">
        <v>2.2370000000000001</v>
      </c>
    </row>
    <row r="11" spans="1:18" x14ac:dyDescent="0.25">
      <c r="A11" s="2">
        <v>10</v>
      </c>
      <c r="B11" s="3">
        <v>1.5</v>
      </c>
      <c r="C11" s="3">
        <v>1.5609999999999999</v>
      </c>
      <c r="F11" s="2">
        <v>5.73</v>
      </c>
      <c r="G11" s="3">
        <v>0.75</v>
      </c>
      <c r="H11" s="3">
        <v>4.29</v>
      </c>
      <c r="I11" s="3">
        <v>4.0789999999999997</v>
      </c>
      <c r="J11" s="3">
        <v>3.9620000000000002</v>
      </c>
      <c r="K11" s="3">
        <f t="shared" si="0"/>
        <v>0.2110000000000003</v>
      </c>
      <c r="L11" s="2">
        <f t="shared" si="0"/>
        <v>0.11699999999999955</v>
      </c>
      <c r="M11" s="3">
        <f t="shared" si="1"/>
        <v>0.15599999999999939</v>
      </c>
      <c r="N11" s="10"/>
      <c r="P11" s="6">
        <v>15</v>
      </c>
      <c r="Q11" s="3">
        <v>2.3109999999999999</v>
      </c>
    </row>
    <row r="12" spans="1:18" x14ac:dyDescent="0.25">
      <c r="A12" s="2">
        <v>7.5</v>
      </c>
      <c r="B12" s="3">
        <v>2</v>
      </c>
      <c r="C12" s="3">
        <v>2.0590000000000002</v>
      </c>
      <c r="F12" s="2">
        <v>4.3</v>
      </c>
      <c r="G12" s="3">
        <v>1</v>
      </c>
      <c r="H12" s="3">
        <v>4.2539999999999996</v>
      </c>
      <c r="I12" s="3">
        <v>4.0359999999999996</v>
      </c>
      <c r="J12" s="3">
        <v>3.875</v>
      </c>
      <c r="K12" s="3">
        <f t="shared" si="0"/>
        <v>0.21799999999999997</v>
      </c>
      <c r="L12" s="2">
        <f t="shared" si="0"/>
        <v>0.16099999999999959</v>
      </c>
      <c r="M12" s="3">
        <f t="shared" si="1"/>
        <v>0.16099999999999959</v>
      </c>
      <c r="N12" s="10"/>
      <c r="P12" s="6">
        <v>15.5</v>
      </c>
      <c r="Q12" s="3">
        <v>2.39</v>
      </c>
    </row>
    <row r="13" spans="1:18" x14ac:dyDescent="0.25">
      <c r="A13" s="2">
        <v>6</v>
      </c>
      <c r="B13" s="3">
        <v>2.5</v>
      </c>
      <c r="C13" s="3">
        <v>2.5499999999999998</v>
      </c>
      <c r="P13" s="6">
        <v>16</v>
      </c>
      <c r="Q13" s="3">
        <v>2.4670000000000001</v>
      </c>
    </row>
    <row r="14" spans="1:18" x14ac:dyDescent="0.25">
      <c r="A14" s="2">
        <v>5</v>
      </c>
      <c r="B14" s="3">
        <v>3</v>
      </c>
      <c r="C14" s="3">
        <v>3.05</v>
      </c>
      <c r="P14" s="6">
        <v>16.5</v>
      </c>
      <c r="Q14" s="3">
        <v>2.544</v>
      </c>
    </row>
    <row r="15" spans="1:18" x14ac:dyDescent="0.25">
      <c r="P15" s="6">
        <v>17</v>
      </c>
      <c r="Q15" s="3">
        <v>2.6230000000000002</v>
      </c>
    </row>
    <row r="16" spans="1:18" x14ac:dyDescent="0.25">
      <c r="P16" s="6">
        <v>17.5</v>
      </c>
      <c r="Q16" s="3">
        <v>2.702</v>
      </c>
    </row>
    <row r="17" spans="16:17" x14ac:dyDescent="0.25">
      <c r="P17" s="6">
        <v>18</v>
      </c>
      <c r="Q17" s="3">
        <v>2.7789999999999999</v>
      </c>
    </row>
    <row r="18" spans="16:17" x14ac:dyDescent="0.25">
      <c r="P18" s="6">
        <v>18.5</v>
      </c>
      <c r="Q18" s="3">
        <v>2.855</v>
      </c>
    </row>
    <row r="19" spans="16:17" x14ac:dyDescent="0.25">
      <c r="P19" s="6">
        <v>19</v>
      </c>
      <c r="Q19" s="3">
        <v>2.9350000000000001</v>
      </c>
    </row>
  </sheetData>
  <mergeCells count="3">
    <mergeCell ref="A3:C3"/>
    <mergeCell ref="F3:M3"/>
    <mergeCell ref="P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9"/>
  <sheetViews>
    <sheetView workbookViewId="0">
      <selection activeCell="C5" sqref="C5:C14"/>
    </sheetView>
  </sheetViews>
  <sheetFormatPr defaultRowHeight="15" x14ac:dyDescent="0.25"/>
  <sheetData>
    <row r="3" spans="1:18" x14ac:dyDescent="0.25">
      <c r="A3" s="7" t="s">
        <v>12</v>
      </c>
      <c r="B3" s="7"/>
      <c r="C3" s="7"/>
      <c r="F3" s="7" t="s">
        <v>14</v>
      </c>
      <c r="G3" s="7"/>
      <c r="H3" s="7"/>
      <c r="I3" s="7"/>
      <c r="J3" s="7"/>
      <c r="K3" s="7"/>
      <c r="L3" s="7"/>
      <c r="M3" s="7"/>
      <c r="N3" s="8"/>
      <c r="P3" s="7" t="s">
        <v>13</v>
      </c>
      <c r="Q3" s="7"/>
      <c r="R3" s="7"/>
    </row>
    <row r="4" spans="1:18" x14ac:dyDescent="0.25">
      <c r="A4" s="1" t="s">
        <v>0</v>
      </c>
      <c r="B4" s="1" t="s">
        <v>1</v>
      </c>
      <c r="C4" s="1" t="s">
        <v>2</v>
      </c>
      <c r="F4" s="5" t="s">
        <v>0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  <c r="N4" s="4"/>
      <c r="P4" s="11" t="s">
        <v>10</v>
      </c>
      <c r="Q4" s="11" t="s">
        <v>11</v>
      </c>
    </row>
    <row r="5" spans="1:18" x14ac:dyDescent="0.25">
      <c r="A5" s="2">
        <v>150</v>
      </c>
      <c r="B5" s="3">
        <v>0.1</v>
      </c>
      <c r="C5" s="3">
        <v>0.154</v>
      </c>
      <c r="F5" s="2">
        <v>430</v>
      </c>
      <c r="G5" s="3">
        <v>0.01</v>
      </c>
      <c r="H5" s="2">
        <v>4.298</v>
      </c>
      <c r="I5" s="2">
        <v>4.1959999999999997</v>
      </c>
      <c r="J5" s="2">
        <v>4.2030000000000003</v>
      </c>
      <c r="K5" s="3">
        <f>H5-I5</f>
        <v>0.10200000000000031</v>
      </c>
      <c r="L5" s="2">
        <f>I5-J5</f>
        <v>-7.0000000000005613E-3</v>
      </c>
      <c r="M5" s="3"/>
      <c r="N5" s="9"/>
      <c r="P5" s="6">
        <v>12</v>
      </c>
      <c r="Q5" s="3">
        <v>1.8580000000000001</v>
      </c>
    </row>
    <row r="6" spans="1:18" x14ac:dyDescent="0.25">
      <c r="A6" s="2">
        <v>75</v>
      </c>
      <c r="B6" s="3">
        <v>0.2</v>
      </c>
      <c r="C6" s="3">
        <v>0.252</v>
      </c>
      <c r="F6" s="2">
        <v>86</v>
      </c>
      <c r="G6" s="3">
        <v>0.05</v>
      </c>
      <c r="H6" s="2">
        <v>4.298</v>
      </c>
      <c r="I6" s="2">
        <v>4.1520000000000001</v>
      </c>
      <c r="J6" s="2">
        <v>4.1520000000000001</v>
      </c>
      <c r="K6" s="3">
        <f t="shared" ref="K6:K12" si="0">H6-I6</f>
        <v>0.14599999999999991</v>
      </c>
      <c r="L6" s="2">
        <f t="shared" ref="L6:L12" si="1">I6-J6</f>
        <v>0</v>
      </c>
      <c r="M6" s="3"/>
      <c r="N6" s="9"/>
      <c r="P6" s="6">
        <v>12.5</v>
      </c>
      <c r="Q6" s="3">
        <v>1.9370000000000001</v>
      </c>
    </row>
    <row r="7" spans="1:18" x14ac:dyDescent="0.25">
      <c r="A7" s="2">
        <v>50</v>
      </c>
      <c r="B7" s="3">
        <v>0.3</v>
      </c>
      <c r="C7" s="3">
        <v>0.35099999999999998</v>
      </c>
      <c r="F7" s="2">
        <v>43</v>
      </c>
      <c r="G7" s="3">
        <v>0.1</v>
      </c>
      <c r="H7" s="2">
        <v>4.3040000000000003</v>
      </c>
      <c r="I7" s="2">
        <v>4.1399999999999997</v>
      </c>
      <c r="J7" s="2">
        <v>4.1390000000000002</v>
      </c>
      <c r="K7" s="3">
        <f t="shared" si="0"/>
        <v>0.16400000000000059</v>
      </c>
      <c r="L7" s="2">
        <f t="shared" si="1"/>
        <v>9.9999999999944578E-4</v>
      </c>
      <c r="M7" s="3">
        <f>L7/G7</f>
        <v>9.9999999999944578E-3</v>
      </c>
      <c r="N7" s="10"/>
      <c r="P7" s="6">
        <v>13</v>
      </c>
      <c r="Q7" s="3">
        <v>2.004</v>
      </c>
    </row>
    <row r="8" spans="1:18" x14ac:dyDescent="0.25">
      <c r="A8" s="2">
        <v>30</v>
      </c>
      <c r="B8" s="3">
        <v>0.5</v>
      </c>
      <c r="C8" s="3">
        <v>0.55000000000000004</v>
      </c>
      <c r="F8" s="2">
        <v>21.5</v>
      </c>
      <c r="G8" s="3">
        <v>0.2</v>
      </c>
      <c r="H8" s="2">
        <v>4.3520000000000003</v>
      </c>
      <c r="I8" s="2">
        <v>4.1710000000000003</v>
      </c>
      <c r="J8" s="2">
        <v>4.1529999999999996</v>
      </c>
      <c r="K8" s="3">
        <f t="shared" si="0"/>
        <v>0.18100000000000005</v>
      </c>
      <c r="L8" s="2">
        <f t="shared" si="1"/>
        <v>1.8000000000000682E-2</v>
      </c>
      <c r="M8" s="3">
        <f t="shared" ref="M8:M12" si="2">L8/G8</f>
        <v>9.0000000000003411E-2</v>
      </c>
      <c r="N8" s="10"/>
      <c r="P8" s="6">
        <v>13.5</v>
      </c>
      <c r="Q8" s="3">
        <v>2.0910000000000002</v>
      </c>
    </row>
    <row r="9" spans="1:18" x14ac:dyDescent="0.25">
      <c r="A9" s="2">
        <v>20</v>
      </c>
      <c r="B9" s="3">
        <v>0.75</v>
      </c>
      <c r="C9" s="3">
        <v>0.79900000000000004</v>
      </c>
      <c r="F9" s="2">
        <v>14.33</v>
      </c>
      <c r="G9" s="3">
        <v>0.3</v>
      </c>
      <c r="H9" s="2">
        <v>4.38</v>
      </c>
      <c r="I9" s="2">
        <v>4.1909999999999998</v>
      </c>
      <c r="J9" s="2">
        <v>4.1580000000000004</v>
      </c>
      <c r="K9" s="3">
        <f t="shared" si="0"/>
        <v>0.18900000000000006</v>
      </c>
      <c r="L9" s="2">
        <f t="shared" si="1"/>
        <v>3.2999999999999474E-2</v>
      </c>
      <c r="M9" s="3">
        <f t="shared" si="2"/>
        <v>0.10999999999999825</v>
      </c>
      <c r="N9" s="10"/>
      <c r="P9" s="6">
        <v>14</v>
      </c>
      <c r="Q9" s="3">
        <v>2.1579999999999999</v>
      </c>
    </row>
    <row r="10" spans="1:18" x14ac:dyDescent="0.25">
      <c r="A10" s="2">
        <v>15</v>
      </c>
      <c r="B10" s="3">
        <v>1</v>
      </c>
      <c r="C10" s="3">
        <v>1.0489999999999999</v>
      </c>
      <c r="F10" s="2">
        <v>8.6</v>
      </c>
      <c r="G10" s="3">
        <v>0.5</v>
      </c>
      <c r="H10" s="2">
        <v>4.3710000000000004</v>
      </c>
      <c r="I10" s="2">
        <v>4.17</v>
      </c>
      <c r="J10" s="2">
        <v>4.1050000000000004</v>
      </c>
      <c r="K10" s="3">
        <f t="shared" si="0"/>
        <v>0.20100000000000051</v>
      </c>
      <c r="L10" s="2">
        <f t="shared" si="1"/>
        <v>6.4999999999999503E-2</v>
      </c>
      <c r="M10" s="3">
        <f t="shared" si="2"/>
        <v>0.12999999999999901</v>
      </c>
      <c r="N10" s="10"/>
      <c r="P10" s="6">
        <v>14.5</v>
      </c>
      <c r="Q10" s="3">
        <v>2.2450000000000001</v>
      </c>
    </row>
    <row r="11" spans="1:18" x14ac:dyDescent="0.25">
      <c r="A11" s="2">
        <v>10</v>
      </c>
      <c r="B11" s="3">
        <v>1.5</v>
      </c>
      <c r="C11" s="3">
        <v>1.546</v>
      </c>
      <c r="F11" s="2">
        <v>5.73</v>
      </c>
      <c r="G11" s="3">
        <v>0.75</v>
      </c>
      <c r="H11" s="2">
        <v>4.2859999999999996</v>
      </c>
      <c r="I11" s="2">
        <v>4.0759999999999996</v>
      </c>
      <c r="J11" s="2">
        <v>3.9689999999999999</v>
      </c>
      <c r="K11" s="3">
        <f t="shared" si="0"/>
        <v>0.20999999999999996</v>
      </c>
      <c r="L11" s="2">
        <f t="shared" si="1"/>
        <v>0.10699999999999976</v>
      </c>
      <c r="M11" s="3">
        <f t="shared" si="2"/>
        <v>0.14266666666666636</v>
      </c>
      <c r="N11" s="10"/>
      <c r="P11" s="6">
        <v>15</v>
      </c>
      <c r="Q11" s="3">
        <v>2.3210000000000002</v>
      </c>
    </row>
    <row r="12" spans="1:18" x14ac:dyDescent="0.25">
      <c r="A12" s="2">
        <v>7.5</v>
      </c>
      <c r="B12" s="3">
        <v>2</v>
      </c>
      <c r="C12" s="3">
        <v>2.0499999999999998</v>
      </c>
      <c r="F12" s="2">
        <v>4.3</v>
      </c>
      <c r="G12" s="3">
        <v>1</v>
      </c>
      <c r="H12" s="2">
        <v>4.2569999999999997</v>
      </c>
      <c r="I12" s="2">
        <v>4.0439999999999996</v>
      </c>
      <c r="J12" s="2">
        <v>3.89</v>
      </c>
      <c r="K12" s="3">
        <f t="shared" si="0"/>
        <v>0.21300000000000008</v>
      </c>
      <c r="L12" s="2">
        <f t="shared" si="1"/>
        <v>0.15399999999999947</v>
      </c>
      <c r="M12" s="3">
        <f t="shared" si="2"/>
        <v>0.15399999999999947</v>
      </c>
      <c r="N12" s="10"/>
      <c r="P12" s="6">
        <v>15.5</v>
      </c>
      <c r="Q12" s="3">
        <v>2.399</v>
      </c>
    </row>
    <row r="13" spans="1:18" x14ac:dyDescent="0.25">
      <c r="A13" s="2">
        <v>6</v>
      </c>
      <c r="B13" s="3">
        <v>2.5</v>
      </c>
      <c r="C13" s="3">
        <v>2.5449999999999999</v>
      </c>
      <c r="P13" s="6">
        <v>16</v>
      </c>
      <c r="Q13" s="3">
        <v>2.4660000000000002</v>
      </c>
    </row>
    <row r="14" spans="1:18" x14ac:dyDescent="0.25">
      <c r="A14" s="2">
        <v>5</v>
      </c>
      <c r="B14" s="3">
        <v>3</v>
      </c>
      <c r="C14" s="3">
        <v>3.05</v>
      </c>
      <c r="P14" s="6">
        <v>16.5</v>
      </c>
      <c r="Q14" s="3">
        <v>2.552</v>
      </c>
    </row>
    <row r="15" spans="1:18" x14ac:dyDescent="0.25">
      <c r="P15" s="6">
        <v>17</v>
      </c>
      <c r="Q15" s="3">
        <v>2.629</v>
      </c>
    </row>
    <row r="16" spans="1:18" x14ac:dyDescent="0.25">
      <c r="P16" s="6">
        <v>17.5</v>
      </c>
      <c r="Q16" s="3">
        <v>2.706</v>
      </c>
    </row>
    <row r="17" spans="16:17" x14ac:dyDescent="0.25">
      <c r="P17" s="6">
        <v>18</v>
      </c>
      <c r="Q17" s="3">
        <v>2.782</v>
      </c>
    </row>
    <row r="18" spans="16:17" x14ac:dyDescent="0.25">
      <c r="P18" s="6">
        <v>18.5</v>
      </c>
      <c r="Q18" s="3">
        <v>2.86</v>
      </c>
    </row>
    <row r="19" spans="16:17" x14ac:dyDescent="0.25">
      <c r="P19" s="6">
        <v>19</v>
      </c>
      <c r="Q19" s="3">
        <v>2.9409999999999998</v>
      </c>
    </row>
  </sheetData>
  <mergeCells count="3">
    <mergeCell ref="A3:C3"/>
    <mergeCell ref="P3:R3"/>
    <mergeCell ref="F3:M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9"/>
  <sheetViews>
    <sheetView workbookViewId="0">
      <selection activeCell="C5" sqref="C5:C14"/>
    </sheetView>
  </sheetViews>
  <sheetFormatPr defaultRowHeight="15" x14ac:dyDescent="0.25"/>
  <sheetData>
    <row r="3" spans="1:18" x14ac:dyDescent="0.25">
      <c r="A3" s="7" t="s">
        <v>12</v>
      </c>
      <c r="B3" s="7"/>
      <c r="C3" s="7"/>
      <c r="F3" s="7" t="s">
        <v>14</v>
      </c>
      <c r="G3" s="7"/>
      <c r="H3" s="7"/>
      <c r="I3" s="7"/>
      <c r="J3" s="7"/>
      <c r="K3" s="7"/>
      <c r="L3" s="7"/>
      <c r="M3" s="7"/>
      <c r="N3" s="8"/>
      <c r="P3" s="7" t="s">
        <v>13</v>
      </c>
      <c r="Q3" s="7"/>
      <c r="R3" s="7"/>
    </row>
    <row r="4" spans="1:18" x14ac:dyDescent="0.25">
      <c r="A4" s="1" t="s">
        <v>0</v>
      </c>
      <c r="B4" s="1" t="s">
        <v>1</v>
      </c>
      <c r="C4" s="1" t="s">
        <v>2</v>
      </c>
      <c r="F4" s="5" t="s">
        <v>0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  <c r="N4" s="4"/>
      <c r="P4" s="11" t="s">
        <v>10</v>
      </c>
      <c r="Q4" s="11" t="s">
        <v>11</v>
      </c>
    </row>
    <row r="5" spans="1:18" x14ac:dyDescent="0.25">
      <c r="A5" s="2">
        <v>150</v>
      </c>
      <c r="B5" s="3">
        <v>0.1</v>
      </c>
      <c r="C5" s="3">
        <v>0.187</v>
      </c>
      <c r="F5" s="2">
        <v>430</v>
      </c>
      <c r="G5" s="3">
        <v>0.01</v>
      </c>
      <c r="H5" s="3">
        <v>4.3040000000000003</v>
      </c>
      <c r="I5" s="3">
        <v>4.2050000000000001</v>
      </c>
      <c r="J5" s="3">
        <v>4.2069999999999999</v>
      </c>
      <c r="K5" s="3">
        <f>H5-I5</f>
        <v>9.9000000000000199E-2</v>
      </c>
      <c r="L5" s="2">
        <f>I5-J5</f>
        <v>-1.9999999999997797E-3</v>
      </c>
      <c r="M5" s="3"/>
      <c r="N5" s="9"/>
      <c r="P5" s="6">
        <v>12</v>
      </c>
      <c r="Q5" s="3">
        <v>1.8640000000000001</v>
      </c>
    </row>
    <row r="6" spans="1:18" x14ac:dyDescent="0.25">
      <c r="A6" s="2">
        <v>75</v>
      </c>
      <c r="B6" s="3">
        <v>0.2</v>
      </c>
      <c r="C6" s="3">
        <v>0.28599999999999998</v>
      </c>
      <c r="F6" s="2">
        <v>86</v>
      </c>
      <c r="G6" s="3">
        <v>0.05</v>
      </c>
      <c r="H6" s="3">
        <v>4.3040000000000003</v>
      </c>
      <c r="I6" s="3">
        <v>4.1619999999999999</v>
      </c>
      <c r="J6" s="3">
        <v>4.1550000000000002</v>
      </c>
      <c r="K6" s="3">
        <f t="shared" ref="K6:L12" si="0">H6-I6</f>
        <v>0.14200000000000035</v>
      </c>
      <c r="L6" s="2">
        <f t="shared" si="0"/>
        <v>6.9999999999996732E-3</v>
      </c>
      <c r="M6" s="3">
        <f>L6/G6</f>
        <v>0.13999999999999346</v>
      </c>
      <c r="N6" s="9"/>
      <c r="P6" s="6">
        <v>12.5</v>
      </c>
      <c r="Q6" s="3">
        <v>1.9410000000000001</v>
      </c>
    </row>
    <row r="7" spans="1:18" x14ac:dyDescent="0.25">
      <c r="A7" s="2">
        <v>50</v>
      </c>
      <c r="B7" s="3">
        <v>0.3</v>
      </c>
      <c r="C7" s="3">
        <v>0.38700000000000001</v>
      </c>
      <c r="F7" s="2">
        <v>43</v>
      </c>
      <c r="G7" s="3">
        <v>0.1</v>
      </c>
      <c r="H7" s="3">
        <v>4.33</v>
      </c>
      <c r="I7" s="3">
        <v>4.17</v>
      </c>
      <c r="J7" s="3">
        <v>4.1559999999999997</v>
      </c>
      <c r="K7" s="3">
        <f t="shared" si="0"/>
        <v>0.16000000000000014</v>
      </c>
      <c r="L7" s="2">
        <f t="shared" si="0"/>
        <v>1.4000000000000234E-2</v>
      </c>
      <c r="M7" s="3">
        <f>L7/G7</f>
        <v>0.14000000000000234</v>
      </c>
      <c r="N7" s="10"/>
      <c r="P7" s="6">
        <v>13</v>
      </c>
      <c r="Q7" s="3">
        <v>2.0089999999999999</v>
      </c>
    </row>
    <row r="8" spans="1:18" x14ac:dyDescent="0.25">
      <c r="A8" s="2">
        <v>30</v>
      </c>
      <c r="B8" s="3">
        <v>0.5</v>
      </c>
      <c r="C8" s="3">
        <v>0.58699999999999997</v>
      </c>
      <c r="F8" s="2">
        <v>21.5</v>
      </c>
      <c r="G8" s="3">
        <v>0.2</v>
      </c>
      <c r="H8" s="3">
        <v>4.3680000000000003</v>
      </c>
      <c r="I8" s="3">
        <v>4.1900000000000004</v>
      </c>
      <c r="J8" s="3">
        <v>4.16</v>
      </c>
      <c r="K8" s="3">
        <f t="shared" si="0"/>
        <v>0.17799999999999994</v>
      </c>
      <c r="L8" s="2">
        <f t="shared" si="0"/>
        <v>3.0000000000000249E-2</v>
      </c>
      <c r="M8" s="3">
        <f t="shared" ref="M8:M12" si="1">L8/G8</f>
        <v>0.15000000000000124</v>
      </c>
      <c r="N8" s="10"/>
      <c r="P8" s="6">
        <v>13.5</v>
      </c>
      <c r="Q8" s="3">
        <v>2.097</v>
      </c>
    </row>
    <row r="9" spans="1:18" x14ac:dyDescent="0.25">
      <c r="A9" s="2">
        <v>20</v>
      </c>
      <c r="B9" s="3">
        <v>0.75</v>
      </c>
      <c r="C9" s="3">
        <v>0.83499999999999996</v>
      </c>
      <c r="F9" s="2">
        <v>14.33</v>
      </c>
      <c r="G9" s="3">
        <v>0.3</v>
      </c>
      <c r="H9" s="3">
        <v>4.4059999999999997</v>
      </c>
      <c r="I9" s="3">
        <v>4.2190000000000003</v>
      </c>
      <c r="J9" s="3">
        <v>4.1760000000000002</v>
      </c>
      <c r="K9" s="3">
        <f t="shared" si="0"/>
        <v>0.18699999999999939</v>
      </c>
      <c r="L9" s="2">
        <f t="shared" si="0"/>
        <v>4.3000000000000149E-2</v>
      </c>
      <c r="M9" s="3">
        <f t="shared" si="1"/>
        <v>0.14333333333333384</v>
      </c>
      <c r="N9" s="10"/>
      <c r="P9" s="6">
        <v>14</v>
      </c>
      <c r="Q9" s="3">
        <v>2.173</v>
      </c>
    </row>
    <row r="10" spans="1:18" x14ac:dyDescent="0.25">
      <c r="A10" s="2">
        <v>15</v>
      </c>
      <c r="B10" s="3">
        <v>1</v>
      </c>
      <c r="C10" s="3">
        <v>1.083</v>
      </c>
      <c r="F10" s="2">
        <v>8.6</v>
      </c>
      <c r="G10" s="3">
        <v>0.5</v>
      </c>
      <c r="H10" s="3">
        <v>4.4139999999999997</v>
      </c>
      <c r="I10" s="3">
        <v>4.2130000000000001</v>
      </c>
      <c r="J10" s="3">
        <v>4.1399999999999997</v>
      </c>
      <c r="K10" s="3">
        <f t="shared" si="0"/>
        <v>0.20099999999999962</v>
      </c>
      <c r="L10" s="2">
        <f t="shared" si="0"/>
        <v>7.3000000000000398E-2</v>
      </c>
      <c r="M10" s="3">
        <f t="shared" si="1"/>
        <v>0.1460000000000008</v>
      </c>
      <c r="N10" s="10"/>
      <c r="P10" s="6">
        <v>14.5</v>
      </c>
      <c r="Q10" s="3">
        <v>2.25</v>
      </c>
    </row>
    <row r="11" spans="1:18" x14ac:dyDescent="0.25">
      <c r="A11" s="2">
        <v>10</v>
      </c>
      <c r="B11" s="3">
        <v>1.5</v>
      </c>
      <c r="C11" s="3">
        <v>1.58</v>
      </c>
      <c r="F11" s="2">
        <v>5.73</v>
      </c>
      <c r="G11" s="3">
        <v>0.75</v>
      </c>
      <c r="H11" s="3">
        <v>4.3049999999999997</v>
      </c>
      <c r="I11" s="3">
        <v>4.0960000000000001</v>
      </c>
      <c r="J11" s="3">
        <v>3.98</v>
      </c>
      <c r="K11" s="3">
        <f t="shared" si="0"/>
        <v>0.20899999999999963</v>
      </c>
      <c r="L11" s="2">
        <f t="shared" si="0"/>
        <v>0.1160000000000001</v>
      </c>
      <c r="M11" s="3">
        <f t="shared" si="1"/>
        <v>0.15466666666666681</v>
      </c>
      <c r="N11" s="10"/>
      <c r="P11" s="6">
        <v>15</v>
      </c>
      <c r="Q11" s="3">
        <v>2.3170000000000002</v>
      </c>
    </row>
    <row r="12" spans="1:18" x14ac:dyDescent="0.25">
      <c r="A12" s="2">
        <v>7.5</v>
      </c>
      <c r="B12" s="3">
        <v>2</v>
      </c>
      <c r="C12" s="3">
        <v>2.073</v>
      </c>
      <c r="F12" s="2">
        <v>4.3</v>
      </c>
      <c r="G12" s="3">
        <v>1</v>
      </c>
      <c r="H12" s="3">
        <v>4.24</v>
      </c>
      <c r="I12" s="3">
        <v>4.0279999999999996</v>
      </c>
      <c r="J12" s="3">
        <v>3.8620000000000001</v>
      </c>
      <c r="K12" s="3">
        <f t="shared" si="0"/>
        <v>0.21200000000000063</v>
      </c>
      <c r="L12" s="2">
        <f t="shared" si="0"/>
        <v>0.16599999999999948</v>
      </c>
      <c r="M12" s="3">
        <f t="shared" si="1"/>
        <v>0.16599999999999948</v>
      </c>
      <c r="N12" s="10"/>
      <c r="P12" s="6">
        <v>15.5</v>
      </c>
      <c r="Q12" s="3">
        <v>2.4039999999999999</v>
      </c>
    </row>
    <row r="13" spans="1:18" x14ac:dyDescent="0.25">
      <c r="A13" s="2">
        <v>6</v>
      </c>
      <c r="B13" s="3">
        <v>2.5</v>
      </c>
      <c r="C13" s="3">
        <v>2.573</v>
      </c>
      <c r="P13" s="6">
        <v>16</v>
      </c>
      <c r="Q13" s="3">
        <v>2.4860000000000002</v>
      </c>
    </row>
    <row r="14" spans="1:18" x14ac:dyDescent="0.25">
      <c r="A14" s="2">
        <v>5</v>
      </c>
      <c r="B14" s="3">
        <v>3</v>
      </c>
      <c r="C14" s="3">
        <v>3.0670000000000002</v>
      </c>
      <c r="P14" s="6">
        <v>16.5</v>
      </c>
      <c r="Q14" s="3">
        <v>2.5579999999999998</v>
      </c>
    </row>
    <row r="15" spans="1:18" x14ac:dyDescent="0.25">
      <c r="P15" s="6">
        <v>17</v>
      </c>
      <c r="Q15" s="3">
        <v>2.625</v>
      </c>
    </row>
    <row r="16" spans="1:18" x14ac:dyDescent="0.25">
      <c r="P16" s="6">
        <v>17.5</v>
      </c>
      <c r="Q16" s="3">
        <v>2.7120000000000002</v>
      </c>
    </row>
    <row r="17" spans="16:17" x14ac:dyDescent="0.25">
      <c r="P17" s="6">
        <v>18</v>
      </c>
      <c r="Q17" s="3">
        <v>2.7890000000000001</v>
      </c>
    </row>
    <row r="18" spans="16:17" x14ac:dyDescent="0.25">
      <c r="P18" s="6">
        <v>18.5</v>
      </c>
      <c r="Q18" s="3">
        <v>2.8660000000000001</v>
      </c>
    </row>
    <row r="19" spans="16:17" x14ac:dyDescent="0.25">
      <c r="P19" s="6">
        <v>19</v>
      </c>
      <c r="Q19" s="3">
        <v>2.944</v>
      </c>
    </row>
  </sheetData>
  <mergeCells count="3">
    <mergeCell ref="A3:C3"/>
    <mergeCell ref="F3:M3"/>
    <mergeCell ref="P3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9"/>
  <sheetViews>
    <sheetView workbookViewId="0">
      <selection activeCell="C5" sqref="C5:C14"/>
    </sheetView>
  </sheetViews>
  <sheetFormatPr defaultRowHeight="15" x14ac:dyDescent="0.25"/>
  <sheetData>
    <row r="3" spans="1:18" x14ac:dyDescent="0.25">
      <c r="A3" s="7" t="s">
        <v>12</v>
      </c>
      <c r="B3" s="7"/>
      <c r="C3" s="7"/>
      <c r="F3" s="7" t="s">
        <v>14</v>
      </c>
      <c r="G3" s="7"/>
      <c r="H3" s="7"/>
      <c r="I3" s="7"/>
      <c r="J3" s="7"/>
      <c r="K3" s="7"/>
      <c r="L3" s="7"/>
      <c r="M3" s="7"/>
      <c r="N3" s="8"/>
      <c r="P3" s="7" t="s">
        <v>13</v>
      </c>
      <c r="Q3" s="7"/>
      <c r="R3" s="7"/>
    </row>
    <row r="4" spans="1:18" x14ac:dyDescent="0.25">
      <c r="A4" s="1" t="s">
        <v>0</v>
      </c>
      <c r="B4" s="1" t="s">
        <v>1</v>
      </c>
      <c r="C4" s="1" t="s">
        <v>2</v>
      </c>
      <c r="F4" s="5" t="s">
        <v>0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  <c r="N4" s="4"/>
      <c r="P4" s="11" t="s">
        <v>10</v>
      </c>
      <c r="Q4" s="11" t="s">
        <v>11</v>
      </c>
    </row>
    <row r="5" spans="1:18" x14ac:dyDescent="0.25">
      <c r="A5" s="2">
        <v>150</v>
      </c>
      <c r="B5" s="3">
        <v>0.1</v>
      </c>
      <c r="C5" s="3">
        <v>0.17599999999999999</v>
      </c>
      <c r="F5" s="2">
        <v>430</v>
      </c>
      <c r="G5" s="3">
        <v>0.01</v>
      </c>
      <c r="H5" s="3">
        <v>4.3209999999999997</v>
      </c>
      <c r="I5" s="3">
        <v>4.2130000000000001</v>
      </c>
      <c r="J5" s="3">
        <v>4.2130000000000001</v>
      </c>
      <c r="K5" s="3">
        <f>H5-I5</f>
        <v>0.10799999999999965</v>
      </c>
      <c r="L5" s="2">
        <f>I5-J5</f>
        <v>0</v>
      </c>
      <c r="M5" s="2"/>
      <c r="N5" s="9"/>
      <c r="P5" s="6">
        <v>12</v>
      </c>
      <c r="Q5" s="3">
        <v>1.86</v>
      </c>
    </row>
    <row r="6" spans="1:18" x14ac:dyDescent="0.25">
      <c r="A6" s="2">
        <v>75</v>
      </c>
      <c r="B6" s="3">
        <v>0.2</v>
      </c>
      <c r="C6" s="3">
        <v>0.27400000000000002</v>
      </c>
      <c r="F6" s="2">
        <v>86</v>
      </c>
      <c r="G6" s="3">
        <v>0.05</v>
      </c>
      <c r="H6" s="3">
        <v>4.32</v>
      </c>
      <c r="I6" s="3">
        <v>4.17</v>
      </c>
      <c r="J6" s="3">
        <v>4.1630000000000003</v>
      </c>
      <c r="K6" s="3">
        <f t="shared" ref="K6:L12" si="0">H6-I6</f>
        <v>0.15000000000000036</v>
      </c>
      <c r="L6" s="2">
        <f t="shared" si="0"/>
        <v>6.9999999999996732E-3</v>
      </c>
      <c r="M6" s="3">
        <f>L6/G6</f>
        <v>0.13999999999999346</v>
      </c>
      <c r="N6" s="9"/>
      <c r="P6" s="6">
        <v>12.5</v>
      </c>
      <c r="Q6" s="3">
        <v>1.9370000000000001</v>
      </c>
    </row>
    <row r="7" spans="1:18" x14ac:dyDescent="0.25">
      <c r="A7" s="2">
        <v>50</v>
      </c>
      <c r="B7" s="3">
        <v>0.3</v>
      </c>
      <c r="C7" s="3">
        <v>0.36799999999999999</v>
      </c>
      <c r="F7" s="2">
        <v>43</v>
      </c>
      <c r="G7" s="3">
        <v>0.1</v>
      </c>
      <c r="H7" s="3">
        <v>4.32</v>
      </c>
      <c r="I7" s="3">
        <v>4.1520000000000001</v>
      </c>
      <c r="J7" s="3">
        <v>4.1379999999999999</v>
      </c>
      <c r="K7" s="3">
        <f t="shared" si="0"/>
        <v>0.16800000000000015</v>
      </c>
      <c r="L7" s="2">
        <f t="shared" si="0"/>
        <v>1.4000000000000234E-2</v>
      </c>
      <c r="M7" s="3">
        <f>L7/G7</f>
        <v>0.14000000000000234</v>
      </c>
      <c r="N7" s="10"/>
      <c r="P7" s="6">
        <v>13</v>
      </c>
      <c r="Q7" s="3">
        <v>2.004</v>
      </c>
    </row>
    <row r="8" spans="1:18" x14ac:dyDescent="0.25">
      <c r="A8" s="2">
        <v>30</v>
      </c>
      <c r="B8" s="3">
        <v>0.5</v>
      </c>
      <c r="C8" s="3">
        <v>0.56999999999999995</v>
      </c>
      <c r="F8" s="2">
        <v>21.5</v>
      </c>
      <c r="G8" s="3">
        <v>0.2</v>
      </c>
      <c r="H8" s="3">
        <v>4.3310000000000004</v>
      </c>
      <c r="I8" s="3">
        <v>4.1520000000000001</v>
      </c>
      <c r="J8" s="3">
        <v>4.1189999999999998</v>
      </c>
      <c r="K8" s="3">
        <f t="shared" si="0"/>
        <v>0.17900000000000027</v>
      </c>
      <c r="L8" s="2">
        <f t="shared" si="0"/>
        <v>3.3000000000000362E-2</v>
      </c>
      <c r="M8" s="3">
        <f t="shared" ref="M8:M12" si="1">L8/G8</f>
        <v>0.16500000000000181</v>
      </c>
      <c r="N8" s="10"/>
      <c r="P8" s="6">
        <v>13.5</v>
      </c>
      <c r="Q8" s="3">
        <v>2.09</v>
      </c>
    </row>
    <row r="9" spans="1:18" x14ac:dyDescent="0.25">
      <c r="A9" s="2">
        <v>20</v>
      </c>
      <c r="B9" s="3">
        <v>0.75</v>
      </c>
      <c r="C9" s="3">
        <v>0.81599999999999995</v>
      </c>
      <c r="F9" s="2">
        <v>14.33</v>
      </c>
      <c r="G9" s="3">
        <v>0.3</v>
      </c>
      <c r="H9" s="3">
        <v>4.3390000000000004</v>
      </c>
      <c r="I9" s="3">
        <v>4.1500000000000004</v>
      </c>
      <c r="J9" s="3">
        <v>4.1029999999999998</v>
      </c>
      <c r="K9" s="3">
        <f t="shared" si="0"/>
        <v>0.18900000000000006</v>
      </c>
      <c r="L9" s="2">
        <f t="shared" si="0"/>
        <v>4.7000000000000597E-2</v>
      </c>
      <c r="M9" s="3">
        <f t="shared" si="1"/>
        <v>0.15666666666666867</v>
      </c>
      <c r="N9" s="10"/>
      <c r="P9" s="6">
        <v>14</v>
      </c>
      <c r="Q9" s="3">
        <v>2.1579999999999999</v>
      </c>
    </row>
    <row r="10" spans="1:18" x14ac:dyDescent="0.25">
      <c r="A10" s="2">
        <v>15</v>
      </c>
      <c r="B10" s="3">
        <v>1</v>
      </c>
      <c r="C10" s="3">
        <v>1.06</v>
      </c>
      <c r="F10" s="2">
        <v>8.6</v>
      </c>
      <c r="G10" s="3">
        <v>0.5</v>
      </c>
      <c r="H10" s="3">
        <v>4.3499999999999996</v>
      </c>
      <c r="I10" s="3">
        <v>4.1479999999999997</v>
      </c>
      <c r="J10" s="3">
        <v>4.0739999999999998</v>
      </c>
      <c r="K10" s="3">
        <f t="shared" si="0"/>
        <v>0.20199999999999996</v>
      </c>
      <c r="L10" s="2">
        <f t="shared" si="0"/>
        <v>7.3999999999999844E-2</v>
      </c>
      <c r="M10" s="3">
        <f t="shared" si="1"/>
        <v>0.14799999999999969</v>
      </c>
      <c r="N10" s="10"/>
      <c r="P10" s="6">
        <v>14.5</v>
      </c>
      <c r="Q10" s="3">
        <v>2.2440000000000002</v>
      </c>
    </row>
    <row r="11" spans="1:18" x14ac:dyDescent="0.25">
      <c r="A11" s="2">
        <v>10</v>
      </c>
      <c r="B11" s="3">
        <v>1.5</v>
      </c>
      <c r="C11" s="3">
        <v>1.556</v>
      </c>
      <c r="F11" s="2">
        <v>5.73</v>
      </c>
      <c r="G11" s="3">
        <v>0.75</v>
      </c>
      <c r="H11" s="3">
        <v>4.32</v>
      </c>
      <c r="I11" s="3">
        <v>4.1070000000000002</v>
      </c>
      <c r="J11" s="3">
        <v>3.9969999999999999</v>
      </c>
      <c r="K11" s="3">
        <f t="shared" si="0"/>
        <v>0.21300000000000008</v>
      </c>
      <c r="L11" s="2">
        <f t="shared" si="0"/>
        <v>0.11000000000000032</v>
      </c>
      <c r="M11" s="3">
        <f t="shared" si="1"/>
        <v>0.14666666666666708</v>
      </c>
      <c r="N11" s="10"/>
      <c r="P11" s="6">
        <v>15</v>
      </c>
      <c r="Q11" s="3">
        <v>2.3210000000000002</v>
      </c>
    </row>
    <row r="12" spans="1:18" x14ac:dyDescent="0.25">
      <c r="A12" s="2">
        <v>7.5</v>
      </c>
      <c r="B12" s="3">
        <v>2</v>
      </c>
      <c r="C12" s="3">
        <v>2.0499999999999998</v>
      </c>
      <c r="F12" s="2">
        <v>4.3</v>
      </c>
      <c r="G12" s="3">
        <v>1</v>
      </c>
      <c r="H12" s="3">
        <v>4.266</v>
      </c>
      <c r="I12" s="3">
        <v>4.0460000000000003</v>
      </c>
      <c r="J12" s="3">
        <v>3.89</v>
      </c>
      <c r="K12" s="3">
        <f t="shared" si="0"/>
        <v>0.21999999999999975</v>
      </c>
      <c r="L12" s="2">
        <f t="shared" si="0"/>
        <v>0.15600000000000014</v>
      </c>
      <c r="M12" s="3">
        <f t="shared" si="1"/>
        <v>0.15600000000000014</v>
      </c>
      <c r="N12" s="10"/>
      <c r="P12" s="6">
        <v>15.5</v>
      </c>
      <c r="Q12" s="3">
        <v>2.3980000000000001</v>
      </c>
    </row>
    <row r="13" spans="1:18" x14ac:dyDescent="0.25">
      <c r="A13" s="2">
        <v>6</v>
      </c>
      <c r="B13" s="3">
        <v>2.5</v>
      </c>
      <c r="C13" s="3">
        <v>2.5419999999999998</v>
      </c>
      <c r="P13" s="6">
        <v>16</v>
      </c>
      <c r="Q13" s="3">
        <v>2.464</v>
      </c>
    </row>
    <row r="14" spans="1:18" x14ac:dyDescent="0.25">
      <c r="A14" s="2">
        <v>5</v>
      </c>
      <c r="B14" s="3">
        <v>3</v>
      </c>
      <c r="C14" s="3">
        <v>3.0339999999999998</v>
      </c>
      <c r="P14" s="6">
        <v>16.5</v>
      </c>
      <c r="Q14" s="3">
        <v>2.552</v>
      </c>
    </row>
    <row r="15" spans="1:18" x14ac:dyDescent="0.25">
      <c r="P15" s="6">
        <v>17</v>
      </c>
      <c r="Q15" s="3">
        <v>2.629</v>
      </c>
    </row>
    <row r="16" spans="1:18" x14ac:dyDescent="0.25">
      <c r="P16" s="6">
        <v>17.5</v>
      </c>
      <c r="Q16" s="3">
        <v>2.706</v>
      </c>
    </row>
    <row r="17" spans="16:17" x14ac:dyDescent="0.25">
      <c r="P17" s="6">
        <v>18</v>
      </c>
      <c r="Q17" s="3">
        <v>2.774</v>
      </c>
    </row>
    <row r="18" spans="16:17" x14ac:dyDescent="0.25">
      <c r="P18" s="6">
        <v>18.5</v>
      </c>
      <c r="Q18" s="3">
        <v>2.86</v>
      </c>
    </row>
    <row r="19" spans="16:17" x14ac:dyDescent="0.25">
      <c r="P19" s="6">
        <v>19</v>
      </c>
      <c r="Q19" s="3">
        <v>2.9369999999999998</v>
      </c>
    </row>
  </sheetData>
  <mergeCells count="3">
    <mergeCell ref="A3:C3"/>
    <mergeCell ref="F3:M3"/>
    <mergeCell ref="P3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9"/>
  <sheetViews>
    <sheetView workbookViewId="0">
      <selection activeCell="C5" sqref="C5:C14"/>
    </sheetView>
  </sheetViews>
  <sheetFormatPr defaultRowHeight="15" x14ac:dyDescent="0.25"/>
  <sheetData>
    <row r="3" spans="1:18" x14ac:dyDescent="0.25">
      <c r="A3" s="7" t="s">
        <v>12</v>
      </c>
      <c r="B3" s="7"/>
      <c r="C3" s="7"/>
      <c r="F3" s="7" t="s">
        <v>14</v>
      </c>
      <c r="G3" s="7"/>
      <c r="H3" s="7"/>
      <c r="I3" s="7"/>
      <c r="J3" s="7"/>
      <c r="K3" s="7"/>
      <c r="L3" s="7"/>
      <c r="M3" s="7"/>
      <c r="N3" s="8"/>
      <c r="P3" s="7" t="s">
        <v>13</v>
      </c>
      <c r="Q3" s="7"/>
      <c r="R3" s="7"/>
    </row>
    <row r="4" spans="1:18" x14ac:dyDescent="0.25">
      <c r="A4" s="1" t="s">
        <v>0</v>
      </c>
      <c r="B4" s="1" t="s">
        <v>1</v>
      </c>
      <c r="C4" s="1" t="s">
        <v>2</v>
      </c>
      <c r="F4" s="5" t="s">
        <v>0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  <c r="N4" s="4"/>
      <c r="P4" s="11" t="s">
        <v>10</v>
      </c>
      <c r="Q4" s="11" t="s">
        <v>11</v>
      </c>
    </row>
    <row r="5" spans="1:18" x14ac:dyDescent="0.25">
      <c r="A5" s="2">
        <v>150</v>
      </c>
      <c r="B5" s="3">
        <v>0.1</v>
      </c>
      <c r="C5" s="3">
        <v>0.17100000000000001</v>
      </c>
      <c r="F5" s="2">
        <v>430</v>
      </c>
      <c r="G5" s="3">
        <v>0.01</v>
      </c>
      <c r="H5" s="3">
        <v>4.3040000000000003</v>
      </c>
      <c r="I5" s="3">
        <v>4.21</v>
      </c>
      <c r="J5" s="3">
        <v>4.21</v>
      </c>
      <c r="K5" s="3">
        <f>H5-I5</f>
        <v>9.4000000000000306E-2</v>
      </c>
      <c r="L5" s="2">
        <f>I5-J5</f>
        <v>0</v>
      </c>
      <c r="M5" s="2"/>
      <c r="N5" s="9"/>
      <c r="P5" s="6">
        <v>12</v>
      </c>
      <c r="Q5" s="3">
        <v>1.8520000000000001</v>
      </c>
    </row>
    <row r="6" spans="1:18" x14ac:dyDescent="0.25">
      <c r="A6" s="2">
        <v>75</v>
      </c>
      <c r="B6" s="3">
        <v>0.2</v>
      </c>
      <c r="C6" s="3">
        <v>0.26700000000000002</v>
      </c>
      <c r="F6" s="2">
        <v>86</v>
      </c>
      <c r="G6" s="3">
        <v>0.05</v>
      </c>
      <c r="H6" s="3">
        <v>4.3040000000000003</v>
      </c>
      <c r="I6" s="3">
        <v>4.1630000000000003</v>
      </c>
      <c r="J6" s="3">
        <v>4.1589999999999998</v>
      </c>
      <c r="K6" s="3">
        <f t="shared" ref="K6:L12" si="0">H6-I6</f>
        <v>0.14100000000000001</v>
      </c>
      <c r="L6" s="2">
        <f t="shared" si="0"/>
        <v>4.0000000000004476E-3</v>
      </c>
      <c r="M6" s="3">
        <f>L6/G6</f>
        <v>8.0000000000008953E-2</v>
      </c>
      <c r="N6" s="9"/>
      <c r="P6" s="6">
        <v>12.5</v>
      </c>
      <c r="Q6" s="3">
        <v>1.9390000000000001</v>
      </c>
    </row>
    <row r="7" spans="1:18" x14ac:dyDescent="0.25">
      <c r="A7" s="2">
        <v>50</v>
      </c>
      <c r="B7" s="3">
        <v>0.3</v>
      </c>
      <c r="C7" s="3">
        <v>0.37</v>
      </c>
      <c r="F7" s="2">
        <v>43</v>
      </c>
      <c r="G7" s="3">
        <v>0.1</v>
      </c>
      <c r="H7" s="3">
        <v>4.3090000000000002</v>
      </c>
      <c r="I7" s="3">
        <v>4.1520000000000001</v>
      </c>
      <c r="J7" s="3">
        <v>4.1390000000000002</v>
      </c>
      <c r="K7" s="3">
        <f t="shared" si="0"/>
        <v>0.15700000000000003</v>
      </c>
      <c r="L7" s="2">
        <f t="shared" si="0"/>
        <v>1.2999999999999901E-2</v>
      </c>
      <c r="M7" s="3">
        <f>L7/G7</f>
        <v>0.12999999999999901</v>
      </c>
      <c r="N7" s="10"/>
      <c r="P7" s="6">
        <v>13</v>
      </c>
      <c r="Q7" s="3">
        <v>2.016</v>
      </c>
    </row>
    <row r="8" spans="1:18" x14ac:dyDescent="0.25">
      <c r="A8" s="2">
        <v>30</v>
      </c>
      <c r="B8" s="3">
        <v>0.5</v>
      </c>
      <c r="C8" s="3">
        <v>0.56499999999999995</v>
      </c>
      <c r="F8" s="2">
        <v>21.5</v>
      </c>
      <c r="G8" s="3">
        <v>0.2</v>
      </c>
      <c r="H8" s="3">
        <v>4.3289999999999997</v>
      </c>
      <c r="I8" s="3">
        <v>4.1529999999999996</v>
      </c>
      <c r="J8" s="3">
        <v>4.1260000000000003</v>
      </c>
      <c r="K8" s="3">
        <f t="shared" si="0"/>
        <v>0.17600000000000016</v>
      </c>
      <c r="L8" s="2">
        <f t="shared" si="0"/>
        <v>2.6999999999999247E-2</v>
      </c>
      <c r="M8" s="3">
        <f t="shared" ref="M8:M12" si="1">L8/G8</f>
        <v>0.13499999999999623</v>
      </c>
      <c r="N8" s="10"/>
      <c r="P8" s="6">
        <v>13.5</v>
      </c>
      <c r="Q8" s="3">
        <v>2.093</v>
      </c>
    </row>
    <row r="9" spans="1:18" x14ac:dyDescent="0.25">
      <c r="A9" s="2">
        <v>20</v>
      </c>
      <c r="B9" s="3">
        <v>0.75</v>
      </c>
      <c r="C9" s="3">
        <v>0.81799999999999995</v>
      </c>
      <c r="F9" s="2">
        <v>14.33</v>
      </c>
      <c r="G9" s="3">
        <v>0.3</v>
      </c>
      <c r="H9" s="3">
        <v>4.34</v>
      </c>
      <c r="I9" s="3">
        <v>4.1529999999999996</v>
      </c>
      <c r="J9" s="3">
        <v>4.1109999999999998</v>
      </c>
      <c r="K9" s="3">
        <f t="shared" si="0"/>
        <v>0.18700000000000028</v>
      </c>
      <c r="L9" s="2">
        <f t="shared" si="0"/>
        <v>4.1999999999999815E-2</v>
      </c>
      <c r="M9" s="3">
        <f t="shared" si="1"/>
        <v>0.1399999999999994</v>
      </c>
      <c r="N9" s="10"/>
      <c r="P9" s="6">
        <v>14</v>
      </c>
      <c r="Q9" s="3">
        <v>2.17</v>
      </c>
    </row>
    <row r="10" spans="1:18" x14ac:dyDescent="0.25">
      <c r="A10" s="2">
        <v>15</v>
      </c>
      <c r="B10" s="3">
        <v>1</v>
      </c>
      <c r="C10" s="3">
        <v>1.06</v>
      </c>
      <c r="F10" s="2">
        <v>8.6</v>
      </c>
      <c r="G10" s="3">
        <v>0.5</v>
      </c>
      <c r="H10" s="3">
        <v>4.3680000000000003</v>
      </c>
      <c r="I10" s="3">
        <v>4.17</v>
      </c>
      <c r="J10" s="3">
        <v>4.0970000000000004</v>
      </c>
      <c r="K10" s="3">
        <f t="shared" si="0"/>
        <v>0.1980000000000004</v>
      </c>
      <c r="L10" s="2">
        <f t="shared" si="0"/>
        <v>7.299999999999951E-2</v>
      </c>
      <c r="M10" s="3">
        <f t="shared" si="1"/>
        <v>0.14599999999999902</v>
      </c>
      <c r="N10" s="10"/>
      <c r="P10" s="6">
        <v>14.5</v>
      </c>
      <c r="Q10" s="3">
        <v>2.2469999999999999</v>
      </c>
    </row>
    <row r="11" spans="1:18" x14ac:dyDescent="0.25">
      <c r="A11" s="2">
        <v>10</v>
      </c>
      <c r="B11" s="3">
        <v>1.5</v>
      </c>
      <c r="C11" s="3">
        <v>1.5629999999999999</v>
      </c>
      <c r="F11" s="2">
        <v>5.73</v>
      </c>
      <c r="G11" s="3">
        <v>0.75</v>
      </c>
      <c r="H11" s="3">
        <v>4.29</v>
      </c>
      <c r="I11" s="3">
        <v>4.0839999999999996</v>
      </c>
      <c r="J11" s="3">
        <v>3.968</v>
      </c>
      <c r="K11" s="3">
        <f t="shared" si="0"/>
        <v>0.20600000000000041</v>
      </c>
      <c r="L11" s="2">
        <f t="shared" si="0"/>
        <v>0.11599999999999966</v>
      </c>
      <c r="M11" s="3">
        <f t="shared" si="1"/>
        <v>0.1546666666666662</v>
      </c>
      <c r="N11" s="10"/>
      <c r="P11" s="6">
        <v>15</v>
      </c>
      <c r="Q11" s="3">
        <v>2.3239999999999998</v>
      </c>
    </row>
    <row r="12" spans="1:18" x14ac:dyDescent="0.25">
      <c r="A12" s="2">
        <v>7.5</v>
      </c>
      <c r="B12" s="3">
        <v>2</v>
      </c>
      <c r="C12" s="3">
        <v>2.06</v>
      </c>
      <c r="F12" s="2">
        <v>4.3</v>
      </c>
      <c r="G12" s="3">
        <v>1</v>
      </c>
      <c r="H12" s="3">
        <v>4.2480000000000002</v>
      </c>
      <c r="I12" s="3">
        <v>4.0359999999999996</v>
      </c>
      <c r="J12" s="3">
        <v>3.8730000000000002</v>
      </c>
      <c r="K12" s="3">
        <f t="shared" si="0"/>
        <v>0.21200000000000063</v>
      </c>
      <c r="L12" s="2">
        <f t="shared" si="0"/>
        <v>0.16299999999999937</v>
      </c>
      <c r="M12" s="3">
        <f t="shared" si="1"/>
        <v>0.16299999999999937</v>
      </c>
      <c r="N12" s="10"/>
      <c r="P12" s="6">
        <v>15.5</v>
      </c>
      <c r="Q12" s="3">
        <v>2.4009999999999998</v>
      </c>
    </row>
    <row r="13" spans="1:18" x14ac:dyDescent="0.25">
      <c r="A13" s="2">
        <v>6</v>
      </c>
      <c r="B13" s="3">
        <v>2.5</v>
      </c>
      <c r="C13" s="3">
        <v>2.552</v>
      </c>
      <c r="P13" s="6">
        <v>16</v>
      </c>
      <c r="Q13" s="3">
        <v>2.4780000000000002</v>
      </c>
    </row>
    <row r="14" spans="1:18" x14ac:dyDescent="0.25">
      <c r="A14" s="2">
        <v>5</v>
      </c>
      <c r="B14" s="3">
        <v>3</v>
      </c>
      <c r="C14" s="3">
        <v>3.05</v>
      </c>
      <c r="P14" s="6">
        <v>16.5</v>
      </c>
      <c r="Q14" s="3">
        <v>2.5550000000000002</v>
      </c>
    </row>
    <row r="15" spans="1:18" x14ac:dyDescent="0.25">
      <c r="P15" s="6">
        <v>17</v>
      </c>
      <c r="Q15" s="3">
        <v>2.6320000000000001</v>
      </c>
    </row>
    <row r="16" spans="1:18" x14ac:dyDescent="0.25">
      <c r="P16" s="6">
        <v>17.5</v>
      </c>
      <c r="Q16" s="3">
        <v>2.7090000000000001</v>
      </c>
    </row>
    <row r="17" spans="16:17" x14ac:dyDescent="0.25">
      <c r="P17" s="6">
        <v>18</v>
      </c>
      <c r="Q17" s="3">
        <v>2.786</v>
      </c>
    </row>
    <row r="18" spans="16:17" x14ac:dyDescent="0.25">
      <c r="P18" s="6">
        <v>18.5</v>
      </c>
      <c r="Q18" s="3">
        <v>2.863</v>
      </c>
    </row>
    <row r="19" spans="16:17" x14ac:dyDescent="0.25">
      <c r="P19" s="6">
        <v>19</v>
      </c>
      <c r="Q19" s="3">
        <v>2.94</v>
      </c>
    </row>
  </sheetData>
  <mergeCells count="3">
    <mergeCell ref="A3:C3"/>
    <mergeCell ref="F3:M3"/>
    <mergeCell ref="P3:R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9"/>
  <sheetViews>
    <sheetView workbookViewId="0">
      <selection activeCell="C5" sqref="C5:C14"/>
    </sheetView>
  </sheetViews>
  <sheetFormatPr defaultRowHeight="15" x14ac:dyDescent="0.25"/>
  <sheetData>
    <row r="3" spans="1:18" x14ac:dyDescent="0.25">
      <c r="A3" s="7" t="s">
        <v>12</v>
      </c>
      <c r="B3" s="7"/>
      <c r="C3" s="7"/>
      <c r="F3" s="7" t="s">
        <v>14</v>
      </c>
      <c r="G3" s="7"/>
      <c r="H3" s="7"/>
      <c r="I3" s="7"/>
      <c r="J3" s="7"/>
      <c r="K3" s="7"/>
      <c r="L3" s="7"/>
      <c r="M3" s="7"/>
      <c r="N3" s="8"/>
      <c r="P3" s="7" t="s">
        <v>13</v>
      </c>
      <c r="Q3" s="7"/>
      <c r="R3" s="7"/>
    </row>
    <row r="4" spans="1:18" x14ac:dyDescent="0.25">
      <c r="A4" s="1" t="s">
        <v>0</v>
      </c>
      <c r="B4" s="1" t="s">
        <v>1</v>
      </c>
      <c r="C4" s="1" t="s">
        <v>2</v>
      </c>
      <c r="F4" s="5" t="s">
        <v>0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  <c r="N4" s="4"/>
      <c r="P4" s="11" t="s">
        <v>10</v>
      </c>
      <c r="Q4" s="11" t="s">
        <v>11</v>
      </c>
    </row>
    <row r="5" spans="1:18" x14ac:dyDescent="0.25">
      <c r="A5" s="2">
        <v>150</v>
      </c>
      <c r="B5" s="3">
        <v>0.1</v>
      </c>
      <c r="C5" s="3">
        <v>0.17699999999999999</v>
      </c>
      <c r="F5" s="2">
        <v>430</v>
      </c>
      <c r="G5" s="3">
        <v>0.01</v>
      </c>
      <c r="H5" s="3">
        <v>4.3120000000000003</v>
      </c>
      <c r="I5" s="3">
        <v>4.2060000000000004</v>
      </c>
      <c r="J5" s="3">
        <v>4.2050000000000001</v>
      </c>
      <c r="K5" s="3">
        <f>H5-I5</f>
        <v>0.10599999999999987</v>
      </c>
      <c r="L5" s="2">
        <f>I5-J5</f>
        <v>1.000000000000334E-3</v>
      </c>
      <c r="M5" s="3">
        <f>L5/G5</f>
        <v>0.1000000000000334</v>
      </c>
      <c r="N5" s="9"/>
      <c r="P5" s="6">
        <v>12</v>
      </c>
      <c r="Q5" s="3">
        <v>1.863</v>
      </c>
    </row>
    <row r="6" spans="1:18" x14ac:dyDescent="0.25">
      <c r="A6" s="2">
        <v>75</v>
      </c>
      <c r="B6" s="3">
        <v>0.2</v>
      </c>
      <c r="C6" s="3">
        <v>0.27700000000000002</v>
      </c>
      <c r="F6" s="2">
        <v>86</v>
      </c>
      <c r="G6" s="3">
        <v>0.05</v>
      </c>
      <c r="H6" s="3">
        <v>4.3120000000000003</v>
      </c>
      <c r="I6" s="3">
        <v>4.1630000000000003</v>
      </c>
      <c r="J6" s="3">
        <v>4.1559999999999997</v>
      </c>
      <c r="K6" s="3">
        <f t="shared" ref="K6:L12" si="0">H6-I6</f>
        <v>0.14900000000000002</v>
      </c>
      <c r="L6" s="2">
        <f t="shared" si="0"/>
        <v>7.0000000000005613E-3</v>
      </c>
      <c r="M6" s="3">
        <f>L6/G6</f>
        <v>0.14000000000001123</v>
      </c>
      <c r="N6" s="9"/>
      <c r="P6" s="6">
        <v>12.5</v>
      </c>
      <c r="Q6" s="3">
        <v>1.94</v>
      </c>
    </row>
    <row r="7" spans="1:18" x14ac:dyDescent="0.25">
      <c r="A7" s="2">
        <v>50</v>
      </c>
      <c r="B7" s="3">
        <v>0.3</v>
      </c>
      <c r="C7" s="3">
        <v>0.375</v>
      </c>
      <c r="F7" s="2">
        <v>43</v>
      </c>
      <c r="G7" s="3">
        <v>0.1</v>
      </c>
      <c r="H7" s="3">
        <v>4.3179999999999996</v>
      </c>
      <c r="I7" s="3">
        <v>4.1520000000000001</v>
      </c>
      <c r="J7" s="3">
        <v>4.1379999999999999</v>
      </c>
      <c r="K7" s="3">
        <f t="shared" si="0"/>
        <v>0.16599999999999948</v>
      </c>
      <c r="L7" s="2">
        <f t="shared" si="0"/>
        <v>1.4000000000000234E-2</v>
      </c>
      <c r="M7" s="3">
        <f>L7/G7</f>
        <v>0.14000000000000234</v>
      </c>
      <c r="N7" s="10"/>
      <c r="P7" s="6">
        <v>13</v>
      </c>
      <c r="Q7" s="3">
        <v>2.0169999999999999</v>
      </c>
    </row>
    <row r="8" spans="1:18" x14ac:dyDescent="0.25">
      <c r="A8" s="2">
        <v>30</v>
      </c>
      <c r="B8" s="3">
        <v>0.5</v>
      </c>
      <c r="C8" s="3">
        <v>0.57599999999999996</v>
      </c>
      <c r="F8" s="2">
        <v>21.5</v>
      </c>
      <c r="G8" s="3">
        <v>0.2</v>
      </c>
      <c r="H8" s="3">
        <v>4.3369999999999997</v>
      </c>
      <c r="I8" s="3">
        <v>4.1550000000000002</v>
      </c>
      <c r="J8" s="3">
        <v>4.1260000000000003</v>
      </c>
      <c r="K8" s="3">
        <f t="shared" si="0"/>
        <v>0.1819999999999995</v>
      </c>
      <c r="L8" s="2">
        <f t="shared" si="0"/>
        <v>2.8999999999999915E-2</v>
      </c>
      <c r="M8" s="3">
        <f t="shared" ref="M8:M12" si="1">L8/G8</f>
        <v>0.14499999999999957</v>
      </c>
      <c r="N8" s="10"/>
      <c r="P8" s="6">
        <v>13.5</v>
      </c>
      <c r="Q8" s="3">
        <v>2.0939999999999999</v>
      </c>
    </row>
    <row r="9" spans="1:18" x14ac:dyDescent="0.25">
      <c r="A9" s="2">
        <v>20</v>
      </c>
      <c r="B9" s="3">
        <v>0.75</v>
      </c>
      <c r="C9" s="3">
        <v>0.82599999999999996</v>
      </c>
      <c r="F9" s="2">
        <v>14.33</v>
      </c>
      <c r="G9" s="3">
        <v>0.3</v>
      </c>
      <c r="H9" s="3">
        <v>4.3890000000000002</v>
      </c>
      <c r="I9" s="3">
        <v>4.1959999999999997</v>
      </c>
      <c r="J9" s="3">
        <v>4.1529999999999996</v>
      </c>
      <c r="K9" s="3">
        <f t="shared" si="0"/>
        <v>0.1930000000000005</v>
      </c>
      <c r="L9" s="2">
        <f t="shared" si="0"/>
        <v>4.3000000000000149E-2</v>
      </c>
      <c r="M9" s="3">
        <f t="shared" si="1"/>
        <v>0.14333333333333384</v>
      </c>
      <c r="N9" s="10"/>
      <c r="P9" s="6">
        <v>14</v>
      </c>
      <c r="Q9" s="3">
        <v>2.1709999999999998</v>
      </c>
    </row>
    <row r="10" spans="1:18" x14ac:dyDescent="0.25">
      <c r="A10" s="2">
        <v>15</v>
      </c>
      <c r="B10" s="3">
        <v>1</v>
      </c>
      <c r="C10" s="3">
        <v>1.0760000000000001</v>
      </c>
      <c r="F10" s="2">
        <v>8.6</v>
      </c>
      <c r="G10" s="3">
        <v>0.5</v>
      </c>
      <c r="H10" s="3">
        <v>4.3869999999999996</v>
      </c>
      <c r="I10" s="3">
        <v>4.1829999999999998</v>
      </c>
      <c r="J10" s="3">
        <v>4.1100000000000003</v>
      </c>
      <c r="K10" s="3">
        <f t="shared" si="0"/>
        <v>0.20399999999999974</v>
      </c>
      <c r="L10" s="2">
        <f t="shared" si="0"/>
        <v>7.299999999999951E-2</v>
      </c>
      <c r="M10" s="3">
        <f t="shared" si="1"/>
        <v>0.14599999999999902</v>
      </c>
      <c r="N10" s="10"/>
      <c r="P10" s="6">
        <v>14.5</v>
      </c>
      <c r="Q10" s="3">
        <v>2.2480000000000002</v>
      </c>
    </row>
    <row r="11" spans="1:18" x14ac:dyDescent="0.25">
      <c r="A11" s="2">
        <v>10</v>
      </c>
      <c r="B11" s="3">
        <v>1.5</v>
      </c>
      <c r="C11" s="3">
        <v>1.5660000000000001</v>
      </c>
      <c r="F11" s="2">
        <v>5.73</v>
      </c>
      <c r="G11" s="3">
        <v>0.75</v>
      </c>
      <c r="H11" s="3">
        <v>4.3</v>
      </c>
      <c r="I11" s="3">
        <v>4.0890000000000004</v>
      </c>
      <c r="J11" s="3">
        <v>3.972</v>
      </c>
      <c r="K11" s="3">
        <f t="shared" si="0"/>
        <v>0.21099999999999941</v>
      </c>
      <c r="L11" s="2">
        <f t="shared" si="0"/>
        <v>0.11700000000000044</v>
      </c>
      <c r="M11" s="3">
        <f t="shared" si="1"/>
        <v>0.15600000000000058</v>
      </c>
      <c r="N11" s="10"/>
      <c r="P11" s="6">
        <v>15</v>
      </c>
      <c r="Q11" s="3">
        <v>2.3250000000000002</v>
      </c>
    </row>
    <row r="12" spans="1:18" x14ac:dyDescent="0.25">
      <c r="A12" s="2">
        <v>7.5</v>
      </c>
      <c r="B12" s="3">
        <v>2</v>
      </c>
      <c r="C12" s="3">
        <v>2.0649999999999999</v>
      </c>
      <c r="F12" s="2">
        <v>4.3</v>
      </c>
      <c r="G12" s="3">
        <v>1</v>
      </c>
      <c r="H12" s="3">
        <v>4.2549999999999999</v>
      </c>
      <c r="I12" s="3">
        <v>4.0380000000000003</v>
      </c>
      <c r="J12" s="3">
        <v>3.8780000000000001</v>
      </c>
      <c r="K12" s="3">
        <f t="shared" si="0"/>
        <v>0.21699999999999964</v>
      </c>
      <c r="L12" s="2">
        <f t="shared" si="0"/>
        <v>0.16000000000000014</v>
      </c>
      <c r="M12" s="3">
        <f t="shared" si="1"/>
        <v>0.16000000000000014</v>
      </c>
      <c r="N12" s="10"/>
      <c r="P12" s="6">
        <v>15.5</v>
      </c>
      <c r="Q12" s="3">
        <v>2.4020000000000001</v>
      </c>
    </row>
    <row r="13" spans="1:18" x14ac:dyDescent="0.25">
      <c r="A13" s="2">
        <v>6</v>
      </c>
      <c r="B13" s="3">
        <v>2.5</v>
      </c>
      <c r="C13" s="3">
        <v>2.5609999999999999</v>
      </c>
      <c r="P13" s="6">
        <v>16</v>
      </c>
      <c r="Q13" s="3">
        <v>2.4790000000000001</v>
      </c>
    </row>
    <row r="14" spans="1:18" x14ac:dyDescent="0.25">
      <c r="A14" s="2">
        <v>5</v>
      </c>
      <c r="B14" s="3">
        <v>3</v>
      </c>
      <c r="C14" s="3">
        <v>3.0619999999999998</v>
      </c>
      <c r="P14" s="6">
        <v>16.5</v>
      </c>
      <c r="Q14" s="3">
        <v>2.556</v>
      </c>
    </row>
    <row r="15" spans="1:18" x14ac:dyDescent="0.25">
      <c r="P15" s="6">
        <v>17</v>
      </c>
      <c r="Q15" s="3">
        <v>2.633</v>
      </c>
    </row>
    <row r="16" spans="1:18" x14ac:dyDescent="0.25">
      <c r="P16" s="6">
        <v>17.5</v>
      </c>
      <c r="Q16" s="3">
        <v>2.71</v>
      </c>
    </row>
    <row r="17" spans="16:17" x14ac:dyDescent="0.25">
      <c r="P17" s="6">
        <v>18</v>
      </c>
      <c r="Q17" s="3">
        <v>2.7869999999999999</v>
      </c>
    </row>
    <row r="18" spans="16:17" x14ac:dyDescent="0.25">
      <c r="P18" s="6">
        <v>18.5</v>
      </c>
      <c r="Q18" s="3">
        <v>2.8639999999999999</v>
      </c>
    </row>
    <row r="19" spans="16:17" x14ac:dyDescent="0.25">
      <c r="P19" s="6">
        <v>19</v>
      </c>
      <c r="Q19" s="3">
        <v>2.9409999999999998</v>
      </c>
    </row>
  </sheetData>
  <mergeCells count="3">
    <mergeCell ref="A3:C3"/>
    <mergeCell ref="F3:M3"/>
    <mergeCell ref="P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SN#1</vt:lpstr>
      <vt:lpstr>SN#2</vt:lpstr>
      <vt:lpstr>SN#3</vt:lpstr>
      <vt:lpstr>SN#4</vt:lpstr>
      <vt:lpstr>SN#5</vt:lpstr>
      <vt:lpstr>SN#6</vt:lpstr>
      <vt:lpstr>Batt Curr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2013-12-19T16:23:24Z</dcterms:created>
  <dcterms:modified xsi:type="dcterms:W3CDTF">2013-12-19T18:02:33Z</dcterms:modified>
</cp:coreProperties>
</file>