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2995" windowHeight="10035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H34" i="1" l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  <c r="H2" i="1"/>
  <c r="H36" i="1" l="1"/>
</calcChain>
</file>

<file path=xl/sharedStrings.xml><?xml version="1.0" encoding="utf-8"?>
<sst xmlns="http://schemas.openxmlformats.org/spreadsheetml/2006/main" count="173" uniqueCount="131">
  <si>
    <t>Part Reference</t>
  </si>
  <si>
    <t>Value</t>
  </si>
  <si>
    <t>Description</t>
  </si>
  <si>
    <t>C1 C4</t>
  </si>
  <si>
    <t>0.1uF</t>
  </si>
  <si>
    <t>TDK Corporation</t>
  </si>
  <si>
    <t>C1608X7R1H104K</t>
  </si>
  <si>
    <t>CAP CER 0.1UF 50V 10% X7R 0603</t>
  </si>
  <si>
    <t>C2</t>
  </si>
  <si>
    <t>100uF</t>
  </si>
  <si>
    <t>AVX Corporation</t>
  </si>
  <si>
    <t>TAJE107M025RNJ</t>
  </si>
  <si>
    <t/>
  </si>
  <si>
    <t>C3</t>
  </si>
  <si>
    <t>68uF</t>
  </si>
  <si>
    <t>TAJD686K016RNJ</t>
  </si>
  <si>
    <t>CAP TANTALUM 68UF 16V 10% SMD</t>
  </si>
  <si>
    <t>C5 C6 C7 C8 C9 C10</t>
  </si>
  <si>
    <t>D1</t>
  </si>
  <si>
    <t>B550C-13-F</t>
  </si>
  <si>
    <t>Diodes Inc</t>
  </si>
  <si>
    <t>DIODE SCHOTTKY 50V 5A SMC</t>
  </si>
  <si>
    <t>D2</t>
  </si>
  <si>
    <t>LTST-C150KGKT</t>
  </si>
  <si>
    <t>Lite-On Inc.</t>
  </si>
  <si>
    <t>LED GREEN CLEAR 1206 SMD</t>
  </si>
  <si>
    <t>J1</t>
  </si>
  <si>
    <t>TSW-102-17-T-S</t>
  </si>
  <si>
    <t>Samtec Inc</t>
  </si>
  <si>
    <t>CONN HEADER 2POS .100" SNGL TIN</t>
  </si>
  <si>
    <t>J2 J5 J10</t>
  </si>
  <si>
    <t>1776275-2</t>
  </si>
  <si>
    <t>TE CONNECTIVITY</t>
  </si>
  <si>
    <t>TERM BLOCK 2POS SIDE ENT 3.5MM</t>
  </si>
  <si>
    <t>J3 J7</t>
  </si>
  <si>
    <t>TSW-108-17-T-S</t>
  </si>
  <si>
    <t>CONN HEADER 8POS .100" SNGL TIN</t>
  </si>
  <si>
    <t>J4</t>
  </si>
  <si>
    <t>TSW-110-17-T-S</t>
  </si>
  <si>
    <t>CONN HEADER 10POS .100" SNGL TIN</t>
  </si>
  <si>
    <t>J6</t>
  </si>
  <si>
    <t>TSW-106-17-T-S</t>
  </si>
  <si>
    <t>CONN HEADER 6POS .100" SNGL TIN</t>
  </si>
  <si>
    <t>J8</t>
  </si>
  <si>
    <t>SSW-103-01-T-S</t>
  </si>
  <si>
    <t>CONN RCPT .100" 3POS SNGL TIN</t>
  </si>
  <si>
    <t>J9 J13 J14</t>
  </si>
  <si>
    <t>SSW-102-01-T-S</t>
  </si>
  <si>
    <t>CONN RCPT .100" 2POS SNGL TIN</t>
  </si>
  <si>
    <t>J11 J12</t>
  </si>
  <si>
    <t>SSW-112-01-T-S</t>
  </si>
  <si>
    <t>CONN RCPT .100" 12POS SNGL TIN</t>
  </si>
  <si>
    <t>L1</t>
  </si>
  <si>
    <t>27uH</t>
  </si>
  <si>
    <t>Wurth Electronics Inc</t>
  </si>
  <si>
    <t>744770127</t>
  </si>
  <si>
    <t>INDUCTOR POWER 27UH 3.7A SMD</t>
  </si>
  <si>
    <t>Q1 Q3</t>
  </si>
  <si>
    <t>SI4563DY-T1-E3</t>
  </si>
  <si>
    <t>Vishay Siliconix</t>
  </si>
  <si>
    <t>MOSFET N/P-CH 40V 8-SOIC</t>
  </si>
  <si>
    <t>Q2</t>
  </si>
  <si>
    <t>BC847CLT1G</t>
  </si>
  <si>
    <t>ON Semiconductor</t>
  </si>
  <si>
    <t>TRANS NPN LP 100MA 45V SOT23</t>
  </si>
  <si>
    <t>R1</t>
  </si>
  <si>
    <t>0.02</t>
  </si>
  <si>
    <t>Vishay Dale</t>
  </si>
  <si>
    <t>WSL1206R0200FEA</t>
  </si>
  <si>
    <t>RES .02 OHM 1/4W 1% 1206 SMD</t>
  </si>
  <si>
    <t>R2</t>
  </si>
  <si>
    <t>1.00M</t>
  </si>
  <si>
    <t>Vishay</t>
  </si>
  <si>
    <t>CRCW06031M00FKEA</t>
  </si>
  <si>
    <t>R3</t>
  </si>
  <si>
    <t>121.0K</t>
  </si>
  <si>
    <t>CRCW0603121KFKEA</t>
  </si>
  <si>
    <t>R4</t>
  </si>
  <si>
    <t>294</t>
  </si>
  <si>
    <t>CRCW0603294RFKEA</t>
  </si>
  <si>
    <t>R5</t>
  </si>
  <si>
    <t>22.1K</t>
  </si>
  <si>
    <t>CRCW060322K1FKEA</t>
  </si>
  <si>
    <t>R6</t>
  </si>
  <si>
    <t>383.0K</t>
  </si>
  <si>
    <t>CRCW0603383KFKEA</t>
  </si>
  <si>
    <t>R7 R8 R9 R16 R17 R18</t>
  </si>
  <si>
    <t>100.0K</t>
  </si>
  <si>
    <t>CRCW0603100KFKEA</t>
  </si>
  <si>
    <t>RES 100K OHM 1/10W 1% 0603 SMD</t>
  </si>
  <si>
    <t>R10 R11 R12 R13 R19 R20 R21 R22</t>
  </si>
  <si>
    <t>0.0</t>
  </si>
  <si>
    <t>Vishay/Dale</t>
  </si>
  <si>
    <t>CRCW06030000Z0EA</t>
  </si>
  <si>
    <t>RES 0.0 OHM 1/10W 0603 SMD</t>
  </si>
  <si>
    <t>R14</t>
  </si>
  <si>
    <t>1.00K</t>
  </si>
  <si>
    <t>CRCW06031K00FKEA</t>
  </si>
  <si>
    <t>R15</t>
  </si>
  <si>
    <t>10.0K</t>
  </si>
  <si>
    <t>CRCW060310K0FKEA</t>
  </si>
  <si>
    <t>U1</t>
  </si>
  <si>
    <t>MAX5035BASA+</t>
  </si>
  <si>
    <t>Maxim Integrated</t>
  </si>
  <si>
    <t>IC REG BUCK 5V 1A 8SOIC</t>
  </si>
  <si>
    <t>U2</t>
  </si>
  <si>
    <t>MAX4372FEUK+T</t>
  </si>
  <si>
    <t>IC AMP GAIN +50V/V PREC SOT23-5</t>
  </si>
  <si>
    <t>U3</t>
  </si>
  <si>
    <t>AD8603AUJZ</t>
  </si>
  <si>
    <t>Analog Devices</t>
  </si>
  <si>
    <t>AD8603AUJZ-REEL7</t>
  </si>
  <si>
    <t>IC OPAMP GP R-R CMOS TSOT23-5</t>
  </si>
  <si>
    <t>U4</t>
  </si>
  <si>
    <t>MAX3311CUB+</t>
  </si>
  <si>
    <t>IC TXRX RS232 460KBPS 10-UMAX</t>
  </si>
  <si>
    <t>U5</t>
  </si>
  <si>
    <t>DS3234S#</t>
  </si>
  <si>
    <t>Maxim Integrated Products</t>
  </si>
  <si>
    <t>IC RTC W/TCXO 20-SOIC</t>
  </si>
  <si>
    <t>V1 V2 V3 V4</t>
  </si>
  <si>
    <t>SOLDER_PAD</t>
  </si>
  <si>
    <t>0.125" x 0.250" TEST PAD</t>
  </si>
  <si>
    <t>Unit Cost</t>
  </si>
  <si>
    <t>Quan</t>
  </si>
  <si>
    <t>Cost</t>
  </si>
  <si>
    <t>C0603C104K4RAC</t>
  </si>
  <si>
    <t>CAP CER 0.1UF 16V 10% X7R 0603</t>
  </si>
  <si>
    <t>Kemet</t>
  </si>
  <si>
    <t>Manufacturer</t>
  </si>
  <si>
    <t>Manufacturer PN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</si>
</sst>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49" fontId="0" fillId="0" borderId="1" xfId="0" applyNumberFormat="1" applyBorder="1"/>
    <xf numFmtId="1" fontId="1" fillId="0" borderId="1" xfId="0" applyNumberFormat="1" applyFont="1" applyBorder="1"/>
    <xf numFmtId="1" fontId="1" fillId="0" borderId="1" xfId="0" applyNumberFormat="1" applyFont="1" applyFill="1" applyBorder="1"/>
    <xf numFmtId="164" fontId="0" fillId="0" borderId="1" xfId="0" applyNumberFormat="1" applyBorder="1"/>
    <xf numFmtId="0" fontId="2" fillId="0" borderId="0" xfId="0" applyFont="1" applyAlignment="1">
      <alignment vertical="center" wrapText="1"/>
    </xf>
    <xf numFmtId="16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workbookViewId="0">
      <selection activeCell="D2" sqref="D2"/>
    </sheetView>
  </sheetViews>
  <sheetFormatPr defaultRowHeight="15" x14ac:dyDescent="0.25"/>
  <cols>
    <col min="1" max="1" width="31.7109375" customWidth="1"/>
    <col min="2" max="2" width="19.5703125" customWidth="1"/>
    <col min="3" max="3" width="25.7109375" customWidth="1"/>
    <col min="4" max="4" width="22.42578125" customWidth="1"/>
    <col min="5" max="5" width="35.85546875" customWidth="1"/>
    <col min="9" max="9" width="15.42578125" customWidth="1"/>
  </cols>
  <sheetData>
    <row r="1" spans="1:8" x14ac:dyDescent="0.25">
      <c r="A1" s="3" t="s">
        <v>0</v>
      </c>
      <c r="B1" s="3" t="s">
        <v>1</v>
      </c>
      <c r="C1" s="3" t="s">
        <v>129</v>
      </c>
      <c r="D1" s="3" t="s">
        <v>130</v>
      </c>
      <c r="E1" s="3" t="s">
        <v>2</v>
      </c>
      <c r="F1" s="3" t="s">
        <v>123</v>
      </c>
      <c r="G1" s="4" t="s">
        <v>124</v>
      </c>
      <c r="H1" s="4" t="s">
        <v>125</v>
      </c>
    </row>
    <row r="2" spans="1:8" x14ac:dyDescent="0.25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5">
        <v>0.27</v>
      </c>
      <c r="G2" s="1">
        <v>2</v>
      </c>
      <c r="H2" s="5">
        <f>F2*G2</f>
        <v>0.54</v>
      </c>
    </row>
    <row r="3" spans="1:8" x14ac:dyDescent="0.25">
      <c r="A3" s="2" t="s">
        <v>8</v>
      </c>
      <c r="B3" s="2" t="s">
        <v>9</v>
      </c>
      <c r="C3" s="2" t="s">
        <v>10</v>
      </c>
      <c r="D3" s="2" t="s">
        <v>11</v>
      </c>
      <c r="E3" s="2" t="s">
        <v>12</v>
      </c>
      <c r="F3" s="5">
        <v>4.95</v>
      </c>
      <c r="G3" s="1">
        <v>1</v>
      </c>
      <c r="H3" s="5">
        <f t="shared" ref="H3:H34" si="0">F3*G3</f>
        <v>4.95</v>
      </c>
    </row>
    <row r="4" spans="1:8" x14ac:dyDescent="0.25">
      <c r="A4" s="2" t="s">
        <v>13</v>
      </c>
      <c r="B4" s="2" t="s">
        <v>14</v>
      </c>
      <c r="C4" s="2" t="s">
        <v>10</v>
      </c>
      <c r="D4" s="2" t="s">
        <v>15</v>
      </c>
      <c r="E4" s="2" t="s">
        <v>16</v>
      </c>
      <c r="F4" s="5">
        <v>1.6</v>
      </c>
      <c r="G4" s="1">
        <v>1</v>
      </c>
      <c r="H4" s="5">
        <f t="shared" si="0"/>
        <v>1.6</v>
      </c>
    </row>
    <row r="5" spans="1:8" x14ac:dyDescent="0.25">
      <c r="A5" s="2" t="s">
        <v>17</v>
      </c>
      <c r="B5" s="2" t="s">
        <v>4</v>
      </c>
      <c r="C5" s="2" t="s">
        <v>128</v>
      </c>
      <c r="D5" s="2" t="s">
        <v>126</v>
      </c>
      <c r="E5" s="2" t="s">
        <v>127</v>
      </c>
      <c r="F5" s="5">
        <v>0.1</v>
      </c>
      <c r="G5" s="1">
        <v>6</v>
      </c>
      <c r="H5" s="5">
        <f t="shared" si="0"/>
        <v>0.60000000000000009</v>
      </c>
    </row>
    <row r="6" spans="1:8" x14ac:dyDescent="0.25">
      <c r="A6" s="2" t="s">
        <v>18</v>
      </c>
      <c r="B6" s="2" t="s">
        <v>19</v>
      </c>
      <c r="C6" s="2" t="s">
        <v>19</v>
      </c>
      <c r="D6" s="2" t="s">
        <v>20</v>
      </c>
      <c r="E6" s="2" t="s">
        <v>21</v>
      </c>
      <c r="F6" s="5">
        <v>0.95</v>
      </c>
      <c r="G6" s="1">
        <v>1</v>
      </c>
      <c r="H6" s="5">
        <f t="shared" si="0"/>
        <v>0.95</v>
      </c>
    </row>
    <row r="7" spans="1:8" x14ac:dyDescent="0.25">
      <c r="A7" s="2" t="s">
        <v>22</v>
      </c>
      <c r="B7" s="2" t="s">
        <v>23</v>
      </c>
      <c r="C7" s="2" t="s">
        <v>24</v>
      </c>
      <c r="D7" s="2" t="s">
        <v>23</v>
      </c>
      <c r="E7" s="2" t="s">
        <v>25</v>
      </c>
      <c r="F7" s="5">
        <v>0.39</v>
      </c>
      <c r="G7" s="1">
        <v>1</v>
      </c>
      <c r="H7" s="5">
        <f t="shared" si="0"/>
        <v>0.39</v>
      </c>
    </row>
    <row r="8" spans="1:8" x14ac:dyDescent="0.25">
      <c r="A8" s="2" t="s">
        <v>26</v>
      </c>
      <c r="B8" s="2" t="s">
        <v>27</v>
      </c>
      <c r="C8" s="2" t="s">
        <v>28</v>
      </c>
      <c r="D8" s="2" t="s">
        <v>27</v>
      </c>
      <c r="E8" s="2" t="s">
        <v>29</v>
      </c>
      <c r="F8" s="5">
        <v>0.56999999999999995</v>
      </c>
      <c r="G8" s="1">
        <v>1</v>
      </c>
      <c r="H8" s="5">
        <f t="shared" si="0"/>
        <v>0.56999999999999995</v>
      </c>
    </row>
    <row r="9" spans="1:8" x14ac:dyDescent="0.25">
      <c r="A9" s="2" t="s">
        <v>30</v>
      </c>
      <c r="B9" s="2" t="s">
        <v>31</v>
      </c>
      <c r="C9" s="2" t="s">
        <v>32</v>
      </c>
      <c r="D9" s="2" t="s">
        <v>31</v>
      </c>
      <c r="E9" s="2" t="s">
        <v>33</v>
      </c>
      <c r="F9" s="5">
        <v>0.79</v>
      </c>
      <c r="G9" s="1">
        <v>3</v>
      </c>
      <c r="H9" s="5">
        <f t="shared" si="0"/>
        <v>2.37</v>
      </c>
    </row>
    <row r="10" spans="1:8" x14ac:dyDescent="0.25">
      <c r="A10" s="2" t="s">
        <v>34</v>
      </c>
      <c r="B10" s="2" t="s">
        <v>35</v>
      </c>
      <c r="C10" s="2" t="s">
        <v>28</v>
      </c>
      <c r="D10" s="2" t="s">
        <v>35</v>
      </c>
      <c r="E10" s="2" t="s">
        <v>36</v>
      </c>
      <c r="F10" s="5">
        <v>0.86</v>
      </c>
      <c r="G10" s="1">
        <v>2</v>
      </c>
      <c r="H10" s="5">
        <f t="shared" si="0"/>
        <v>1.72</v>
      </c>
    </row>
    <row r="11" spans="1:8" x14ac:dyDescent="0.25">
      <c r="A11" s="2" t="s">
        <v>37</v>
      </c>
      <c r="B11" s="2" t="s">
        <v>38</v>
      </c>
      <c r="C11" s="2" t="s">
        <v>28</v>
      </c>
      <c r="D11" s="2" t="s">
        <v>38</v>
      </c>
      <c r="E11" s="2" t="s">
        <v>39</v>
      </c>
      <c r="F11" s="5">
        <v>0.95</v>
      </c>
      <c r="G11" s="1">
        <v>1</v>
      </c>
      <c r="H11" s="5">
        <f t="shared" si="0"/>
        <v>0.95</v>
      </c>
    </row>
    <row r="12" spans="1:8" x14ac:dyDescent="0.25">
      <c r="A12" s="2" t="s">
        <v>40</v>
      </c>
      <c r="B12" s="2" t="s">
        <v>41</v>
      </c>
      <c r="C12" s="2" t="s">
        <v>28</v>
      </c>
      <c r="D12" s="2" t="s">
        <v>41</v>
      </c>
      <c r="E12" s="2" t="s">
        <v>42</v>
      </c>
      <c r="F12" s="5">
        <v>0.76</v>
      </c>
      <c r="G12" s="1">
        <v>1</v>
      </c>
      <c r="H12" s="5">
        <f t="shared" si="0"/>
        <v>0.76</v>
      </c>
    </row>
    <row r="13" spans="1:8" x14ac:dyDescent="0.25">
      <c r="A13" s="2" t="s">
        <v>43</v>
      </c>
      <c r="B13" s="2" t="s">
        <v>44</v>
      </c>
      <c r="C13" s="2" t="s">
        <v>28</v>
      </c>
      <c r="D13" s="2" t="s">
        <v>44</v>
      </c>
      <c r="E13" s="2" t="s">
        <v>45</v>
      </c>
      <c r="F13" s="5">
        <v>0.93</v>
      </c>
      <c r="G13" s="1">
        <v>1</v>
      </c>
      <c r="H13" s="5">
        <f t="shared" si="0"/>
        <v>0.93</v>
      </c>
    </row>
    <row r="14" spans="1:8" x14ac:dyDescent="0.25">
      <c r="A14" s="2" t="s">
        <v>46</v>
      </c>
      <c r="B14" s="2" t="s">
        <v>47</v>
      </c>
      <c r="C14" s="2" t="s">
        <v>28</v>
      </c>
      <c r="D14" s="2" t="s">
        <v>47</v>
      </c>
      <c r="E14" s="2" t="s">
        <v>48</v>
      </c>
      <c r="F14" s="5">
        <v>0.86</v>
      </c>
      <c r="G14" s="1">
        <v>3</v>
      </c>
      <c r="H14" s="5">
        <f t="shared" si="0"/>
        <v>2.58</v>
      </c>
    </row>
    <row r="15" spans="1:8" x14ac:dyDescent="0.25">
      <c r="A15" s="2" t="s">
        <v>49</v>
      </c>
      <c r="B15" s="2" t="s">
        <v>50</v>
      </c>
      <c r="C15" s="2" t="s">
        <v>28</v>
      </c>
      <c r="D15" s="2" t="s">
        <v>50</v>
      </c>
      <c r="E15" s="2" t="s">
        <v>51</v>
      </c>
      <c r="F15" s="5">
        <v>1.59</v>
      </c>
      <c r="G15" s="1">
        <v>2</v>
      </c>
      <c r="H15" s="5">
        <f t="shared" si="0"/>
        <v>3.18</v>
      </c>
    </row>
    <row r="16" spans="1:8" x14ac:dyDescent="0.25">
      <c r="A16" s="2" t="s">
        <v>52</v>
      </c>
      <c r="B16" s="2" t="s">
        <v>53</v>
      </c>
      <c r="C16" s="2" t="s">
        <v>54</v>
      </c>
      <c r="D16" s="2" t="s">
        <v>55</v>
      </c>
      <c r="E16" s="2" t="s">
        <v>56</v>
      </c>
      <c r="F16" s="5">
        <v>3</v>
      </c>
      <c r="G16" s="1">
        <v>1</v>
      </c>
      <c r="H16" s="5">
        <f t="shared" si="0"/>
        <v>3</v>
      </c>
    </row>
    <row r="17" spans="1:8" x14ac:dyDescent="0.25">
      <c r="A17" s="2" t="s">
        <v>57</v>
      </c>
      <c r="B17" s="2" t="s">
        <v>58</v>
      </c>
      <c r="C17" s="2" t="s">
        <v>59</v>
      </c>
      <c r="D17" s="2" t="s">
        <v>58</v>
      </c>
      <c r="E17" s="2" t="s">
        <v>60</v>
      </c>
      <c r="F17" s="5">
        <v>2.2999999999999998</v>
      </c>
      <c r="G17" s="1">
        <v>2</v>
      </c>
      <c r="H17" s="5">
        <f t="shared" si="0"/>
        <v>4.5999999999999996</v>
      </c>
    </row>
    <row r="18" spans="1:8" x14ac:dyDescent="0.25">
      <c r="A18" s="2" t="s">
        <v>61</v>
      </c>
      <c r="B18" s="2" t="s">
        <v>62</v>
      </c>
      <c r="C18" s="2" t="s">
        <v>63</v>
      </c>
      <c r="D18" s="2" t="s">
        <v>62</v>
      </c>
      <c r="E18" s="2" t="s">
        <v>64</v>
      </c>
      <c r="F18" s="5">
        <v>0.14000000000000001</v>
      </c>
      <c r="G18" s="1">
        <v>1</v>
      </c>
      <c r="H18" s="5">
        <f t="shared" si="0"/>
        <v>0.14000000000000001</v>
      </c>
    </row>
    <row r="19" spans="1:8" x14ac:dyDescent="0.25">
      <c r="A19" s="2" t="s">
        <v>65</v>
      </c>
      <c r="B19" s="2" t="s">
        <v>66</v>
      </c>
      <c r="C19" s="2" t="s">
        <v>67</v>
      </c>
      <c r="D19" s="2" t="s">
        <v>68</v>
      </c>
      <c r="E19" s="2" t="s">
        <v>69</v>
      </c>
      <c r="F19" s="5">
        <v>1.1000000000000001</v>
      </c>
      <c r="G19" s="1">
        <v>1</v>
      </c>
      <c r="H19" s="5">
        <f t="shared" si="0"/>
        <v>1.1000000000000001</v>
      </c>
    </row>
    <row r="20" spans="1:8" x14ac:dyDescent="0.25">
      <c r="A20" s="2" t="s">
        <v>70</v>
      </c>
      <c r="B20" s="2" t="s">
        <v>71</v>
      </c>
      <c r="C20" s="2" t="s">
        <v>72</v>
      </c>
      <c r="D20" s="2" t="s">
        <v>73</v>
      </c>
      <c r="E20" s="2" t="s">
        <v>12</v>
      </c>
      <c r="F20" s="5">
        <v>8.1000000000000003E-2</v>
      </c>
      <c r="G20" s="1">
        <v>1</v>
      </c>
      <c r="H20" s="5">
        <f t="shared" si="0"/>
        <v>8.1000000000000003E-2</v>
      </c>
    </row>
    <row r="21" spans="1:8" x14ac:dyDescent="0.25">
      <c r="A21" s="2" t="s">
        <v>74</v>
      </c>
      <c r="B21" s="2" t="s">
        <v>75</v>
      </c>
      <c r="C21" s="2" t="s">
        <v>72</v>
      </c>
      <c r="D21" s="2" t="s">
        <v>76</v>
      </c>
      <c r="E21" s="2" t="s">
        <v>12</v>
      </c>
      <c r="F21" s="5">
        <v>8.1000000000000003E-2</v>
      </c>
      <c r="G21" s="1">
        <v>1</v>
      </c>
      <c r="H21" s="5">
        <f t="shared" si="0"/>
        <v>8.1000000000000003E-2</v>
      </c>
    </row>
    <row r="22" spans="1:8" x14ac:dyDescent="0.25">
      <c r="A22" s="2" t="s">
        <v>77</v>
      </c>
      <c r="B22" s="2" t="s">
        <v>78</v>
      </c>
      <c r="C22" s="2" t="s">
        <v>72</v>
      </c>
      <c r="D22" s="2" t="s">
        <v>79</v>
      </c>
      <c r="E22" s="2" t="s">
        <v>12</v>
      </c>
      <c r="F22" s="5">
        <v>8.1000000000000003E-2</v>
      </c>
      <c r="G22" s="1">
        <v>1</v>
      </c>
      <c r="H22" s="5">
        <f t="shared" si="0"/>
        <v>8.1000000000000003E-2</v>
      </c>
    </row>
    <row r="23" spans="1:8" x14ac:dyDescent="0.25">
      <c r="A23" s="2" t="s">
        <v>80</v>
      </c>
      <c r="B23" s="2" t="s">
        <v>81</v>
      </c>
      <c r="C23" s="2" t="s">
        <v>72</v>
      </c>
      <c r="D23" s="2" t="s">
        <v>82</v>
      </c>
      <c r="E23" s="2" t="s">
        <v>12</v>
      </c>
      <c r="F23" s="5">
        <v>8.1000000000000003E-2</v>
      </c>
      <c r="G23" s="1">
        <v>1</v>
      </c>
      <c r="H23" s="5">
        <f t="shared" si="0"/>
        <v>8.1000000000000003E-2</v>
      </c>
    </row>
    <row r="24" spans="1:8" x14ac:dyDescent="0.25">
      <c r="A24" s="2" t="s">
        <v>83</v>
      </c>
      <c r="B24" s="2" t="s">
        <v>84</v>
      </c>
      <c r="C24" s="2" t="s">
        <v>72</v>
      </c>
      <c r="D24" s="2" t="s">
        <v>85</v>
      </c>
      <c r="E24" s="2" t="s">
        <v>12</v>
      </c>
      <c r="F24" s="5">
        <v>8.1000000000000003E-2</v>
      </c>
      <c r="G24" s="1">
        <v>1</v>
      </c>
      <c r="H24" s="5">
        <f t="shared" si="0"/>
        <v>8.1000000000000003E-2</v>
      </c>
    </row>
    <row r="25" spans="1:8" x14ac:dyDescent="0.25">
      <c r="A25" s="2" t="s">
        <v>86</v>
      </c>
      <c r="B25" s="2" t="s">
        <v>87</v>
      </c>
      <c r="C25" s="2" t="s">
        <v>72</v>
      </c>
      <c r="D25" s="2" t="s">
        <v>88</v>
      </c>
      <c r="E25" s="2" t="s">
        <v>89</v>
      </c>
      <c r="F25" s="5">
        <v>8.1000000000000003E-2</v>
      </c>
      <c r="G25" s="1">
        <v>6</v>
      </c>
      <c r="H25" s="5">
        <f t="shared" si="0"/>
        <v>0.48599999999999999</v>
      </c>
    </row>
    <row r="26" spans="1:8" x14ac:dyDescent="0.25">
      <c r="A26" s="2" t="s">
        <v>90</v>
      </c>
      <c r="B26" s="2" t="s">
        <v>91</v>
      </c>
      <c r="C26" s="2" t="s">
        <v>92</v>
      </c>
      <c r="D26" s="2" t="s">
        <v>93</v>
      </c>
      <c r="E26" s="2" t="s">
        <v>94</v>
      </c>
      <c r="F26" s="5">
        <v>7.3999999999999996E-2</v>
      </c>
      <c r="G26" s="1">
        <v>8</v>
      </c>
      <c r="H26" s="5">
        <f t="shared" si="0"/>
        <v>0.59199999999999997</v>
      </c>
    </row>
    <row r="27" spans="1:8" x14ac:dyDescent="0.25">
      <c r="A27" s="2" t="s">
        <v>95</v>
      </c>
      <c r="B27" s="2" t="s">
        <v>96</v>
      </c>
      <c r="C27" s="2" t="s">
        <v>72</v>
      </c>
      <c r="D27" s="2" t="s">
        <v>97</v>
      </c>
      <c r="E27" s="2" t="s">
        <v>12</v>
      </c>
      <c r="F27" s="5">
        <v>8.1000000000000003E-2</v>
      </c>
      <c r="G27" s="1">
        <v>1</v>
      </c>
      <c r="H27" s="5">
        <f t="shared" si="0"/>
        <v>8.1000000000000003E-2</v>
      </c>
    </row>
    <row r="28" spans="1:8" x14ac:dyDescent="0.25">
      <c r="A28" s="2" t="s">
        <v>98</v>
      </c>
      <c r="B28" s="2" t="s">
        <v>99</v>
      </c>
      <c r="C28" s="2" t="s">
        <v>72</v>
      </c>
      <c r="D28" s="2" t="s">
        <v>100</v>
      </c>
      <c r="E28" s="2" t="s">
        <v>12</v>
      </c>
      <c r="F28" s="5">
        <v>0.08</v>
      </c>
      <c r="G28" s="1">
        <v>1</v>
      </c>
      <c r="H28" s="5">
        <f t="shared" si="0"/>
        <v>0.08</v>
      </c>
    </row>
    <row r="29" spans="1:8" x14ac:dyDescent="0.25">
      <c r="A29" s="2" t="s">
        <v>101</v>
      </c>
      <c r="B29" s="2" t="s">
        <v>102</v>
      </c>
      <c r="C29" s="2" t="s">
        <v>103</v>
      </c>
      <c r="D29" s="2" t="s">
        <v>102</v>
      </c>
      <c r="E29" s="2" t="s">
        <v>104</v>
      </c>
      <c r="F29" s="5">
        <v>12.28</v>
      </c>
      <c r="G29" s="1">
        <v>1</v>
      </c>
      <c r="H29" s="5">
        <f t="shared" si="0"/>
        <v>12.28</v>
      </c>
    </row>
    <row r="30" spans="1:8" x14ac:dyDescent="0.25">
      <c r="A30" s="2" t="s">
        <v>105</v>
      </c>
      <c r="B30" s="2" t="s">
        <v>106</v>
      </c>
      <c r="C30" s="2" t="s">
        <v>103</v>
      </c>
      <c r="D30" s="6" t="s">
        <v>106</v>
      </c>
      <c r="E30" s="2" t="s">
        <v>107</v>
      </c>
      <c r="F30" s="5">
        <v>2.41</v>
      </c>
      <c r="G30" s="1">
        <v>1</v>
      </c>
      <c r="H30" s="5">
        <f t="shared" si="0"/>
        <v>2.41</v>
      </c>
    </row>
    <row r="31" spans="1:8" x14ac:dyDescent="0.25">
      <c r="A31" s="2" t="s">
        <v>108</v>
      </c>
      <c r="B31" s="2" t="s">
        <v>109</v>
      </c>
      <c r="C31" s="2" t="s">
        <v>110</v>
      </c>
      <c r="D31" s="2" t="s">
        <v>111</v>
      </c>
      <c r="E31" s="2" t="s">
        <v>112</v>
      </c>
      <c r="F31" s="5">
        <v>1.72</v>
      </c>
      <c r="G31" s="1">
        <v>1</v>
      </c>
      <c r="H31" s="5">
        <f t="shared" si="0"/>
        <v>1.72</v>
      </c>
    </row>
    <row r="32" spans="1:8" x14ac:dyDescent="0.25">
      <c r="A32" s="2" t="s">
        <v>113</v>
      </c>
      <c r="B32" s="2" t="s">
        <v>114</v>
      </c>
      <c r="C32" s="2" t="s">
        <v>103</v>
      </c>
      <c r="D32" s="2" t="s">
        <v>114</v>
      </c>
      <c r="E32" s="2" t="s">
        <v>115</v>
      </c>
      <c r="F32" s="5">
        <v>1.87</v>
      </c>
      <c r="G32" s="1">
        <v>1</v>
      </c>
      <c r="H32" s="5">
        <f t="shared" si="0"/>
        <v>1.87</v>
      </c>
    </row>
    <row r="33" spans="1:8" x14ac:dyDescent="0.25">
      <c r="A33" s="2" t="s">
        <v>116</v>
      </c>
      <c r="B33" s="2" t="s">
        <v>117</v>
      </c>
      <c r="C33" s="2" t="s">
        <v>118</v>
      </c>
      <c r="D33" s="2" t="s">
        <v>117</v>
      </c>
      <c r="E33" s="2" t="s">
        <v>119</v>
      </c>
      <c r="F33" s="5">
        <v>9.07</v>
      </c>
      <c r="G33" s="1">
        <v>1</v>
      </c>
      <c r="H33" s="5">
        <f t="shared" si="0"/>
        <v>9.07</v>
      </c>
    </row>
    <row r="34" spans="1:8" x14ac:dyDescent="0.25">
      <c r="A34" s="2" t="s">
        <v>120</v>
      </c>
      <c r="B34" s="2" t="s">
        <v>121</v>
      </c>
      <c r="C34" s="2" t="s">
        <v>12</v>
      </c>
      <c r="D34" s="2" t="s">
        <v>12</v>
      </c>
      <c r="E34" s="2" t="s">
        <v>122</v>
      </c>
      <c r="F34" s="5">
        <v>0</v>
      </c>
      <c r="G34" s="1">
        <v>4</v>
      </c>
      <c r="H34" s="5">
        <f t="shared" si="0"/>
        <v>0</v>
      </c>
    </row>
    <row r="36" spans="1:8" x14ac:dyDescent="0.25">
      <c r="H36" s="7">
        <f>SUM(H2:H34)</f>
        <v>59.923999999999992</v>
      </c>
    </row>
  </sheetData>
  <pageMargins left="0.7" right="0.7" top="0.75" bottom="0.75" header="0.3" footer="0.3"/>
  <pageSetup paperSize="1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cp:lastPrinted>2014-11-12T19:10:43Z</cp:lastPrinted>
  <dcterms:created xsi:type="dcterms:W3CDTF">2014-05-13T21:24:27Z</dcterms:created>
  <dcterms:modified xsi:type="dcterms:W3CDTF">2014-11-12T19:12:50Z</dcterms:modified>
</cp:coreProperties>
</file>