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7235" windowHeight="16440"/>
  </bookViews>
  <sheets>
    <sheet name="System Level" sheetId="1" r:id="rId1"/>
    <sheet name="Camera Mod" sheetId="2" r:id="rId2"/>
    <sheet name="Sensor Mod" sheetId="5" r:id="rId3"/>
    <sheet name="LED Mod" sheetId="3" r:id="rId4"/>
    <sheet name="Battery Mod" sheetId="4" r:id="rId5"/>
  </sheets>
  <calcPr calcId="145621"/>
</workbook>
</file>

<file path=xl/calcChain.xml><?xml version="1.0" encoding="utf-8"?>
<calcChain xmlns="http://schemas.openxmlformats.org/spreadsheetml/2006/main">
  <c r="H10" i="2" l="1"/>
  <c r="H26" i="5" l="1"/>
  <c r="H25" i="5"/>
  <c r="H24" i="5"/>
  <c r="H23" i="5"/>
  <c r="H22" i="5"/>
  <c r="H21" i="5"/>
  <c r="H20" i="5"/>
  <c r="H19" i="5"/>
  <c r="H6" i="4" l="1"/>
  <c r="H32" i="2" l="1"/>
  <c r="H18" i="1" l="1"/>
  <c r="H23" i="1"/>
  <c r="H31" i="1"/>
  <c r="H30" i="1"/>
  <c r="H29" i="1"/>
  <c r="H28" i="1"/>
  <c r="H27" i="1"/>
  <c r="H26" i="1"/>
  <c r="H25" i="1"/>
  <c r="H24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H9" i="4"/>
  <c r="H35" i="1" l="1"/>
  <c r="H17" i="4"/>
  <c r="H16" i="4"/>
  <c r="H15" i="4"/>
  <c r="H14" i="4"/>
  <c r="H13" i="4"/>
  <c r="H12" i="4"/>
  <c r="H11" i="4"/>
  <c r="H10" i="4"/>
  <c r="H8" i="4"/>
  <c r="H7" i="4"/>
  <c r="H5" i="4"/>
  <c r="H14" i="3"/>
  <c r="H13" i="3"/>
  <c r="H12" i="3"/>
  <c r="H11" i="3"/>
  <c r="H10" i="3"/>
  <c r="H9" i="3"/>
  <c r="H8" i="3"/>
  <c r="H7" i="3"/>
  <c r="H6" i="3"/>
  <c r="H5" i="3"/>
  <c r="H22" i="2"/>
  <c r="H44" i="2"/>
  <c r="H43" i="2"/>
  <c r="H42" i="2"/>
  <c r="H41" i="2"/>
  <c r="H40" i="2"/>
  <c r="H39" i="2"/>
  <c r="H38" i="2"/>
  <c r="H37" i="2"/>
  <c r="H36" i="2"/>
  <c r="H35" i="2"/>
  <c r="H34" i="2"/>
  <c r="H33" i="2"/>
  <c r="H31" i="2"/>
  <c r="H30" i="2"/>
  <c r="H29" i="2"/>
  <c r="H28" i="2"/>
  <c r="H27" i="2"/>
  <c r="H26" i="2"/>
  <c r="H25" i="2"/>
  <c r="H24" i="2"/>
  <c r="H23" i="2"/>
  <c r="H21" i="2"/>
  <c r="H20" i="2"/>
  <c r="H19" i="2"/>
  <c r="H18" i="2"/>
  <c r="H17" i="2"/>
  <c r="H16" i="2"/>
  <c r="H15" i="2"/>
  <c r="H14" i="2"/>
  <c r="H13" i="2"/>
  <c r="H12" i="2"/>
  <c r="H11" i="2"/>
  <c r="H9" i="2"/>
  <c r="H8" i="2"/>
  <c r="H7" i="2"/>
  <c r="H6" i="2"/>
  <c r="H5" i="2"/>
  <c r="H4" i="2"/>
  <c r="H8" i="5"/>
  <c r="H7" i="5"/>
  <c r="H6" i="5"/>
  <c r="H5" i="5"/>
  <c r="H18" i="5"/>
  <c r="H17" i="5"/>
  <c r="H16" i="5"/>
  <c r="H15" i="5"/>
  <c r="H14" i="5"/>
  <c r="H13" i="5"/>
  <c r="H12" i="5"/>
  <c r="H11" i="5"/>
  <c r="H10" i="5"/>
  <c r="H9" i="5"/>
  <c r="H17" i="3" l="1"/>
  <c r="H21" i="4"/>
  <c r="H49" i="2"/>
  <c r="H27" i="5"/>
</calcChain>
</file>

<file path=xl/sharedStrings.xml><?xml version="1.0" encoding="utf-8"?>
<sst xmlns="http://schemas.openxmlformats.org/spreadsheetml/2006/main" count="470" uniqueCount="233">
  <si>
    <t>Camera Module</t>
  </si>
  <si>
    <t>Light Module</t>
  </si>
  <si>
    <t>Sensor Module</t>
  </si>
  <si>
    <t>Battery Module</t>
  </si>
  <si>
    <t>Battery Cable</t>
  </si>
  <si>
    <t>LED Cable</t>
  </si>
  <si>
    <t>Sensor Cable</t>
  </si>
  <si>
    <t>Shore Cable</t>
  </si>
  <si>
    <t>Sleepy Pi 2</t>
  </si>
  <si>
    <t>Sony QX-1 **</t>
  </si>
  <si>
    <t>DC-DC Converter (8V)</t>
  </si>
  <si>
    <t>Grove Relay Board</t>
  </si>
  <si>
    <t>Dual Serial Transceiver</t>
  </si>
  <si>
    <t>MCBH2M</t>
  </si>
  <si>
    <t>MCBH8M</t>
  </si>
  <si>
    <t>MCBH4F</t>
  </si>
  <si>
    <t>MCBH5F</t>
  </si>
  <si>
    <t>Battery Connector</t>
  </si>
  <si>
    <t>Shore Connector</t>
  </si>
  <si>
    <t>LED Connector</t>
  </si>
  <si>
    <t>Sensor Module Connector</t>
  </si>
  <si>
    <t>Vector Proto Board</t>
  </si>
  <si>
    <t>C1</t>
  </si>
  <si>
    <t>C2</t>
  </si>
  <si>
    <t>R1</t>
  </si>
  <si>
    <t>8-pin Phoenix Header</t>
  </si>
  <si>
    <t>6-pin Phoenix Header</t>
  </si>
  <si>
    <t>3-pin Phoenix Header</t>
  </si>
  <si>
    <t>2-pin Phoenix Header</t>
  </si>
  <si>
    <t>8-SOIC Adaptor Board</t>
  </si>
  <si>
    <t>2-pin (blue) Header</t>
  </si>
  <si>
    <t>Blocking Diode</t>
  </si>
  <si>
    <t>Multi-Terminal Connector</t>
  </si>
  <si>
    <t>DC-DC Converter</t>
  </si>
  <si>
    <t>Fuseholder</t>
  </si>
  <si>
    <t xml:space="preserve">Fuse </t>
  </si>
  <si>
    <t>Trim Resistor</t>
  </si>
  <si>
    <t>Camera Connector</t>
  </si>
  <si>
    <t>MCBH4M</t>
  </si>
  <si>
    <t>Battery</t>
  </si>
  <si>
    <t>Housing</t>
  </si>
  <si>
    <t>Endcap</t>
  </si>
  <si>
    <t>Endcap O-Rings</t>
  </si>
  <si>
    <t>Tie-Rods</t>
  </si>
  <si>
    <t>Washers</t>
  </si>
  <si>
    <t>Nuts</t>
  </si>
  <si>
    <t>Mounting Plate (for elec)</t>
  </si>
  <si>
    <t>MCDC2M</t>
  </si>
  <si>
    <t>MCDC4M</t>
  </si>
  <si>
    <t>MCDC5M</t>
  </si>
  <si>
    <t>MCDC2F</t>
  </si>
  <si>
    <t>MCDC4F</t>
  </si>
  <si>
    <t>MCDC5F</t>
  </si>
  <si>
    <t>MCDC8F</t>
  </si>
  <si>
    <t>Micro SD Card</t>
  </si>
  <si>
    <t>Sony Dummy Battery</t>
  </si>
  <si>
    <t>Feather M0 DataLogger Board</t>
  </si>
  <si>
    <t>ADC Board</t>
  </si>
  <si>
    <t>Thermocouple Board</t>
  </si>
  <si>
    <t>IRF7319</t>
  </si>
  <si>
    <t>10kohm Resistor</t>
  </si>
  <si>
    <t>1Mohm Resistor</t>
  </si>
  <si>
    <t>Camera Module Connector</t>
  </si>
  <si>
    <t>Instrument Connector</t>
  </si>
  <si>
    <t>K-Type Thermocouple</t>
  </si>
  <si>
    <t>Pressure Sensor</t>
  </si>
  <si>
    <t>MCBH2F</t>
  </si>
  <si>
    <t>MCBH5M</t>
  </si>
  <si>
    <t>Programming Connector</t>
  </si>
  <si>
    <t>MCBH3F</t>
  </si>
  <si>
    <t>Digikey</t>
  </si>
  <si>
    <t>Description</t>
  </si>
  <si>
    <t>Quan</t>
  </si>
  <si>
    <t>Manufacturer</t>
  </si>
  <si>
    <t>Manufacturer PN#</t>
  </si>
  <si>
    <t>Unit Cost</t>
  </si>
  <si>
    <t>Cost</t>
  </si>
  <si>
    <t>Distributor</t>
  </si>
  <si>
    <t>Distributor PN#</t>
  </si>
  <si>
    <t>811-1868-5-ND</t>
  </si>
  <si>
    <t>UEI15-120-Q12P-C</t>
  </si>
  <si>
    <t>Murata</t>
  </si>
  <si>
    <t>P51-500-A-A-I36-5V-000-000</t>
  </si>
  <si>
    <t>734-1063-ND</t>
  </si>
  <si>
    <t>SSI Technology</t>
  </si>
  <si>
    <t>Adafruit</t>
  </si>
  <si>
    <t>1528-1539-ND</t>
  </si>
  <si>
    <t>1528-1461-ND</t>
  </si>
  <si>
    <t>1528-1000-ND</t>
  </si>
  <si>
    <t>Sparkfun</t>
  </si>
  <si>
    <t>BOB-11189</t>
  </si>
  <si>
    <t>Bellin</t>
  </si>
  <si>
    <t>B510</t>
  </si>
  <si>
    <t>Mouser</t>
  </si>
  <si>
    <t>853-B510</t>
  </si>
  <si>
    <t>942-IRF7319PBF</t>
  </si>
  <si>
    <t>IRF7319PBF</t>
  </si>
  <si>
    <t>Infineon</t>
  </si>
  <si>
    <t>Vishay/Dale</t>
  </si>
  <si>
    <t>71-RN60D-F-1M</t>
  </si>
  <si>
    <t>RN60D1004FB14</t>
  </si>
  <si>
    <t>SubConn</t>
  </si>
  <si>
    <t>Oceans Innov</t>
  </si>
  <si>
    <t>RN65C1002FRE6</t>
  </si>
  <si>
    <t>71-RN65C1002FTR</t>
  </si>
  <si>
    <t>Ocean Innov</t>
  </si>
  <si>
    <t>Recom</t>
  </si>
  <si>
    <t>R-625.0P</t>
  </si>
  <si>
    <t>945-1603-5-ND</t>
  </si>
  <si>
    <t>Phoenix</t>
  </si>
  <si>
    <t>277-1277-ND</t>
  </si>
  <si>
    <t>277-1274-ND</t>
  </si>
  <si>
    <t>277-1273-ND</t>
  </si>
  <si>
    <t>10-pin Phoenix Header</t>
  </si>
  <si>
    <t>277-1279-ND</t>
  </si>
  <si>
    <t>277-1281-ND</t>
  </si>
  <si>
    <t>ON Semi</t>
  </si>
  <si>
    <t>1N5820G</t>
  </si>
  <si>
    <t>1N5820GOS-ND</t>
  </si>
  <si>
    <t>Sony</t>
  </si>
  <si>
    <t>Amazon</t>
  </si>
  <si>
    <t>Camera Remote Control</t>
  </si>
  <si>
    <t>Mcoplus</t>
  </si>
  <si>
    <t>RM-VS1</t>
  </si>
  <si>
    <t>LanParte</t>
  </si>
  <si>
    <t>FW-50P</t>
  </si>
  <si>
    <t>B&amp;H</t>
  </si>
  <si>
    <t>LAFW50P</t>
  </si>
  <si>
    <t>Seeed Studio</t>
  </si>
  <si>
    <t>713-103020010</t>
  </si>
  <si>
    <t>Proto-Advantage</t>
  </si>
  <si>
    <t>SBBTH3060-1</t>
  </si>
  <si>
    <t>Spell Foundry</t>
  </si>
  <si>
    <t>57.98 euros</t>
  </si>
  <si>
    <t>SanDisk</t>
  </si>
  <si>
    <t>SDSQXNE-064G-AN6MA</t>
  </si>
  <si>
    <t>TE Connectivity</t>
  </si>
  <si>
    <t>1776275-2</t>
  </si>
  <si>
    <t>A98036-ND</t>
  </si>
  <si>
    <t>399-6118-ND</t>
  </si>
  <si>
    <t>ESY107M025AE3AA</t>
  </si>
  <si>
    <t>399-14005-ND</t>
  </si>
  <si>
    <t>C350C225K5R5TA</t>
  </si>
  <si>
    <t>Kemet</t>
  </si>
  <si>
    <t>Yageo</t>
  </si>
  <si>
    <t>MFR-25FBF52-1K5</t>
  </si>
  <si>
    <t>1.50KXBK-ND</t>
  </si>
  <si>
    <t>MobileXCopter</t>
  </si>
  <si>
    <t>SKU 00282</t>
  </si>
  <si>
    <t>3.69 euros</t>
  </si>
  <si>
    <t>UEI30-033-Q12P-C</t>
  </si>
  <si>
    <t>811-3330-ND</t>
  </si>
  <si>
    <t>7-LED Flashlight</t>
  </si>
  <si>
    <t>GiareBeam</t>
  </si>
  <si>
    <t>SL9T6-002</t>
  </si>
  <si>
    <t>01500274Z</t>
  </si>
  <si>
    <t>F1468-ND</t>
  </si>
  <si>
    <t>021502.5MXP</t>
  </si>
  <si>
    <t>F1700-ND</t>
  </si>
  <si>
    <t>Littlefuse</t>
  </si>
  <si>
    <t>MFR-25FBF52-24K9</t>
  </si>
  <si>
    <t>24.9KXBK-ND</t>
  </si>
  <si>
    <t>GroupBInc</t>
  </si>
  <si>
    <t>SSL-LH</t>
  </si>
  <si>
    <t>All-Battery</t>
  </si>
  <si>
    <t>Internal Connector, Male</t>
  </si>
  <si>
    <t>Internal Connector, Female</t>
  </si>
  <si>
    <t>MBARI</t>
  </si>
  <si>
    <t>3-pin Male Dummy Plug</t>
  </si>
  <si>
    <t>2-pin Male Dummy Plug</t>
  </si>
  <si>
    <t>5-pin Male Dummy Plug</t>
  </si>
  <si>
    <t>MCDC3M</t>
  </si>
  <si>
    <t>4-pin Male Dummy Plug</t>
  </si>
  <si>
    <t>2-pin Female Dummy Plug</t>
  </si>
  <si>
    <t>3-pin Female Dummy Plug</t>
  </si>
  <si>
    <t>4-pin Female Dummy Plug</t>
  </si>
  <si>
    <t>5-pin Female Dummy Plug</t>
  </si>
  <si>
    <t>8-Pin Female Dummy Plug</t>
  </si>
  <si>
    <t>MCDC3F</t>
  </si>
  <si>
    <t>On Hand</t>
  </si>
  <si>
    <t>On Order</t>
  </si>
  <si>
    <t>942-IRF7319PBF3</t>
  </si>
  <si>
    <t>TC-K-NPT-U-72</t>
  </si>
  <si>
    <t>Omega</t>
  </si>
  <si>
    <t>3V3 FTDI Cable</t>
  </si>
  <si>
    <t>FTDI Chip</t>
  </si>
  <si>
    <t>TTL-232R-3V3</t>
  </si>
  <si>
    <t>768-1015-ND</t>
  </si>
  <si>
    <t>Sleepy Pi Programming Adaptor</t>
  </si>
  <si>
    <t>SFY-10007</t>
  </si>
  <si>
    <t>Back Order 11/27</t>
  </si>
  <si>
    <t>Resettable Fuse</t>
  </si>
  <si>
    <t>Camera rear Endcap</t>
  </si>
  <si>
    <t>Machine Shop</t>
  </si>
  <si>
    <t>Machine shop</t>
  </si>
  <si>
    <t>SeeStar_3_Front_End_Cap</t>
  </si>
  <si>
    <t>SeeStar_3_Camera_Rear_End_Ca</t>
  </si>
  <si>
    <t>Camera Housing Tube</t>
  </si>
  <si>
    <t>Camera Front Endcap</t>
  </si>
  <si>
    <t>Material cost only</t>
  </si>
  <si>
    <t>Generic</t>
  </si>
  <si>
    <t>McMaster-Carr</t>
  </si>
  <si>
    <t>9452K176</t>
  </si>
  <si>
    <t>Buna-N o-ring -155</t>
  </si>
  <si>
    <t>316 stainless steel 8-32 threaded rod</t>
  </si>
  <si>
    <t>93250A052</t>
  </si>
  <si>
    <t>316 stainess steel washer #8</t>
  </si>
  <si>
    <t>90107A010</t>
  </si>
  <si>
    <t>Acorn nuts</t>
  </si>
  <si>
    <t>316 stainless steel #8 acorn nut</t>
  </si>
  <si>
    <t>92994A009</t>
  </si>
  <si>
    <t>3D printer</t>
  </si>
  <si>
    <t>3d printing service</t>
  </si>
  <si>
    <t>Estimate of printing cost</t>
  </si>
  <si>
    <t>277-5750-ND</t>
  </si>
  <si>
    <t>277-1161-ND</t>
  </si>
  <si>
    <t>Littelfuse</t>
  </si>
  <si>
    <t>SRP350F</t>
  </si>
  <si>
    <t>SRP350F-ND</t>
  </si>
  <si>
    <t>DSC-RX0</t>
  </si>
  <si>
    <t xml:space="preserve">B&amp;H </t>
  </si>
  <si>
    <t>SORX0</t>
  </si>
  <si>
    <t>Sensor Module Housing Tube</t>
  </si>
  <si>
    <t>Seestar_3_Sensor_Module_Housing</t>
  </si>
  <si>
    <t>Sensor Module Front Endcap</t>
  </si>
  <si>
    <t>Sensor Module Rear Endcap</t>
  </si>
  <si>
    <t>SeeStar_3_Camera_Tray</t>
  </si>
  <si>
    <t>SeeStar_3_Front_End_Cap, delrin</t>
  </si>
  <si>
    <t>SeeStar_3_Sensor_Module_End_Cap</t>
  </si>
  <si>
    <t>Samtec</t>
  </si>
  <si>
    <t>SSQ-110-03-T-D</t>
  </si>
  <si>
    <t>SAM1204-10-ND</t>
  </si>
  <si>
    <t>Seestar_3_Camera_housing_Tube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</si>
</sst>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1" fillId="0" borderId="1" xfId="0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2" fillId="0" borderId="1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5"/>
  <sheetViews>
    <sheetView tabSelected="1" workbookViewId="0">
      <selection activeCell="G9" sqref="G9"/>
    </sheetView>
  </sheetViews>
  <sheetFormatPr defaultRowHeight="15" x14ac:dyDescent="0.25"/>
  <cols>
    <col min="1" max="1" width="26.5703125" customWidth="1"/>
    <col min="2" max="2" width="12.7109375" customWidth="1"/>
    <col min="3" max="3" width="23.42578125" customWidth="1"/>
    <col min="4" max="4" width="22.28515625" customWidth="1"/>
    <col min="5" max="5" width="21.5703125" customWidth="1"/>
    <col min="6" max="6" width="19.42578125" customWidth="1"/>
    <col min="7" max="7" width="12" customWidth="1"/>
    <col min="8" max="8" width="14.42578125" customWidth="1"/>
  </cols>
  <sheetData>
    <row r="5" spans="1:10" x14ac:dyDescent="0.25">
      <c r="A5" s="5" t="s">
        <v>71</v>
      </c>
      <c r="B5" s="5" t="s">
        <v>72</v>
      </c>
      <c r="C5" s="5" t="s">
        <v>73</v>
      </c>
      <c r="D5" s="5" t="s">
        <v>74</v>
      </c>
      <c r="E5" s="5" t="s">
        <v>77</v>
      </c>
      <c r="F5" s="5" t="s">
        <v>78</v>
      </c>
      <c r="G5" s="5" t="s">
        <v>75</v>
      </c>
      <c r="H5" s="5" t="s">
        <v>76</v>
      </c>
      <c r="I5" s="8" t="s">
        <v>179</v>
      </c>
      <c r="J5" s="11" t="s">
        <v>180</v>
      </c>
    </row>
    <row r="6" spans="1:10" x14ac:dyDescent="0.25">
      <c r="A6" s="3" t="s">
        <v>0</v>
      </c>
      <c r="B6" s="4">
        <v>1</v>
      </c>
      <c r="C6" s="4" t="s">
        <v>167</v>
      </c>
      <c r="D6" s="3"/>
      <c r="E6" s="3"/>
      <c r="F6" s="3"/>
      <c r="G6" s="6">
        <v>1510</v>
      </c>
      <c r="H6" s="6">
        <f>B6*G6</f>
        <v>1510</v>
      </c>
      <c r="I6" s="4"/>
      <c r="J6" s="4"/>
    </row>
    <row r="7" spans="1:10" x14ac:dyDescent="0.25">
      <c r="A7" s="3" t="s">
        <v>1</v>
      </c>
      <c r="B7" s="4">
        <v>1</v>
      </c>
      <c r="C7" s="4" t="s">
        <v>167</v>
      </c>
      <c r="D7" s="3"/>
      <c r="E7" s="3"/>
      <c r="F7" s="3"/>
      <c r="G7" s="6">
        <v>580</v>
      </c>
      <c r="H7" s="6">
        <f t="shared" ref="H7:H31" si="0">B7*G7</f>
        <v>580</v>
      </c>
      <c r="I7" s="4"/>
      <c r="J7" s="4"/>
    </row>
    <row r="8" spans="1:10" x14ac:dyDescent="0.25">
      <c r="A8" s="3" t="s">
        <v>2</v>
      </c>
      <c r="B8" s="4">
        <v>1</v>
      </c>
      <c r="C8" s="4" t="s">
        <v>167</v>
      </c>
      <c r="D8" s="3"/>
      <c r="E8" s="3"/>
      <c r="F8" s="3"/>
      <c r="G8" s="6">
        <v>950</v>
      </c>
      <c r="H8" s="6">
        <f t="shared" si="0"/>
        <v>950</v>
      </c>
      <c r="I8" s="4"/>
      <c r="J8" s="4"/>
    </row>
    <row r="9" spans="1:10" x14ac:dyDescent="0.25">
      <c r="A9" s="3" t="s">
        <v>3</v>
      </c>
      <c r="B9" s="4">
        <v>1</v>
      </c>
      <c r="C9" s="4" t="s">
        <v>167</v>
      </c>
      <c r="D9" s="3"/>
      <c r="E9" s="3"/>
      <c r="F9" s="3"/>
      <c r="G9" s="6">
        <v>230</v>
      </c>
      <c r="H9" s="6">
        <f t="shared" si="0"/>
        <v>230</v>
      </c>
      <c r="I9" s="4"/>
      <c r="J9" s="4"/>
    </row>
    <row r="10" spans="1:10" x14ac:dyDescent="0.25">
      <c r="A10" s="3"/>
      <c r="B10" s="3"/>
      <c r="C10" s="4"/>
      <c r="D10" s="3"/>
      <c r="E10" s="3"/>
      <c r="F10" s="3"/>
      <c r="G10" s="6"/>
      <c r="H10" s="6">
        <f t="shared" si="0"/>
        <v>0</v>
      </c>
      <c r="I10" s="4"/>
      <c r="J10" s="4"/>
    </row>
    <row r="11" spans="1:10" x14ac:dyDescent="0.25">
      <c r="A11" s="3" t="s">
        <v>4</v>
      </c>
      <c r="B11" s="4">
        <v>1</v>
      </c>
      <c r="C11" s="4" t="s">
        <v>101</v>
      </c>
      <c r="D11" s="3"/>
      <c r="E11" s="3" t="s">
        <v>105</v>
      </c>
      <c r="F11" s="3"/>
      <c r="G11" s="6">
        <v>100.58</v>
      </c>
      <c r="H11" s="6">
        <f t="shared" si="0"/>
        <v>100.58</v>
      </c>
      <c r="I11" s="4"/>
      <c r="J11" s="4">
        <v>2</v>
      </c>
    </row>
    <row r="12" spans="1:10" x14ac:dyDescent="0.25">
      <c r="A12" s="3" t="s">
        <v>5</v>
      </c>
      <c r="B12" s="4">
        <v>1</v>
      </c>
      <c r="C12" s="4" t="s">
        <v>101</v>
      </c>
      <c r="D12" s="3"/>
      <c r="E12" s="3" t="s">
        <v>105</v>
      </c>
      <c r="F12" s="3"/>
      <c r="G12" s="6">
        <v>114.85</v>
      </c>
      <c r="H12" s="6">
        <f t="shared" si="0"/>
        <v>114.85</v>
      </c>
      <c r="I12" s="4"/>
      <c r="J12" s="4">
        <v>2</v>
      </c>
    </row>
    <row r="13" spans="1:10" x14ac:dyDescent="0.25">
      <c r="A13" s="3" t="s">
        <v>6</v>
      </c>
      <c r="B13" s="4">
        <v>1</v>
      </c>
      <c r="C13" s="4" t="s">
        <v>101</v>
      </c>
      <c r="D13" s="3"/>
      <c r="E13" s="3" t="s">
        <v>105</v>
      </c>
      <c r="F13" s="3"/>
      <c r="G13" s="6">
        <v>173.45</v>
      </c>
      <c r="H13" s="6">
        <f t="shared" si="0"/>
        <v>173.45</v>
      </c>
      <c r="I13" s="4"/>
      <c r="J13" s="4">
        <v>2</v>
      </c>
    </row>
    <row r="14" spans="1:10" x14ac:dyDescent="0.25">
      <c r="A14" s="3" t="s">
        <v>7</v>
      </c>
      <c r="B14" s="4">
        <v>1</v>
      </c>
      <c r="C14" s="4" t="s">
        <v>101</v>
      </c>
      <c r="D14" s="3"/>
      <c r="E14" s="3" t="s">
        <v>105</v>
      </c>
      <c r="F14" s="3"/>
      <c r="G14" s="6">
        <v>120.66</v>
      </c>
      <c r="H14" s="6">
        <f t="shared" si="0"/>
        <v>120.66</v>
      </c>
      <c r="I14" s="4"/>
      <c r="J14" s="4">
        <v>2</v>
      </c>
    </row>
    <row r="15" spans="1:10" x14ac:dyDescent="0.25">
      <c r="A15" s="3"/>
      <c r="B15" s="3"/>
      <c r="C15" s="3"/>
      <c r="D15" s="3"/>
      <c r="E15" s="3"/>
      <c r="F15" s="3"/>
      <c r="G15" s="6"/>
      <c r="H15" s="6">
        <f t="shared" si="0"/>
        <v>0</v>
      </c>
      <c r="I15" s="4"/>
      <c r="J15" s="4"/>
    </row>
    <row r="16" spans="1:10" x14ac:dyDescent="0.25">
      <c r="A16" s="3" t="s">
        <v>169</v>
      </c>
      <c r="B16" s="4">
        <v>1</v>
      </c>
      <c r="C16" s="4" t="s">
        <v>101</v>
      </c>
      <c r="D16" s="3" t="s">
        <v>47</v>
      </c>
      <c r="E16" s="3" t="s">
        <v>105</v>
      </c>
      <c r="F16" s="3" t="s">
        <v>47</v>
      </c>
      <c r="G16" s="6">
        <v>15.65</v>
      </c>
      <c r="H16" s="6">
        <f t="shared" si="0"/>
        <v>15.65</v>
      </c>
      <c r="I16" s="4">
        <v>2</v>
      </c>
      <c r="J16" s="4"/>
    </row>
    <row r="17" spans="1:10" x14ac:dyDescent="0.25">
      <c r="A17" s="3" t="s">
        <v>168</v>
      </c>
      <c r="B17" s="4">
        <v>1</v>
      </c>
      <c r="C17" s="4" t="s">
        <v>101</v>
      </c>
      <c r="D17" s="3" t="s">
        <v>171</v>
      </c>
      <c r="E17" s="3" t="s">
        <v>105</v>
      </c>
      <c r="F17" s="3" t="s">
        <v>171</v>
      </c>
      <c r="G17" s="6">
        <v>17.3</v>
      </c>
      <c r="H17" s="6">
        <f t="shared" si="0"/>
        <v>17.3</v>
      </c>
      <c r="I17" s="4">
        <v>2</v>
      </c>
      <c r="J17" s="4"/>
    </row>
    <row r="18" spans="1:10" x14ac:dyDescent="0.25">
      <c r="A18" s="3" t="s">
        <v>172</v>
      </c>
      <c r="B18" s="4">
        <v>3</v>
      </c>
      <c r="C18" s="4" t="s">
        <v>101</v>
      </c>
      <c r="D18" s="3" t="s">
        <v>48</v>
      </c>
      <c r="E18" s="3" t="s">
        <v>105</v>
      </c>
      <c r="F18" s="3" t="s">
        <v>48</v>
      </c>
      <c r="G18" s="6">
        <v>18.850000000000001</v>
      </c>
      <c r="H18" s="6">
        <f t="shared" si="0"/>
        <v>56.550000000000004</v>
      </c>
      <c r="I18" s="4">
        <v>6</v>
      </c>
      <c r="J18" s="4"/>
    </row>
    <row r="19" spans="1:10" x14ac:dyDescent="0.25">
      <c r="A19" s="3" t="s">
        <v>170</v>
      </c>
      <c r="B19" s="4">
        <v>1</v>
      </c>
      <c r="C19" s="4" t="s">
        <v>101</v>
      </c>
      <c r="D19" s="3" t="s">
        <v>49</v>
      </c>
      <c r="E19" s="3" t="s">
        <v>105</v>
      </c>
      <c r="F19" s="3" t="s">
        <v>49</v>
      </c>
      <c r="G19" s="6">
        <v>21.6</v>
      </c>
      <c r="H19" s="6">
        <f t="shared" si="0"/>
        <v>21.6</v>
      </c>
      <c r="I19" s="4">
        <v>2</v>
      </c>
      <c r="J19" s="4"/>
    </row>
    <row r="20" spans="1:10" x14ac:dyDescent="0.25">
      <c r="A20" s="3"/>
      <c r="B20" s="4"/>
      <c r="C20" s="4"/>
      <c r="D20" s="3"/>
      <c r="E20" s="3"/>
      <c r="F20" s="3"/>
      <c r="G20" s="6"/>
      <c r="H20" s="6">
        <f t="shared" si="0"/>
        <v>0</v>
      </c>
      <c r="I20" s="4"/>
      <c r="J20" s="4"/>
    </row>
    <row r="21" spans="1:10" x14ac:dyDescent="0.25">
      <c r="A21" s="3"/>
      <c r="B21" s="4"/>
      <c r="C21" s="4"/>
      <c r="D21" s="3"/>
      <c r="E21" s="3"/>
      <c r="F21" s="3"/>
      <c r="G21" s="6"/>
      <c r="H21" s="6">
        <f t="shared" si="0"/>
        <v>0</v>
      </c>
      <c r="I21" s="4"/>
      <c r="J21" s="4"/>
    </row>
    <row r="22" spans="1:10" x14ac:dyDescent="0.25">
      <c r="A22" s="3" t="s">
        <v>173</v>
      </c>
      <c r="B22" s="4">
        <v>1</v>
      </c>
      <c r="C22" s="4" t="s">
        <v>101</v>
      </c>
      <c r="D22" s="3" t="s">
        <v>50</v>
      </c>
      <c r="E22" s="3" t="s">
        <v>105</v>
      </c>
      <c r="F22" s="3" t="s">
        <v>50</v>
      </c>
      <c r="G22" s="6">
        <v>13</v>
      </c>
      <c r="H22" s="6">
        <f t="shared" si="0"/>
        <v>13</v>
      </c>
      <c r="I22" s="4">
        <v>2</v>
      </c>
      <c r="J22" s="4"/>
    </row>
    <row r="23" spans="1:10" x14ac:dyDescent="0.25">
      <c r="A23" s="3" t="s">
        <v>174</v>
      </c>
      <c r="B23" s="4">
        <v>1</v>
      </c>
      <c r="C23" s="4" t="s">
        <v>101</v>
      </c>
      <c r="D23" s="3" t="s">
        <v>178</v>
      </c>
      <c r="E23" s="3" t="s">
        <v>105</v>
      </c>
      <c r="F23" s="3" t="s">
        <v>178</v>
      </c>
      <c r="G23" s="6">
        <v>13</v>
      </c>
      <c r="H23" s="6">
        <f t="shared" si="0"/>
        <v>13</v>
      </c>
      <c r="I23" s="4">
        <v>2</v>
      </c>
      <c r="J23" s="4"/>
    </row>
    <row r="24" spans="1:10" x14ac:dyDescent="0.25">
      <c r="A24" s="3" t="s">
        <v>175</v>
      </c>
      <c r="B24" s="4">
        <v>1</v>
      </c>
      <c r="C24" s="4" t="s">
        <v>101</v>
      </c>
      <c r="D24" s="3" t="s">
        <v>51</v>
      </c>
      <c r="E24" s="3" t="s">
        <v>105</v>
      </c>
      <c r="F24" s="3" t="s">
        <v>51</v>
      </c>
      <c r="G24" s="6">
        <v>13</v>
      </c>
      <c r="H24" s="6">
        <f t="shared" si="0"/>
        <v>13</v>
      </c>
      <c r="I24" s="4">
        <v>2</v>
      </c>
      <c r="J24" s="4"/>
    </row>
    <row r="25" spans="1:10" x14ac:dyDescent="0.25">
      <c r="A25" s="3" t="s">
        <v>176</v>
      </c>
      <c r="B25" s="4">
        <v>1</v>
      </c>
      <c r="C25" s="4" t="s">
        <v>101</v>
      </c>
      <c r="D25" s="3" t="s">
        <v>52</v>
      </c>
      <c r="E25" s="3" t="s">
        <v>105</v>
      </c>
      <c r="F25" s="3" t="s">
        <v>52</v>
      </c>
      <c r="G25" s="6">
        <v>13</v>
      </c>
      <c r="H25" s="6">
        <f t="shared" si="0"/>
        <v>13</v>
      </c>
      <c r="I25" s="4">
        <v>2</v>
      </c>
      <c r="J25" s="4"/>
    </row>
    <row r="26" spans="1:10" x14ac:dyDescent="0.25">
      <c r="A26" s="3" t="s">
        <v>177</v>
      </c>
      <c r="B26" s="4">
        <v>1</v>
      </c>
      <c r="C26" s="4" t="s">
        <v>101</v>
      </c>
      <c r="D26" s="3" t="s">
        <v>53</v>
      </c>
      <c r="E26" s="3" t="s">
        <v>105</v>
      </c>
      <c r="F26" s="3" t="s">
        <v>53</v>
      </c>
      <c r="G26" s="6">
        <v>13</v>
      </c>
      <c r="H26" s="6">
        <f t="shared" si="0"/>
        <v>13</v>
      </c>
      <c r="I26" s="4">
        <v>2</v>
      </c>
      <c r="J26" s="4"/>
    </row>
    <row r="27" spans="1:10" x14ac:dyDescent="0.25">
      <c r="A27" s="3"/>
      <c r="B27" s="3"/>
      <c r="C27" s="3"/>
      <c r="D27" s="3"/>
      <c r="E27" s="3"/>
      <c r="F27" s="3"/>
      <c r="G27" s="6"/>
      <c r="H27" s="6">
        <f t="shared" si="0"/>
        <v>0</v>
      </c>
      <c r="I27" s="4"/>
      <c r="J27" s="4"/>
    </row>
    <row r="28" spans="1:10" x14ac:dyDescent="0.25">
      <c r="A28" s="3"/>
      <c r="B28" s="3"/>
      <c r="C28" s="3"/>
      <c r="D28" s="3"/>
      <c r="E28" s="3"/>
      <c r="F28" s="3"/>
      <c r="G28" s="6"/>
      <c r="H28" s="6">
        <f t="shared" si="0"/>
        <v>0</v>
      </c>
      <c r="I28" s="4"/>
      <c r="J28" s="4"/>
    </row>
    <row r="29" spans="1:10" x14ac:dyDescent="0.25">
      <c r="A29" s="3"/>
      <c r="B29" s="3"/>
      <c r="C29" s="3"/>
      <c r="D29" s="3"/>
      <c r="E29" s="3"/>
      <c r="F29" s="3"/>
      <c r="G29" s="6"/>
      <c r="H29" s="6">
        <f t="shared" si="0"/>
        <v>0</v>
      </c>
      <c r="I29" s="4"/>
      <c r="J29" s="4"/>
    </row>
    <row r="30" spans="1:10" x14ac:dyDescent="0.25">
      <c r="A30" s="3"/>
      <c r="B30" s="3"/>
      <c r="C30" s="3"/>
      <c r="D30" s="3"/>
      <c r="E30" s="3"/>
      <c r="F30" s="3"/>
      <c r="G30" s="6"/>
      <c r="H30" s="6">
        <f t="shared" si="0"/>
        <v>0</v>
      </c>
      <c r="I30" s="4"/>
      <c r="J30" s="4"/>
    </row>
    <row r="31" spans="1:10" x14ac:dyDescent="0.25">
      <c r="A31" s="3"/>
      <c r="B31" s="3"/>
      <c r="C31" s="3"/>
      <c r="D31" s="3"/>
      <c r="E31" s="3"/>
      <c r="F31" s="3"/>
      <c r="G31" s="6"/>
      <c r="H31" s="6">
        <f t="shared" si="0"/>
        <v>0</v>
      </c>
      <c r="I31" s="4"/>
      <c r="J31" s="4"/>
    </row>
    <row r="35" spans="8:8" x14ac:dyDescent="0.25">
      <c r="H35" s="6">
        <f>SUM(H6:H31)</f>
        <v>3955.64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9"/>
  <sheetViews>
    <sheetView workbookViewId="0">
      <selection activeCell="D37" sqref="D37"/>
    </sheetView>
  </sheetViews>
  <sheetFormatPr defaultRowHeight="15" x14ac:dyDescent="0.25"/>
  <cols>
    <col min="1" max="1" width="33.42578125" customWidth="1"/>
    <col min="2" max="2" width="7.5703125" customWidth="1"/>
    <col min="3" max="3" width="17.7109375" customWidth="1"/>
    <col min="4" max="4" width="37.42578125" customWidth="1"/>
    <col min="5" max="5" width="19.85546875" customWidth="1"/>
    <col min="6" max="6" width="22.5703125" customWidth="1"/>
    <col min="7" max="7" width="14" customWidth="1"/>
    <col min="8" max="8" width="16.140625" customWidth="1"/>
    <col min="10" max="10" width="10.140625" customWidth="1"/>
    <col min="11" max="11" width="12.28515625" customWidth="1"/>
  </cols>
  <sheetData>
    <row r="3" spans="1:11" x14ac:dyDescent="0.25">
      <c r="A3" s="5" t="s">
        <v>71</v>
      </c>
      <c r="B3" s="5" t="s">
        <v>72</v>
      </c>
      <c r="C3" s="5" t="s">
        <v>73</v>
      </c>
      <c r="D3" s="5" t="s">
        <v>74</v>
      </c>
      <c r="E3" s="5" t="s">
        <v>77</v>
      </c>
      <c r="F3" s="5" t="s">
        <v>78</v>
      </c>
      <c r="G3" s="5" t="s">
        <v>75</v>
      </c>
      <c r="H3" s="5" t="s">
        <v>76</v>
      </c>
      <c r="I3" s="8" t="s">
        <v>179</v>
      </c>
      <c r="J3" s="8" t="s">
        <v>180</v>
      </c>
    </row>
    <row r="4" spans="1:11" x14ac:dyDescent="0.25">
      <c r="A4" s="3" t="s">
        <v>9</v>
      </c>
      <c r="B4" s="4">
        <v>1</v>
      </c>
      <c r="C4" s="3" t="s">
        <v>119</v>
      </c>
      <c r="D4" s="3" t="s">
        <v>219</v>
      </c>
      <c r="E4" s="3" t="s">
        <v>220</v>
      </c>
      <c r="F4" s="3" t="s">
        <v>221</v>
      </c>
      <c r="G4" s="6">
        <v>698</v>
      </c>
      <c r="H4" s="6">
        <f>B4*G4</f>
        <v>698</v>
      </c>
      <c r="I4" s="4">
        <v>3</v>
      </c>
      <c r="J4" s="4"/>
    </row>
    <row r="5" spans="1:11" x14ac:dyDescent="0.25">
      <c r="A5" s="3" t="s">
        <v>121</v>
      </c>
      <c r="B5" s="4">
        <v>1</v>
      </c>
      <c r="C5" s="3" t="s">
        <v>122</v>
      </c>
      <c r="D5" s="3" t="s">
        <v>123</v>
      </c>
      <c r="E5" s="3" t="s">
        <v>120</v>
      </c>
      <c r="F5" s="3" t="s">
        <v>123</v>
      </c>
      <c r="G5" s="6">
        <v>29.7</v>
      </c>
      <c r="H5" s="6">
        <f t="shared" ref="H5:H44" si="0">B5*G5</f>
        <v>29.7</v>
      </c>
      <c r="I5" s="4">
        <v>4</v>
      </c>
      <c r="J5" s="4"/>
    </row>
    <row r="6" spans="1:11" x14ac:dyDescent="0.25">
      <c r="A6" s="3" t="s">
        <v>32</v>
      </c>
      <c r="B6" s="4">
        <v>1</v>
      </c>
      <c r="C6" s="3" t="s">
        <v>147</v>
      </c>
      <c r="D6" s="3" t="s">
        <v>148</v>
      </c>
      <c r="E6" s="3" t="s">
        <v>147</v>
      </c>
      <c r="F6" s="3" t="s">
        <v>148</v>
      </c>
      <c r="G6" s="6">
        <v>6</v>
      </c>
      <c r="H6" s="6">
        <f t="shared" si="0"/>
        <v>6</v>
      </c>
      <c r="I6" s="4">
        <v>20</v>
      </c>
      <c r="J6" s="4"/>
      <c r="K6" t="s">
        <v>149</v>
      </c>
    </row>
    <row r="7" spans="1:11" x14ac:dyDescent="0.25">
      <c r="A7" s="3" t="s">
        <v>55</v>
      </c>
      <c r="B7" s="4">
        <v>1</v>
      </c>
      <c r="C7" s="3" t="s">
        <v>124</v>
      </c>
      <c r="D7" s="3" t="s">
        <v>125</v>
      </c>
      <c r="E7" s="3" t="s">
        <v>126</v>
      </c>
      <c r="F7" s="3" t="s">
        <v>127</v>
      </c>
      <c r="G7" s="6">
        <v>38.090000000000003</v>
      </c>
      <c r="H7" s="6">
        <f t="shared" si="0"/>
        <v>38.090000000000003</v>
      </c>
      <c r="I7" s="4">
        <v>4</v>
      </c>
      <c r="J7" s="4"/>
    </row>
    <row r="8" spans="1:11" x14ac:dyDescent="0.25">
      <c r="A8" s="3" t="s">
        <v>54</v>
      </c>
      <c r="B8" s="4">
        <v>1</v>
      </c>
      <c r="C8" s="3" t="s">
        <v>134</v>
      </c>
      <c r="D8" s="3" t="s">
        <v>135</v>
      </c>
      <c r="E8" s="3" t="s">
        <v>120</v>
      </c>
      <c r="F8" s="3" t="s">
        <v>135</v>
      </c>
      <c r="G8" s="6">
        <v>32.950000000000003</v>
      </c>
      <c r="H8" s="6">
        <f t="shared" si="0"/>
        <v>32.950000000000003</v>
      </c>
      <c r="I8" s="4">
        <v>6</v>
      </c>
      <c r="J8" s="4"/>
    </row>
    <row r="9" spans="1:11" x14ac:dyDescent="0.25">
      <c r="A9" s="3" t="s">
        <v>8</v>
      </c>
      <c r="B9" s="4">
        <v>1</v>
      </c>
      <c r="C9" s="3" t="s">
        <v>132</v>
      </c>
      <c r="D9" s="3" t="s">
        <v>8</v>
      </c>
      <c r="E9" s="3" t="s">
        <v>132</v>
      </c>
      <c r="F9" s="3" t="s">
        <v>8</v>
      </c>
      <c r="G9" s="6">
        <v>65</v>
      </c>
      <c r="H9" s="6">
        <f t="shared" si="0"/>
        <v>65</v>
      </c>
      <c r="I9" s="10">
        <v>6</v>
      </c>
      <c r="J9" s="10"/>
      <c r="K9" s="9" t="s">
        <v>133</v>
      </c>
    </row>
    <row r="10" spans="1:11" x14ac:dyDescent="0.25">
      <c r="A10" s="3"/>
      <c r="B10" s="4">
        <v>1</v>
      </c>
      <c r="C10" s="3" t="s">
        <v>229</v>
      </c>
      <c r="D10" s="3" t="s">
        <v>230</v>
      </c>
      <c r="E10" s="3" t="s">
        <v>70</v>
      </c>
      <c r="F10" s="3" t="s">
        <v>231</v>
      </c>
      <c r="G10" s="6">
        <v>2.98</v>
      </c>
      <c r="H10" s="6">
        <f t="shared" si="0"/>
        <v>2.98</v>
      </c>
      <c r="I10" s="10">
        <v>4</v>
      </c>
      <c r="J10" s="10"/>
      <c r="K10" s="14"/>
    </row>
    <row r="11" spans="1:11" x14ac:dyDescent="0.25">
      <c r="A11" s="3" t="s">
        <v>10</v>
      </c>
      <c r="B11" s="4">
        <v>1</v>
      </c>
      <c r="C11" s="3" t="s">
        <v>106</v>
      </c>
      <c r="D11" s="3" t="s">
        <v>107</v>
      </c>
      <c r="E11" s="3" t="s">
        <v>70</v>
      </c>
      <c r="F11" s="3" t="s">
        <v>108</v>
      </c>
      <c r="G11" s="6">
        <v>18.170000000000002</v>
      </c>
      <c r="H11" s="6">
        <f t="shared" si="0"/>
        <v>18.170000000000002</v>
      </c>
      <c r="I11" s="4">
        <v>7</v>
      </c>
      <c r="J11" s="4"/>
    </row>
    <row r="12" spans="1:11" x14ac:dyDescent="0.25">
      <c r="A12" s="3" t="s">
        <v>11</v>
      </c>
      <c r="B12" s="4">
        <v>2</v>
      </c>
      <c r="C12" s="3" t="s">
        <v>128</v>
      </c>
      <c r="D12" s="7">
        <v>103020010</v>
      </c>
      <c r="E12" s="3" t="s">
        <v>93</v>
      </c>
      <c r="F12" s="3" t="s">
        <v>129</v>
      </c>
      <c r="G12" s="6">
        <v>9.9</v>
      </c>
      <c r="H12" s="6">
        <f t="shared" si="0"/>
        <v>19.8</v>
      </c>
      <c r="I12" s="4">
        <v>6</v>
      </c>
      <c r="J12" s="4"/>
    </row>
    <row r="13" spans="1:11" x14ac:dyDescent="0.25">
      <c r="A13" s="3" t="s">
        <v>12</v>
      </c>
      <c r="B13" s="4">
        <v>2</v>
      </c>
      <c r="C13" s="3" t="s">
        <v>89</v>
      </c>
      <c r="D13" s="3" t="s">
        <v>90</v>
      </c>
      <c r="E13" s="6" t="s">
        <v>89</v>
      </c>
      <c r="F13" s="3" t="s">
        <v>90</v>
      </c>
      <c r="G13" s="6">
        <v>5.95</v>
      </c>
      <c r="H13" s="6">
        <f t="shared" si="0"/>
        <v>11.9</v>
      </c>
      <c r="I13" s="4">
        <v>11</v>
      </c>
      <c r="J13" s="4"/>
    </row>
    <row r="14" spans="1:11" x14ac:dyDescent="0.25">
      <c r="A14" s="3" t="s">
        <v>17</v>
      </c>
      <c r="B14" s="4">
        <v>1</v>
      </c>
      <c r="C14" s="3" t="s">
        <v>101</v>
      </c>
      <c r="D14" s="3" t="s">
        <v>13</v>
      </c>
      <c r="E14" s="3" t="s">
        <v>105</v>
      </c>
      <c r="F14" s="3" t="s">
        <v>13</v>
      </c>
      <c r="G14" s="6">
        <v>46.9</v>
      </c>
      <c r="H14" s="6">
        <f t="shared" si="0"/>
        <v>46.9</v>
      </c>
      <c r="I14" s="4">
        <v>2</v>
      </c>
      <c r="J14" s="4"/>
    </row>
    <row r="15" spans="1:11" x14ac:dyDescent="0.25">
      <c r="A15" s="3" t="s">
        <v>18</v>
      </c>
      <c r="B15" s="4">
        <v>1</v>
      </c>
      <c r="C15" s="3" t="s">
        <v>101</v>
      </c>
      <c r="D15" s="3" t="s">
        <v>14</v>
      </c>
      <c r="E15" s="3" t="s">
        <v>105</v>
      </c>
      <c r="F15" s="3" t="s">
        <v>14</v>
      </c>
      <c r="G15" s="6">
        <v>99.35</v>
      </c>
      <c r="H15" s="6">
        <f t="shared" si="0"/>
        <v>99.35</v>
      </c>
      <c r="I15" s="4">
        <v>2</v>
      </c>
      <c r="J15" s="4"/>
    </row>
    <row r="16" spans="1:11" x14ac:dyDescent="0.25">
      <c r="A16" s="3" t="s">
        <v>19</v>
      </c>
      <c r="B16" s="4">
        <v>1</v>
      </c>
      <c r="C16" s="3" t="s">
        <v>101</v>
      </c>
      <c r="D16" s="3" t="s">
        <v>69</v>
      </c>
      <c r="E16" s="3" t="s">
        <v>105</v>
      </c>
      <c r="F16" s="3" t="s">
        <v>69</v>
      </c>
      <c r="G16" s="6">
        <v>65.55</v>
      </c>
      <c r="H16" s="6">
        <f t="shared" si="0"/>
        <v>65.55</v>
      </c>
      <c r="I16" s="4">
        <v>2</v>
      </c>
      <c r="J16" s="4"/>
    </row>
    <row r="17" spans="1:10" x14ac:dyDescent="0.25">
      <c r="A17" s="3" t="s">
        <v>20</v>
      </c>
      <c r="B17" s="4">
        <v>1</v>
      </c>
      <c r="C17" s="3" t="s">
        <v>101</v>
      </c>
      <c r="D17" s="3" t="s">
        <v>16</v>
      </c>
      <c r="E17" s="3" t="s">
        <v>105</v>
      </c>
      <c r="F17" s="3" t="s">
        <v>16</v>
      </c>
      <c r="G17" s="6">
        <v>87.95</v>
      </c>
      <c r="H17" s="6">
        <f t="shared" si="0"/>
        <v>87.95</v>
      </c>
      <c r="I17" s="4">
        <v>2</v>
      </c>
      <c r="J17" s="4"/>
    </row>
    <row r="18" spans="1:10" x14ac:dyDescent="0.25">
      <c r="A18" s="3" t="s">
        <v>21</v>
      </c>
      <c r="B18" s="4">
        <v>1</v>
      </c>
      <c r="C18" s="3" t="s">
        <v>130</v>
      </c>
      <c r="D18" s="3" t="s">
        <v>131</v>
      </c>
      <c r="E18" s="3" t="s">
        <v>130</v>
      </c>
      <c r="F18" s="3" t="s">
        <v>131</v>
      </c>
      <c r="G18" s="6">
        <v>14.69</v>
      </c>
      <c r="H18" s="6">
        <f t="shared" si="0"/>
        <v>14.69</v>
      </c>
      <c r="I18" s="4">
        <v>10</v>
      </c>
      <c r="J18" s="4"/>
    </row>
    <row r="19" spans="1:10" x14ac:dyDescent="0.25">
      <c r="A19" s="3" t="s">
        <v>22</v>
      </c>
      <c r="B19" s="4">
        <v>1</v>
      </c>
      <c r="C19" s="3" t="s">
        <v>143</v>
      </c>
      <c r="D19" s="3" t="s">
        <v>140</v>
      </c>
      <c r="E19" s="3" t="s">
        <v>70</v>
      </c>
      <c r="F19" s="3" t="s">
        <v>139</v>
      </c>
      <c r="G19" s="6">
        <v>0.24</v>
      </c>
      <c r="H19" s="6">
        <f t="shared" si="0"/>
        <v>0.24</v>
      </c>
      <c r="I19" s="4">
        <v>10</v>
      </c>
      <c r="J19" s="4"/>
    </row>
    <row r="20" spans="1:10" x14ac:dyDescent="0.25">
      <c r="A20" s="3" t="s">
        <v>23</v>
      </c>
      <c r="B20" s="4">
        <v>1</v>
      </c>
      <c r="C20" s="3" t="s">
        <v>143</v>
      </c>
      <c r="D20" s="3" t="s">
        <v>142</v>
      </c>
      <c r="E20" s="3" t="s">
        <v>70</v>
      </c>
      <c r="F20" s="3" t="s">
        <v>141</v>
      </c>
      <c r="G20" s="6">
        <v>1.61</v>
      </c>
      <c r="H20" s="6">
        <f t="shared" si="0"/>
        <v>1.61</v>
      </c>
      <c r="I20" s="4">
        <v>10</v>
      </c>
      <c r="J20" s="4"/>
    </row>
    <row r="21" spans="1:10" x14ac:dyDescent="0.25">
      <c r="A21" s="3" t="s">
        <v>24</v>
      </c>
      <c r="B21" s="4">
        <v>1</v>
      </c>
      <c r="C21" s="3" t="s">
        <v>144</v>
      </c>
      <c r="D21" s="3" t="s">
        <v>145</v>
      </c>
      <c r="E21" s="3" t="s">
        <v>70</v>
      </c>
      <c r="F21" s="3" t="s">
        <v>146</v>
      </c>
      <c r="G21" s="6">
        <v>0.1</v>
      </c>
      <c r="H21" s="6">
        <f t="shared" si="0"/>
        <v>0.1</v>
      </c>
      <c r="I21" s="4">
        <v>10</v>
      </c>
      <c r="J21" s="4"/>
    </row>
    <row r="22" spans="1:10" x14ac:dyDescent="0.25">
      <c r="A22" s="3" t="s">
        <v>113</v>
      </c>
      <c r="B22" s="4">
        <v>1</v>
      </c>
      <c r="C22" s="3" t="s">
        <v>109</v>
      </c>
      <c r="D22" s="7">
        <v>1725737</v>
      </c>
      <c r="E22" s="3" t="s">
        <v>70</v>
      </c>
      <c r="F22" s="3" t="s">
        <v>115</v>
      </c>
      <c r="G22" s="6">
        <v>7.19</v>
      </c>
      <c r="H22" s="6">
        <f t="shared" si="0"/>
        <v>7.19</v>
      </c>
      <c r="I22" s="4">
        <v>10</v>
      </c>
      <c r="J22" s="4"/>
    </row>
    <row r="23" spans="1:10" x14ac:dyDescent="0.25">
      <c r="A23" s="3" t="s">
        <v>25</v>
      </c>
      <c r="B23" s="4">
        <v>2</v>
      </c>
      <c r="C23" s="3" t="s">
        <v>109</v>
      </c>
      <c r="D23" s="7">
        <v>1725711</v>
      </c>
      <c r="E23" s="3" t="s">
        <v>70</v>
      </c>
      <c r="F23" s="3" t="s">
        <v>114</v>
      </c>
      <c r="G23" s="6">
        <v>5.74</v>
      </c>
      <c r="H23" s="6">
        <f t="shared" si="0"/>
        <v>11.48</v>
      </c>
      <c r="I23" s="4">
        <v>10</v>
      </c>
      <c r="J23" s="4"/>
    </row>
    <row r="24" spans="1:10" x14ac:dyDescent="0.25">
      <c r="A24" s="3" t="s">
        <v>26</v>
      </c>
      <c r="B24" s="4">
        <v>4</v>
      </c>
      <c r="C24" s="3" t="s">
        <v>109</v>
      </c>
      <c r="D24" s="7">
        <v>1725698</v>
      </c>
      <c r="E24" s="3" t="s">
        <v>70</v>
      </c>
      <c r="F24" s="3" t="s">
        <v>110</v>
      </c>
      <c r="G24" s="6">
        <v>4.41</v>
      </c>
      <c r="H24" s="6">
        <f t="shared" si="0"/>
        <v>17.64</v>
      </c>
      <c r="I24" s="4">
        <v>10</v>
      </c>
      <c r="J24" s="4"/>
    </row>
    <row r="25" spans="1:10" x14ac:dyDescent="0.25">
      <c r="A25" s="3" t="s">
        <v>27</v>
      </c>
      <c r="B25" s="4">
        <v>2</v>
      </c>
      <c r="C25" s="3" t="s">
        <v>109</v>
      </c>
      <c r="D25" s="7">
        <v>1725669</v>
      </c>
      <c r="E25" s="3" t="s">
        <v>70</v>
      </c>
      <c r="F25" s="3" t="s">
        <v>111</v>
      </c>
      <c r="G25" s="6">
        <v>2.2999999999999998</v>
      </c>
      <c r="H25" s="6">
        <f t="shared" si="0"/>
        <v>4.5999999999999996</v>
      </c>
      <c r="I25" s="4">
        <v>10</v>
      </c>
      <c r="J25" s="4"/>
    </row>
    <row r="26" spans="1:10" x14ac:dyDescent="0.25">
      <c r="A26" s="3" t="s">
        <v>28</v>
      </c>
      <c r="B26" s="4">
        <v>2</v>
      </c>
      <c r="C26" s="3" t="s">
        <v>109</v>
      </c>
      <c r="D26" s="7">
        <v>1725656</v>
      </c>
      <c r="E26" s="3" t="s">
        <v>70</v>
      </c>
      <c r="F26" s="3" t="s">
        <v>112</v>
      </c>
      <c r="G26" s="6">
        <v>1.53</v>
      </c>
      <c r="H26" s="6">
        <f t="shared" si="0"/>
        <v>3.06</v>
      </c>
      <c r="I26" s="4">
        <v>10</v>
      </c>
      <c r="J26" s="4"/>
    </row>
    <row r="27" spans="1:10" x14ac:dyDescent="0.25">
      <c r="A27" s="3" t="s">
        <v>30</v>
      </c>
      <c r="B27" s="4">
        <v>1</v>
      </c>
      <c r="C27" s="3" t="s">
        <v>136</v>
      </c>
      <c r="D27" s="7" t="s">
        <v>137</v>
      </c>
      <c r="E27" s="3" t="s">
        <v>70</v>
      </c>
      <c r="F27" s="3" t="s">
        <v>138</v>
      </c>
      <c r="G27" s="6">
        <v>0.88</v>
      </c>
      <c r="H27" s="6">
        <f t="shared" si="0"/>
        <v>0.88</v>
      </c>
      <c r="I27" s="4">
        <v>20</v>
      </c>
      <c r="J27" s="4"/>
    </row>
    <row r="28" spans="1:10" x14ac:dyDescent="0.25">
      <c r="A28" s="3" t="s">
        <v>29</v>
      </c>
      <c r="B28" s="4">
        <v>1</v>
      </c>
      <c r="C28" s="3" t="s">
        <v>91</v>
      </c>
      <c r="D28" s="3" t="s">
        <v>92</v>
      </c>
      <c r="E28" s="6" t="s">
        <v>93</v>
      </c>
      <c r="F28" s="3" t="s">
        <v>94</v>
      </c>
      <c r="G28" s="6">
        <v>0.33</v>
      </c>
      <c r="H28" s="6">
        <f t="shared" si="0"/>
        <v>0.33</v>
      </c>
      <c r="I28" s="4">
        <v>100</v>
      </c>
      <c r="J28" s="4"/>
    </row>
    <row r="29" spans="1:10" x14ac:dyDescent="0.25">
      <c r="A29" s="3" t="s">
        <v>59</v>
      </c>
      <c r="B29" s="4">
        <v>1</v>
      </c>
      <c r="C29" s="3" t="s">
        <v>97</v>
      </c>
      <c r="D29" s="3" t="s">
        <v>96</v>
      </c>
      <c r="E29" s="6" t="s">
        <v>93</v>
      </c>
      <c r="F29" s="3" t="s">
        <v>181</v>
      </c>
      <c r="G29" s="6">
        <v>0.78</v>
      </c>
      <c r="H29" s="6">
        <f t="shared" si="0"/>
        <v>0.78</v>
      </c>
      <c r="I29" s="4">
        <v>34</v>
      </c>
      <c r="J29" s="4"/>
    </row>
    <row r="30" spans="1:10" x14ac:dyDescent="0.25">
      <c r="A30" s="3" t="s">
        <v>61</v>
      </c>
      <c r="B30" s="4">
        <v>2</v>
      </c>
      <c r="C30" s="3" t="s">
        <v>98</v>
      </c>
      <c r="D30" s="3" t="s">
        <v>100</v>
      </c>
      <c r="E30" s="6" t="s">
        <v>93</v>
      </c>
      <c r="F30" s="3" t="s">
        <v>99</v>
      </c>
      <c r="G30" s="6">
        <v>0.36</v>
      </c>
      <c r="H30" s="6">
        <f t="shared" si="0"/>
        <v>0.72</v>
      </c>
      <c r="I30" s="4">
        <v>30</v>
      </c>
      <c r="J30" s="4"/>
    </row>
    <row r="31" spans="1:10" x14ac:dyDescent="0.25">
      <c r="A31" s="3" t="s">
        <v>31</v>
      </c>
      <c r="B31" s="4">
        <v>1</v>
      </c>
      <c r="C31" s="3" t="s">
        <v>116</v>
      </c>
      <c r="D31" s="3" t="s">
        <v>117</v>
      </c>
      <c r="E31" s="3" t="s">
        <v>70</v>
      </c>
      <c r="F31" s="3" t="s">
        <v>118</v>
      </c>
      <c r="G31" s="6">
        <v>0.43</v>
      </c>
      <c r="H31" s="6">
        <f t="shared" si="0"/>
        <v>0.43</v>
      </c>
      <c r="I31" s="4">
        <v>30</v>
      </c>
      <c r="J31" s="4"/>
    </row>
    <row r="32" spans="1:10" x14ac:dyDescent="0.25">
      <c r="A32" s="3" t="s">
        <v>184</v>
      </c>
      <c r="B32" s="4">
        <v>1</v>
      </c>
      <c r="C32" s="3" t="s">
        <v>185</v>
      </c>
      <c r="D32" s="3" t="s">
        <v>186</v>
      </c>
      <c r="E32" s="3" t="s">
        <v>70</v>
      </c>
      <c r="F32" s="3" t="s">
        <v>187</v>
      </c>
      <c r="G32" s="6">
        <v>20</v>
      </c>
      <c r="H32" s="6">
        <f t="shared" si="0"/>
        <v>20</v>
      </c>
      <c r="I32" s="4">
        <v>4</v>
      </c>
      <c r="J32" s="4"/>
    </row>
    <row r="33" spans="1:11" x14ac:dyDescent="0.25">
      <c r="A33" s="3" t="s">
        <v>188</v>
      </c>
      <c r="B33" s="4">
        <v>1</v>
      </c>
      <c r="C33" s="3" t="s">
        <v>132</v>
      </c>
      <c r="D33" s="3" t="s">
        <v>189</v>
      </c>
      <c r="E33" s="3" t="s">
        <v>132</v>
      </c>
      <c r="F33" s="3" t="s">
        <v>189</v>
      </c>
      <c r="G33" s="6">
        <v>25.54</v>
      </c>
      <c r="H33" s="6">
        <f t="shared" si="0"/>
        <v>25.54</v>
      </c>
      <c r="I33" s="4">
        <v>4</v>
      </c>
      <c r="J33" s="4"/>
    </row>
    <row r="34" spans="1:11" x14ac:dyDescent="0.25">
      <c r="A34" s="3" t="s">
        <v>197</v>
      </c>
      <c r="B34" s="4">
        <v>1</v>
      </c>
      <c r="C34" s="3" t="s">
        <v>193</v>
      </c>
      <c r="D34" s="3" t="s">
        <v>232</v>
      </c>
      <c r="E34" s="3" t="s">
        <v>194</v>
      </c>
      <c r="F34" s="3"/>
      <c r="G34" s="6">
        <v>20</v>
      </c>
      <c r="H34" s="6">
        <f t="shared" si="0"/>
        <v>20</v>
      </c>
      <c r="I34" s="4">
        <v>1</v>
      </c>
      <c r="J34" s="4"/>
      <c r="K34" t="s">
        <v>199</v>
      </c>
    </row>
    <row r="35" spans="1:11" x14ac:dyDescent="0.25">
      <c r="A35" s="3" t="s">
        <v>198</v>
      </c>
      <c r="B35" s="4">
        <v>1</v>
      </c>
      <c r="C35" s="3" t="s">
        <v>193</v>
      </c>
      <c r="D35" s="3" t="s">
        <v>195</v>
      </c>
      <c r="E35" s="3" t="s">
        <v>193</v>
      </c>
      <c r="F35" s="3"/>
      <c r="G35" s="6">
        <v>20</v>
      </c>
      <c r="H35" s="6">
        <f t="shared" si="0"/>
        <v>20</v>
      </c>
      <c r="I35" s="4">
        <v>1</v>
      </c>
      <c r="J35" s="4"/>
      <c r="K35" t="s">
        <v>199</v>
      </c>
    </row>
    <row r="36" spans="1:11" x14ac:dyDescent="0.25">
      <c r="A36" s="3" t="s">
        <v>192</v>
      </c>
      <c r="B36" s="4">
        <v>1</v>
      </c>
      <c r="C36" s="3" t="s">
        <v>193</v>
      </c>
      <c r="D36" s="3" t="s">
        <v>196</v>
      </c>
      <c r="E36" s="3" t="s">
        <v>193</v>
      </c>
      <c r="F36" s="3"/>
      <c r="G36" s="6">
        <v>20</v>
      </c>
      <c r="H36" s="6">
        <f t="shared" si="0"/>
        <v>20</v>
      </c>
      <c r="I36" s="4">
        <v>1</v>
      </c>
      <c r="J36" s="4"/>
      <c r="K36" t="s">
        <v>199</v>
      </c>
    </row>
    <row r="37" spans="1:11" x14ac:dyDescent="0.25">
      <c r="A37" s="3" t="s">
        <v>42</v>
      </c>
      <c r="B37" s="4">
        <v>2</v>
      </c>
      <c r="C37" s="3" t="s">
        <v>200</v>
      </c>
      <c r="D37" s="3" t="s">
        <v>203</v>
      </c>
      <c r="E37" s="3" t="s">
        <v>201</v>
      </c>
      <c r="F37" s="13" t="s">
        <v>202</v>
      </c>
      <c r="G37" s="6">
        <v>0.25</v>
      </c>
      <c r="H37" s="6">
        <f t="shared" si="0"/>
        <v>0.5</v>
      </c>
      <c r="I37" s="4">
        <v>50</v>
      </c>
      <c r="J37" s="4"/>
    </row>
    <row r="38" spans="1:11" x14ac:dyDescent="0.25">
      <c r="A38" s="3" t="s">
        <v>43</v>
      </c>
      <c r="B38" s="4">
        <v>4</v>
      </c>
      <c r="C38" s="3" t="s">
        <v>200</v>
      </c>
      <c r="D38" s="3" t="s">
        <v>204</v>
      </c>
      <c r="E38" s="3" t="s">
        <v>201</v>
      </c>
      <c r="F38" s="13" t="s">
        <v>205</v>
      </c>
      <c r="G38" s="6">
        <v>1.5</v>
      </c>
      <c r="H38" s="6">
        <f t="shared" si="0"/>
        <v>6</v>
      </c>
      <c r="I38" s="4">
        <v>4</v>
      </c>
      <c r="J38" s="4"/>
    </row>
    <row r="39" spans="1:11" x14ac:dyDescent="0.25">
      <c r="A39" s="3" t="s">
        <v>44</v>
      </c>
      <c r="B39" s="4">
        <v>4</v>
      </c>
      <c r="C39" s="3" t="s">
        <v>200</v>
      </c>
      <c r="D39" s="3" t="s">
        <v>206</v>
      </c>
      <c r="E39" s="3" t="s">
        <v>201</v>
      </c>
      <c r="F39" s="13" t="s">
        <v>207</v>
      </c>
      <c r="G39" s="6">
        <v>0.1</v>
      </c>
      <c r="H39" s="6">
        <f t="shared" si="0"/>
        <v>0.4</v>
      </c>
      <c r="I39" s="4">
        <v>50</v>
      </c>
      <c r="J39" s="4"/>
    </row>
    <row r="40" spans="1:11" x14ac:dyDescent="0.25">
      <c r="A40" s="3" t="s">
        <v>208</v>
      </c>
      <c r="B40" s="4">
        <v>4</v>
      </c>
      <c r="C40" s="3" t="s">
        <v>200</v>
      </c>
      <c r="D40" s="3" t="s">
        <v>209</v>
      </c>
      <c r="E40" s="3" t="s">
        <v>201</v>
      </c>
      <c r="F40" s="13" t="s">
        <v>210</v>
      </c>
      <c r="G40" s="6">
        <v>2</v>
      </c>
      <c r="H40" s="6">
        <f t="shared" si="0"/>
        <v>8</v>
      </c>
      <c r="I40" s="4">
        <v>5</v>
      </c>
      <c r="J40" s="4"/>
    </row>
    <row r="41" spans="1:11" x14ac:dyDescent="0.25">
      <c r="A41" s="3" t="s">
        <v>46</v>
      </c>
      <c r="B41" s="4">
        <v>1</v>
      </c>
      <c r="C41" s="3" t="s">
        <v>211</v>
      </c>
      <c r="D41" s="3" t="s">
        <v>226</v>
      </c>
      <c r="E41" s="3" t="s">
        <v>212</v>
      </c>
      <c r="F41" s="3"/>
      <c r="G41" s="6">
        <v>100</v>
      </c>
      <c r="H41" s="6">
        <f t="shared" si="0"/>
        <v>100</v>
      </c>
      <c r="I41" s="4"/>
      <c r="J41" s="4"/>
      <c r="K41" t="s">
        <v>213</v>
      </c>
    </row>
    <row r="42" spans="1:11" x14ac:dyDescent="0.25">
      <c r="A42" s="3"/>
      <c r="B42" s="4"/>
      <c r="C42" s="3"/>
      <c r="D42" s="3"/>
      <c r="E42" s="3"/>
      <c r="F42" s="3"/>
      <c r="G42" s="6"/>
      <c r="H42" s="6">
        <f t="shared" si="0"/>
        <v>0</v>
      </c>
      <c r="I42" s="4"/>
      <c r="J42" s="4"/>
    </row>
    <row r="43" spans="1:11" x14ac:dyDescent="0.25">
      <c r="A43" s="3"/>
      <c r="B43" s="4"/>
      <c r="C43" s="3"/>
      <c r="D43" s="3"/>
      <c r="E43" s="3"/>
      <c r="F43" s="3"/>
      <c r="G43" s="6"/>
      <c r="H43" s="6">
        <f t="shared" si="0"/>
        <v>0</v>
      </c>
      <c r="I43" s="4"/>
      <c r="J43" s="4"/>
    </row>
    <row r="44" spans="1:11" x14ac:dyDescent="0.25">
      <c r="A44" s="3"/>
      <c r="B44" s="4"/>
      <c r="C44" s="3"/>
      <c r="D44" s="3"/>
      <c r="E44" s="3"/>
      <c r="F44" s="3"/>
      <c r="G44" s="6"/>
      <c r="H44" s="6">
        <f t="shared" si="0"/>
        <v>0</v>
      </c>
      <c r="I44" s="4"/>
      <c r="J44" s="4"/>
    </row>
    <row r="45" spans="1:11" x14ac:dyDescent="0.25">
      <c r="B45" s="1"/>
    </row>
    <row r="46" spans="1:11" x14ac:dyDescent="0.25">
      <c r="B46" s="1"/>
    </row>
    <row r="47" spans="1:11" x14ac:dyDescent="0.25">
      <c r="B47" s="1"/>
    </row>
    <row r="49" spans="8:8" x14ac:dyDescent="0.25">
      <c r="H49" s="6">
        <f>SUM(H4:H47)</f>
        <v>1506.53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0"/>
  <sheetViews>
    <sheetView workbookViewId="0">
      <selection activeCell="D21" sqref="D21"/>
    </sheetView>
  </sheetViews>
  <sheetFormatPr defaultRowHeight="15" x14ac:dyDescent="0.25"/>
  <cols>
    <col min="1" max="1" width="28.42578125" customWidth="1"/>
    <col min="2" max="2" width="7.42578125" customWidth="1"/>
    <col min="3" max="3" width="20.5703125" customWidth="1"/>
    <col min="4" max="4" width="43.28515625" customWidth="1"/>
    <col min="5" max="5" width="18" customWidth="1"/>
    <col min="6" max="6" width="19.85546875" customWidth="1"/>
  </cols>
  <sheetData>
    <row r="4" spans="1:10" x14ac:dyDescent="0.25">
      <c r="A4" s="5" t="s">
        <v>71</v>
      </c>
      <c r="B4" s="5" t="s">
        <v>72</v>
      </c>
      <c r="C4" s="5" t="s">
        <v>73</v>
      </c>
      <c r="D4" s="5" t="s">
        <v>74</v>
      </c>
      <c r="E4" s="5" t="s">
        <v>77</v>
      </c>
      <c r="F4" s="5" t="s">
        <v>78</v>
      </c>
      <c r="G4" s="5" t="s">
        <v>75</v>
      </c>
      <c r="H4" s="5" t="s">
        <v>76</v>
      </c>
      <c r="I4" s="8" t="s">
        <v>179</v>
      </c>
      <c r="J4" s="11" t="s">
        <v>180</v>
      </c>
    </row>
    <row r="5" spans="1:10" x14ac:dyDescent="0.25">
      <c r="A5" s="3" t="s">
        <v>56</v>
      </c>
      <c r="B5" s="4">
        <v>1</v>
      </c>
      <c r="C5" s="3" t="s">
        <v>85</v>
      </c>
      <c r="D5" s="7">
        <v>2796</v>
      </c>
      <c r="E5" s="6" t="s">
        <v>70</v>
      </c>
      <c r="F5" s="3" t="s">
        <v>86</v>
      </c>
      <c r="G5" s="6">
        <v>19.95</v>
      </c>
      <c r="H5" s="6">
        <f t="shared" ref="H5:H8" si="0">B5*G5</f>
        <v>19.95</v>
      </c>
      <c r="I5" s="4">
        <v>3</v>
      </c>
      <c r="J5" s="4"/>
    </row>
    <row r="6" spans="1:10" x14ac:dyDescent="0.25">
      <c r="A6" s="3" t="s">
        <v>12</v>
      </c>
      <c r="B6" s="4">
        <v>2</v>
      </c>
      <c r="C6" s="3" t="s">
        <v>89</v>
      </c>
      <c r="D6" s="3" t="s">
        <v>90</v>
      </c>
      <c r="E6" s="6" t="s">
        <v>89</v>
      </c>
      <c r="F6" s="3" t="s">
        <v>90</v>
      </c>
      <c r="G6" s="6">
        <v>5.95</v>
      </c>
      <c r="H6" s="6">
        <f t="shared" si="0"/>
        <v>11.9</v>
      </c>
      <c r="I6" s="4">
        <v>11</v>
      </c>
      <c r="J6" s="4"/>
    </row>
    <row r="7" spans="1:10" x14ac:dyDescent="0.25">
      <c r="A7" s="3" t="s">
        <v>57</v>
      </c>
      <c r="B7" s="4">
        <v>1</v>
      </c>
      <c r="C7" s="3" t="s">
        <v>85</v>
      </c>
      <c r="D7" s="7">
        <v>1085</v>
      </c>
      <c r="E7" s="6" t="s">
        <v>70</v>
      </c>
      <c r="F7" s="3" t="s">
        <v>87</v>
      </c>
      <c r="G7" s="6">
        <v>14.95</v>
      </c>
      <c r="H7" s="6">
        <f t="shared" si="0"/>
        <v>14.95</v>
      </c>
      <c r="I7" s="4">
        <v>3</v>
      </c>
      <c r="J7" s="4"/>
    </row>
    <row r="8" spans="1:10" x14ac:dyDescent="0.25">
      <c r="A8" s="3" t="s">
        <v>58</v>
      </c>
      <c r="B8" s="4">
        <v>1</v>
      </c>
      <c r="C8" s="3" t="s">
        <v>85</v>
      </c>
      <c r="D8" s="7">
        <v>269</v>
      </c>
      <c r="E8" s="6" t="s">
        <v>70</v>
      </c>
      <c r="F8" s="3" t="s">
        <v>88</v>
      </c>
      <c r="G8" s="6">
        <v>14.95</v>
      </c>
      <c r="H8" s="6">
        <f t="shared" si="0"/>
        <v>14.95</v>
      </c>
      <c r="I8" s="4">
        <v>3</v>
      </c>
      <c r="J8" s="4"/>
    </row>
    <row r="9" spans="1:10" x14ac:dyDescent="0.25">
      <c r="A9" s="3" t="s">
        <v>33</v>
      </c>
      <c r="B9" s="4">
        <v>4</v>
      </c>
      <c r="C9" s="3" t="s">
        <v>81</v>
      </c>
      <c r="D9" s="3" t="s">
        <v>80</v>
      </c>
      <c r="E9" s="6" t="s">
        <v>70</v>
      </c>
      <c r="F9" s="3" t="s">
        <v>79</v>
      </c>
      <c r="G9" s="6">
        <v>30</v>
      </c>
      <c r="H9" s="6">
        <f>B9*G9</f>
        <v>120</v>
      </c>
      <c r="I9" s="4">
        <v>6</v>
      </c>
      <c r="J9" s="4"/>
    </row>
    <row r="10" spans="1:10" x14ac:dyDescent="0.25">
      <c r="A10" s="3" t="s">
        <v>29</v>
      </c>
      <c r="B10" s="4">
        <v>3</v>
      </c>
      <c r="C10" s="3" t="s">
        <v>91</v>
      </c>
      <c r="D10" s="3" t="s">
        <v>92</v>
      </c>
      <c r="E10" s="6" t="s">
        <v>93</v>
      </c>
      <c r="F10" s="3" t="s">
        <v>94</v>
      </c>
      <c r="G10" s="6">
        <v>0.33</v>
      </c>
      <c r="H10" s="6">
        <f t="shared" ref="H10:H26" si="1">B10*G10</f>
        <v>0.99</v>
      </c>
      <c r="I10" s="12">
        <v>100</v>
      </c>
      <c r="J10" s="4"/>
    </row>
    <row r="11" spans="1:10" x14ac:dyDescent="0.25">
      <c r="A11" s="3" t="s">
        <v>59</v>
      </c>
      <c r="B11" s="4">
        <v>3</v>
      </c>
      <c r="C11" s="3" t="s">
        <v>97</v>
      </c>
      <c r="D11" s="3" t="s">
        <v>96</v>
      </c>
      <c r="E11" s="6" t="s">
        <v>93</v>
      </c>
      <c r="F11" s="3" t="s">
        <v>95</v>
      </c>
      <c r="G11" s="6">
        <v>0.78</v>
      </c>
      <c r="H11" s="6">
        <f t="shared" si="1"/>
        <v>2.34</v>
      </c>
      <c r="I11" s="4">
        <v>33</v>
      </c>
      <c r="J11" s="4"/>
    </row>
    <row r="12" spans="1:10" x14ac:dyDescent="0.25">
      <c r="A12" s="3" t="s">
        <v>60</v>
      </c>
      <c r="B12" s="4">
        <v>4</v>
      </c>
      <c r="C12" s="3" t="s">
        <v>98</v>
      </c>
      <c r="D12" s="3" t="s">
        <v>103</v>
      </c>
      <c r="E12" s="6" t="s">
        <v>93</v>
      </c>
      <c r="F12" s="3" t="s">
        <v>104</v>
      </c>
      <c r="G12" s="6">
        <v>0.36</v>
      </c>
      <c r="H12" s="6">
        <f t="shared" si="1"/>
        <v>1.44</v>
      </c>
      <c r="I12" s="4">
        <v>30</v>
      </c>
      <c r="J12" s="4"/>
    </row>
    <row r="13" spans="1:10" x14ac:dyDescent="0.25">
      <c r="A13" s="3" t="s">
        <v>61</v>
      </c>
      <c r="B13" s="4">
        <v>6</v>
      </c>
      <c r="C13" s="3" t="s">
        <v>98</v>
      </c>
      <c r="D13" s="3" t="s">
        <v>100</v>
      </c>
      <c r="E13" s="6" t="s">
        <v>93</v>
      </c>
      <c r="F13" s="3" t="s">
        <v>99</v>
      </c>
      <c r="G13" s="6">
        <v>0.36</v>
      </c>
      <c r="H13" s="6">
        <f t="shared" si="1"/>
        <v>2.16</v>
      </c>
      <c r="I13" s="4">
        <v>30</v>
      </c>
      <c r="J13" s="4"/>
    </row>
    <row r="14" spans="1:10" x14ac:dyDescent="0.25">
      <c r="A14" s="3" t="s">
        <v>62</v>
      </c>
      <c r="B14" s="4">
        <v>1</v>
      </c>
      <c r="C14" s="3" t="s">
        <v>101</v>
      </c>
      <c r="D14" s="3" t="s">
        <v>67</v>
      </c>
      <c r="E14" s="6" t="s">
        <v>102</v>
      </c>
      <c r="F14" s="3" t="s">
        <v>67</v>
      </c>
      <c r="G14" s="6">
        <v>82.85</v>
      </c>
      <c r="H14" s="6">
        <f t="shared" si="1"/>
        <v>82.85</v>
      </c>
      <c r="I14" s="4">
        <v>2</v>
      </c>
      <c r="J14" s="4"/>
    </row>
    <row r="15" spans="1:10" x14ac:dyDescent="0.25">
      <c r="A15" s="3" t="s">
        <v>63</v>
      </c>
      <c r="B15" s="4">
        <v>3</v>
      </c>
      <c r="C15" s="3" t="s">
        <v>101</v>
      </c>
      <c r="D15" s="3" t="s">
        <v>15</v>
      </c>
      <c r="E15" s="6" t="s">
        <v>102</v>
      </c>
      <c r="F15" s="3" t="s">
        <v>15</v>
      </c>
      <c r="G15" s="6">
        <v>75.5</v>
      </c>
      <c r="H15" s="6">
        <f t="shared" si="1"/>
        <v>226.5</v>
      </c>
      <c r="I15" s="4">
        <v>6</v>
      </c>
      <c r="J15" s="4"/>
    </row>
    <row r="16" spans="1:10" x14ac:dyDescent="0.25">
      <c r="A16" s="3" t="s">
        <v>68</v>
      </c>
      <c r="B16" s="4">
        <v>1</v>
      </c>
      <c r="C16" s="3" t="s">
        <v>101</v>
      </c>
      <c r="D16" s="3" t="s">
        <v>38</v>
      </c>
      <c r="E16" s="6" t="s">
        <v>102</v>
      </c>
      <c r="F16" s="3" t="s">
        <v>38</v>
      </c>
      <c r="G16" s="6">
        <v>71.2</v>
      </c>
      <c r="H16" s="6">
        <f t="shared" si="1"/>
        <v>71.2</v>
      </c>
      <c r="I16" s="4">
        <v>2</v>
      </c>
      <c r="J16" s="4"/>
    </row>
    <row r="17" spans="1:11" x14ac:dyDescent="0.25">
      <c r="A17" s="3" t="s">
        <v>64</v>
      </c>
      <c r="B17" s="4">
        <v>1</v>
      </c>
      <c r="C17" s="3" t="s">
        <v>183</v>
      </c>
      <c r="D17" t="s">
        <v>182</v>
      </c>
      <c r="E17" s="6" t="s">
        <v>183</v>
      </c>
      <c r="F17" t="s">
        <v>182</v>
      </c>
      <c r="G17" s="6">
        <v>45</v>
      </c>
      <c r="H17" s="6">
        <f t="shared" si="1"/>
        <v>45</v>
      </c>
      <c r="I17" s="4">
        <v>2</v>
      </c>
      <c r="J17" s="4">
        <v>2</v>
      </c>
    </row>
    <row r="18" spans="1:11" x14ac:dyDescent="0.25">
      <c r="A18" s="3" t="s">
        <v>65</v>
      </c>
      <c r="B18" s="4">
        <v>1</v>
      </c>
      <c r="C18" s="3" t="s">
        <v>84</v>
      </c>
      <c r="D18" s="3" t="s">
        <v>82</v>
      </c>
      <c r="E18" s="6" t="s">
        <v>70</v>
      </c>
      <c r="F18" s="3" t="s">
        <v>83</v>
      </c>
      <c r="G18" s="6">
        <v>159.88</v>
      </c>
      <c r="H18" s="6">
        <f t="shared" si="1"/>
        <v>159.88</v>
      </c>
      <c r="I18" s="4">
        <v>3</v>
      </c>
      <c r="J18" s="4"/>
    </row>
    <row r="19" spans="1:11" x14ac:dyDescent="0.25">
      <c r="A19" s="3" t="s">
        <v>222</v>
      </c>
      <c r="B19" s="4">
        <v>1</v>
      </c>
      <c r="C19" s="3" t="s">
        <v>193</v>
      </c>
      <c r="D19" s="3" t="s">
        <v>223</v>
      </c>
      <c r="E19" s="3" t="s">
        <v>194</v>
      </c>
      <c r="F19" s="3"/>
      <c r="G19" s="6">
        <v>20</v>
      </c>
      <c r="H19" s="6">
        <f t="shared" si="1"/>
        <v>20</v>
      </c>
      <c r="I19" s="4">
        <v>1</v>
      </c>
      <c r="J19" s="4"/>
      <c r="K19" t="s">
        <v>199</v>
      </c>
    </row>
    <row r="20" spans="1:11" x14ac:dyDescent="0.25">
      <c r="A20" s="3" t="s">
        <v>224</v>
      </c>
      <c r="B20" s="4">
        <v>1</v>
      </c>
      <c r="C20" s="3" t="s">
        <v>193</v>
      </c>
      <c r="D20" s="3" t="s">
        <v>227</v>
      </c>
      <c r="E20" s="3" t="s">
        <v>193</v>
      </c>
      <c r="F20" s="3"/>
      <c r="G20" s="6">
        <v>20</v>
      </c>
      <c r="H20" s="6">
        <f t="shared" si="1"/>
        <v>20</v>
      </c>
      <c r="I20" s="4">
        <v>1</v>
      </c>
      <c r="J20" s="4"/>
      <c r="K20" t="s">
        <v>199</v>
      </c>
    </row>
    <row r="21" spans="1:11" x14ac:dyDescent="0.25">
      <c r="A21" s="3" t="s">
        <v>225</v>
      </c>
      <c r="B21" s="4">
        <v>1</v>
      </c>
      <c r="C21" s="3" t="s">
        <v>193</v>
      </c>
      <c r="D21" s="3" t="s">
        <v>228</v>
      </c>
      <c r="E21" s="3" t="s">
        <v>193</v>
      </c>
      <c r="F21" s="3"/>
      <c r="G21" s="6">
        <v>20</v>
      </c>
      <c r="H21" s="6">
        <f t="shared" si="1"/>
        <v>20</v>
      </c>
      <c r="I21" s="4">
        <v>1</v>
      </c>
      <c r="J21" s="4"/>
      <c r="K21" t="s">
        <v>199</v>
      </c>
    </row>
    <row r="22" spans="1:11" x14ac:dyDescent="0.25">
      <c r="A22" s="3" t="s">
        <v>42</v>
      </c>
      <c r="B22" s="4">
        <v>2</v>
      </c>
      <c r="C22" s="3" t="s">
        <v>200</v>
      </c>
      <c r="D22" s="3" t="s">
        <v>203</v>
      </c>
      <c r="E22" s="3" t="s">
        <v>201</v>
      </c>
      <c r="F22" s="13" t="s">
        <v>202</v>
      </c>
      <c r="G22" s="6">
        <v>0.25</v>
      </c>
      <c r="H22" s="6">
        <f t="shared" si="1"/>
        <v>0.5</v>
      </c>
      <c r="I22" s="4">
        <v>50</v>
      </c>
      <c r="J22" s="4"/>
    </row>
    <row r="23" spans="1:11" x14ac:dyDescent="0.25">
      <c r="A23" s="3" t="s">
        <v>43</v>
      </c>
      <c r="B23" s="4">
        <v>4</v>
      </c>
      <c r="C23" s="3" t="s">
        <v>200</v>
      </c>
      <c r="D23" s="3" t="s">
        <v>204</v>
      </c>
      <c r="E23" s="3" t="s">
        <v>201</v>
      </c>
      <c r="F23" s="13" t="s">
        <v>205</v>
      </c>
      <c r="G23" s="6">
        <v>1.5</v>
      </c>
      <c r="H23" s="6">
        <f t="shared" si="1"/>
        <v>6</v>
      </c>
      <c r="I23" s="4">
        <v>4</v>
      </c>
      <c r="J23" s="4"/>
    </row>
    <row r="24" spans="1:11" x14ac:dyDescent="0.25">
      <c r="A24" s="3" t="s">
        <v>44</v>
      </c>
      <c r="B24" s="4">
        <v>4</v>
      </c>
      <c r="C24" s="3" t="s">
        <v>200</v>
      </c>
      <c r="D24" s="3" t="s">
        <v>206</v>
      </c>
      <c r="E24" s="3" t="s">
        <v>201</v>
      </c>
      <c r="F24" s="13" t="s">
        <v>207</v>
      </c>
      <c r="G24" s="6">
        <v>0.1</v>
      </c>
      <c r="H24" s="6">
        <f t="shared" si="1"/>
        <v>0.4</v>
      </c>
      <c r="I24" s="4">
        <v>50</v>
      </c>
      <c r="J24" s="4"/>
    </row>
    <row r="25" spans="1:11" x14ac:dyDescent="0.25">
      <c r="A25" s="3" t="s">
        <v>208</v>
      </c>
      <c r="B25" s="4">
        <v>4</v>
      </c>
      <c r="C25" s="3" t="s">
        <v>200</v>
      </c>
      <c r="D25" s="3" t="s">
        <v>209</v>
      </c>
      <c r="E25" s="3" t="s">
        <v>201</v>
      </c>
      <c r="F25" s="13" t="s">
        <v>210</v>
      </c>
      <c r="G25" s="6">
        <v>2</v>
      </c>
      <c r="H25" s="6">
        <f t="shared" si="1"/>
        <v>8</v>
      </c>
      <c r="I25" s="4">
        <v>5</v>
      </c>
      <c r="J25" s="4"/>
    </row>
    <row r="26" spans="1:11" x14ac:dyDescent="0.25">
      <c r="A26" s="3" t="s">
        <v>46</v>
      </c>
      <c r="B26" s="4">
        <v>1</v>
      </c>
      <c r="C26" s="3" t="s">
        <v>211</v>
      </c>
      <c r="D26" s="3" t="s">
        <v>226</v>
      </c>
      <c r="E26" s="3" t="s">
        <v>212</v>
      </c>
      <c r="F26" s="3"/>
      <c r="G26" s="6">
        <v>100</v>
      </c>
      <c r="H26" s="6">
        <f t="shared" si="1"/>
        <v>100</v>
      </c>
      <c r="I26" s="4"/>
      <c r="J26" s="4"/>
      <c r="K26" t="s">
        <v>213</v>
      </c>
    </row>
    <row r="27" spans="1:11" x14ac:dyDescent="0.25">
      <c r="E27" s="2"/>
      <c r="H27" s="6">
        <f>SUM(H5:H26)</f>
        <v>949.01</v>
      </c>
    </row>
    <row r="28" spans="1:11" x14ac:dyDescent="0.25">
      <c r="E28" s="2"/>
    </row>
    <row r="29" spans="1:11" x14ac:dyDescent="0.25">
      <c r="E29" s="2"/>
    </row>
    <row r="30" spans="1:11" x14ac:dyDescent="0.25">
      <c r="E30" s="2"/>
    </row>
    <row r="31" spans="1:11" x14ac:dyDescent="0.25">
      <c r="E31" s="2"/>
    </row>
    <row r="32" spans="1:11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7"/>
  <sheetViews>
    <sheetView workbookViewId="0">
      <selection activeCell="D28" sqref="D28"/>
    </sheetView>
  </sheetViews>
  <sheetFormatPr defaultRowHeight="15" x14ac:dyDescent="0.25"/>
  <cols>
    <col min="1" max="1" width="27" customWidth="1"/>
    <col min="3" max="3" width="18.28515625" customWidth="1"/>
    <col min="4" max="4" width="18.5703125" customWidth="1"/>
    <col min="5" max="5" width="15.85546875" customWidth="1"/>
    <col min="6" max="6" width="19.28515625" customWidth="1"/>
    <col min="7" max="7" width="12.28515625" customWidth="1"/>
  </cols>
  <sheetData>
    <row r="4" spans="1:11" x14ac:dyDescent="0.25">
      <c r="A4" s="5" t="s">
        <v>71</v>
      </c>
      <c r="B4" s="5" t="s">
        <v>72</v>
      </c>
      <c r="C4" s="5" t="s">
        <v>73</v>
      </c>
      <c r="D4" s="5" t="s">
        <v>74</v>
      </c>
      <c r="E4" s="5" t="s">
        <v>77</v>
      </c>
      <c r="F4" s="5" t="s">
        <v>78</v>
      </c>
      <c r="G4" s="5" t="s">
        <v>75</v>
      </c>
      <c r="H4" s="5" t="s">
        <v>76</v>
      </c>
      <c r="I4" s="8" t="s">
        <v>179</v>
      </c>
      <c r="J4" s="11" t="s">
        <v>180</v>
      </c>
    </row>
    <row r="5" spans="1:11" x14ac:dyDescent="0.25">
      <c r="A5" s="3" t="s">
        <v>152</v>
      </c>
      <c r="B5" s="4">
        <v>1</v>
      </c>
      <c r="C5" s="3" t="s">
        <v>153</v>
      </c>
      <c r="D5" s="3" t="s">
        <v>154</v>
      </c>
      <c r="E5" s="3" t="s">
        <v>120</v>
      </c>
      <c r="F5" s="3" t="s">
        <v>154</v>
      </c>
      <c r="G5" s="6">
        <v>25.99</v>
      </c>
      <c r="H5" s="6">
        <f>B5*G5</f>
        <v>25.99</v>
      </c>
      <c r="I5" s="4">
        <v>5</v>
      </c>
      <c r="J5" s="4"/>
    </row>
    <row r="6" spans="1:11" x14ac:dyDescent="0.25">
      <c r="A6" s="3" t="s">
        <v>33</v>
      </c>
      <c r="B6" s="4">
        <v>1</v>
      </c>
      <c r="C6" s="3" t="s">
        <v>81</v>
      </c>
      <c r="D6" s="3" t="s">
        <v>150</v>
      </c>
      <c r="E6" s="3" t="s">
        <v>70</v>
      </c>
      <c r="F6" s="3" t="s">
        <v>151</v>
      </c>
      <c r="G6" s="6">
        <v>45.5</v>
      </c>
      <c r="H6" s="6">
        <f t="shared" ref="H6:H14" si="0">B6*G6</f>
        <v>45.5</v>
      </c>
      <c r="I6" s="4"/>
      <c r="J6" s="4">
        <v>6</v>
      </c>
      <c r="K6" t="s">
        <v>190</v>
      </c>
    </row>
    <row r="7" spans="1:11" x14ac:dyDescent="0.25">
      <c r="A7" s="3" t="s">
        <v>34</v>
      </c>
      <c r="B7" s="4">
        <v>1</v>
      </c>
      <c r="C7" s="3" t="s">
        <v>159</v>
      </c>
      <c r="D7" s="3" t="s">
        <v>155</v>
      </c>
      <c r="E7" s="3" t="s">
        <v>70</v>
      </c>
      <c r="F7" s="3" t="s">
        <v>156</v>
      </c>
      <c r="G7" s="6">
        <v>2.95</v>
      </c>
      <c r="H7" s="6">
        <f t="shared" si="0"/>
        <v>2.95</v>
      </c>
      <c r="I7" s="4">
        <v>4</v>
      </c>
      <c r="J7" s="4"/>
    </row>
    <row r="8" spans="1:11" x14ac:dyDescent="0.25">
      <c r="A8" s="3" t="s">
        <v>35</v>
      </c>
      <c r="B8" s="4">
        <v>1</v>
      </c>
      <c r="C8" s="3" t="s">
        <v>159</v>
      </c>
      <c r="D8" s="3" t="s">
        <v>157</v>
      </c>
      <c r="E8" s="3" t="s">
        <v>70</v>
      </c>
      <c r="F8" s="3" t="s">
        <v>158</v>
      </c>
      <c r="G8" s="6">
        <v>1.53</v>
      </c>
      <c r="H8" s="6">
        <f t="shared" si="0"/>
        <v>1.53</v>
      </c>
      <c r="I8" s="4">
        <v>50</v>
      </c>
      <c r="J8" s="4"/>
    </row>
    <row r="9" spans="1:11" x14ac:dyDescent="0.25">
      <c r="A9" s="3" t="s">
        <v>36</v>
      </c>
      <c r="B9" s="4">
        <v>1</v>
      </c>
      <c r="C9" s="3" t="s">
        <v>144</v>
      </c>
      <c r="D9" s="3" t="s">
        <v>160</v>
      </c>
      <c r="E9" s="3" t="s">
        <v>70</v>
      </c>
      <c r="F9" s="3" t="s">
        <v>161</v>
      </c>
      <c r="G9" s="6">
        <v>0.1</v>
      </c>
      <c r="H9" s="6">
        <f t="shared" si="0"/>
        <v>0.1</v>
      </c>
      <c r="I9" s="4">
        <v>25</v>
      </c>
      <c r="J9" s="4"/>
    </row>
    <row r="10" spans="1:11" x14ac:dyDescent="0.25">
      <c r="A10" s="3" t="s">
        <v>37</v>
      </c>
      <c r="B10" s="4">
        <v>1</v>
      </c>
      <c r="C10" s="3" t="s">
        <v>101</v>
      </c>
      <c r="D10" s="3" t="s">
        <v>38</v>
      </c>
      <c r="E10" s="3" t="s">
        <v>105</v>
      </c>
      <c r="F10" s="3" t="s">
        <v>38</v>
      </c>
      <c r="G10" s="6">
        <v>71.2</v>
      </c>
      <c r="H10" s="6">
        <f t="shared" si="0"/>
        <v>71.2</v>
      </c>
      <c r="I10" s="4">
        <v>2</v>
      </c>
      <c r="J10" s="4"/>
    </row>
    <row r="11" spans="1:11" x14ac:dyDescent="0.25">
      <c r="A11" s="3"/>
      <c r="B11" s="4"/>
      <c r="C11" s="3"/>
      <c r="D11" s="3"/>
      <c r="E11" s="3"/>
      <c r="F11" s="3"/>
      <c r="G11" s="6"/>
      <c r="H11" s="6">
        <f t="shared" si="0"/>
        <v>0</v>
      </c>
      <c r="I11" s="4"/>
      <c r="J11" s="4"/>
    </row>
    <row r="12" spans="1:11" x14ac:dyDescent="0.25">
      <c r="A12" s="3" t="s">
        <v>40</v>
      </c>
      <c r="B12" s="4">
        <v>1</v>
      </c>
      <c r="C12" s="3" t="s">
        <v>162</v>
      </c>
      <c r="D12" s="3" t="s">
        <v>163</v>
      </c>
      <c r="E12" s="3" t="s">
        <v>162</v>
      </c>
      <c r="F12" s="3" t="s">
        <v>163</v>
      </c>
      <c r="G12" s="6">
        <v>429</v>
      </c>
      <c r="H12" s="6">
        <f t="shared" si="0"/>
        <v>429</v>
      </c>
      <c r="I12" s="4">
        <v>2</v>
      </c>
      <c r="J12" s="4"/>
    </row>
    <row r="13" spans="1:11" x14ac:dyDescent="0.25">
      <c r="A13" s="3"/>
      <c r="B13" s="4"/>
      <c r="C13" s="3"/>
      <c r="D13" s="3"/>
      <c r="E13" s="3"/>
      <c r="F13" s="3"/>
      <c r="G13" s="6"/>
      <c r="H13" s="6">
        <f t="shared" si="0"/>
        <v>0</v>
      </c>
      <c r="I13" s="4"/>
      <c r="J13" s="4"/>
    </row>
    <row r="14" spans="1:11" x14ac:dyDescent="0.25">
      <c r="A14" s="3"/>
      <c r="B14" s="4"/>
      <c r="C14" s="3"/>
      <c r="D14" s="3"/>
      <c r="E14" s="3"/>
      <c r="F14" s="3"/>
      <c r="G14" s="6"/>
      <c r="H14" s="6">
        <f t="shared" si="0"/>
        <v>0</v>
      </c>
      <c r="I14" s="4"/>
      <c r="J14" s="4"/>
    </row>
    <row r="17" spans="8:8" x14ac:dyDescent="0.25">
      <c r="H17" s="6">
        <f>SUM(H5:H14)</f>
        <v>576.27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workbookViewId="0">
      <selection activeCell="C11" sqref="C11"/>
    </sheetView>
  </sheetViews>
  <sheetFormatPr defaultRowHeight="15" x14ac:dyDescent="0.25"/>
  <cols>
    <col min="1" max="1" width="28.7109375" customWidth="1"/>
    <col min="3" max="3" width="18.42578125" customWidth="1"/>
    <col min="4" max="4" width="22.42578125" customWidth="1"/>
    <col min="5" max="5" width="15.140625" customWidth="1"/>
    <col min="6" max="6" width="20.28515625" customWidth="1"/>
    <col min="7" max="8" width="11.42578125" customWidth="1"/>
    <col min="10" max="10" width="11" customWidth="1"/>
  </cols>
  <sheetData>
    <row r="4" spans="1:10" x14ac:dyDescent="0.25">
      <c r="A4" s="5" t="s">
        <v>71</v>
      </c>
      <c r="B4" s="5" t="s">
        <v>72</v>
      </c>
      <c r="C4" s="5" t="s">
        <v>73</v>
      </c>
      <c r="D4" s="5" t="s">
        <v>74</v>
      </c>
      <c r="E4" s="5" t="s">
        <v>77</v>
      </c>
      <c r="F4" s="5" t="s">
        <v>78</v>
      </c>
      <c r="G4" s="5" t="s">
        <v>75</v>
      </c>
      <c r="H4" s="5" t="s">
        <v>76</v>
      </c>
      <c r="I4" s="8" t="s">
        <v>179</v>
      </c>
      <c r="J4" s="8" t="s">
        <v>180</v>
      </c>
    </row>
    <row r="5" spans="1:10" x14ac:dyDescent="0.25">
      <c r="A5" s="3" t="s">
        <v>39</v>
      </c>
      <c r="B5" s="4">
        <v>1</v>
      </c>
      <c r="C5" s="7" t="s">
        <v>164</v>
      </c>
      <c r="D5" s="7">
        <v>11704</v>
      </c>
      <c r="E5" s="7" t="s">
        <v>164</v>
      </c>
      <c r="F5" s="7">
        <v>11704</v>
      </c>
      <c r="G5" s="6">
        <v>169.19</v>
      </c>
      <c r="H5" s="6">
        <f>B5*G5</f>
        <v>169.19</v>
      </c>
      <c r="I5" s="4">
        <v>4</v>
      </c>
      <c r="J5" s="3"/>
    </row>
    <row r="6" spans="1:10" x14ac:dyDescent="0.25">
      <c r="A6" s="3" t="s">
        <v>191</v>
      </c>
      <c r="B6" s="4">
        <v>1</v>
      </c>
      <c r="C6" s="7" t="s">
        <v>216</v>
      </c>
      <c r="D6" s="7" t="s">
        <v>217</v>
      </c>
      <c r="E6" s="7" t="s">
        <v>70</v>
      </c>
      <c r="F6" s="7" t="s">
        <v>218</v>
      </c>
      <c r="G6" s="6">
        <v>0.77</v>
      </c>
      <c r="H6" s="6">
        <f t="shared" ref="H6:H17" si="0">B6*G6</f>
        <v>0.77</v>
      </c>
      <c r="I6" s="4">
        <v>10</v>
      </c>
      <c r="J6" s="3"/>
    </row>
    <row r="7" spans="1:10" x14ac:dyDescent="0.25">
      <c r="A7" s="3" t="s">
        <v>37</v>
      </c>
      <c r="B7" s="4">
        <v>1</v>
      </c>
      <c r="C7" s="7" t="s">
        <v>101</v>
      </c>
      <c r="D7" s="7" t="s">
        <v>66</v>
      </c>
      <c r="E7" s="7" t="s">
        <v>105</v>
      </c>
      <c r="F7" s="7" t="s">
        <v>66</v>
      </c>
      <c r="G7" s="6">
        <v>51.75</v>
      </c>
      <c r="H7" s="6">
        <f t="shared" si="0"/>
        <v>51.75</v>
      </c>
      <c r="I7" s="4">
        <v>2</v>
      </c>
      <c r="J7" s="3"/>
    </row>
    <row r="8" spans="1:10" x14ac:dyDescent="0.25">
      <c r="A8" s="3" t="s">
        <v>165</v>
      </c>
      <c r="B8" s="4">
        <v>1</v>
      </c>
      <c r="C8" s="7" t="s">
        <v>109</v>
      </c>
      <c r="D8" s="7">
        <v>1803578</v>
      </c>
      <c r="E8" s="7" t="s">
        <v>70</v>
      </c>
      <c r="F8" s="7" t="s">
        <v>215</v>
      </c>
      <c r="G8" s="6">
        <v>2.1800000000000002</v>
      </c>
      <c r="H8" s="6">
        <f t="shared" si="0"/>
        <v>2.1800000000000002</v>
      </c>
      <c r="I8" s="4">
        <v>10</v>
      </c>
      <c r="J8" s="3"/>
    </row>
    <row r="9" spans="1:10" x14ac:dyDescent="0.25">
      <c r="A9" s="3" t="s">
        <v>166</v>
      </c>
      <c r="B9" s="4">
        <v>1</v>
      </c>
      <c r="C9" s="7" t="s">
        <v>109</v>
      </c>
      <c r="D9" s="7">
        <v>1857883</v>
      </c>
      <c r="E9" s="7" t="s">
        <v>70</v>
      </c>
      <c r="F9" s="7" t="s">
        <v>214</v>
      </c>
      <c r="G9" s="6">
        <v>3.2</v>
      </c>
      <c r="H9" s="6">
        <f t="shared" si="0"/>
        <v>3.2</v>
      </c>
      <c r="I9" s="4">
        <v>10</v>
      </c>
      <c r="J9" s="3"/>
    </row>
    <row r="10" spans="1:10" x14ac:dyDescent="0.25">
      <c r="A10" s="3"/>
      <c r="B10" s="4"/>
      <c r="C10" s="7"/>
      <c r="D10" s="7"/>
      <c r="E10" s="7"/>
      <c r="F10" s="7"/>
      <c r="G10" s="6"/>
      <c r="H10" s="6">
        <f t="shared" si="0"/>
        <v>0</v>
      </c>
      <c r="I10" s="4"/>
      <c r="J10" s="3"/>
    </row>
    <row r="11" spans="1:10" x14ac:dyDescent="0.25">
      <c r="A11" s="3" t="s">
        <v>40</v>
      </c>
      <c r="B11" s="4">
        <v>1</v>
      </c>
      <c r="C11" s="7"/>
      <c r="D11" s="7"/>
      <c r="E11" s="7"/>
      <c r="F11" s="7"/>
      <c r="G11" s="6"/>
      <c r="H11" s="6">
        <f t="shared" si="0"/>
        <v>0</v>
      </c>
      <c r="I11" s="4"/>
      <c r="J11" s="3"/>
    </row>
    <row r="12" spans="1:10" x14ac:dyDescent="0.25">
      <c r="A12" s="3" t="s">
        <v>41</v>
      </c>
      <c r="B12" s="4">
        <v>2</v>
      </c>
      <c r="C12" s="7"/>
      <c r="D12" s="7"/>
      <c r="E12" s="7"/>
      <c r="F12" s="7"/>
      <c r="G12" s="6"/>
      <c r="H12" s="6">
        <f t="shared" si="0"/>
        <v>0</v>
      </c>
      <c r="I12" s="4"/>
      <c r="J12" s="3"/>
    </row>
    <row r="13" spans="1:10" x14ac:dyDescent="0.25">
      <c r="A13" s="3" t="s">
        <v>42</v>
      </c>
      <c r="B13" s="4">
        <v>2</v>
      </c>
      <c r="C13" s="7"/>
      <c r="D13" s="7"/>
      <c r="E13" s="7"/>
      <c r="F13" s="7"/>
      <c r="G13" s="6"/>
      <c r="H13" s="6">
        <f t="shared" si="0"/>
        <v>0</v>
      </c>
      <c r="I13" s="4"/>
      <c r="J13" s="3"/>
    </row>
    <row r="14" spans="1:10" x14ac:dyDescent="0.25">
      <c r="A14" s="3" t="s">
        <v>43</v>
      </c>
      <c r="B14" s="4">
        <v>4</v>
      </c>
      <c r="C14" s="7"/>
      <c r="D14" s="7"/>
      <c r="E14" s="7"/>
      <c r="F14" s="7"/>
      <c r="G14" s="6"/>
      <c r="H14" s="6">
        <f t="shared" si="0"/>
        <v>0</v>
      </c>
      <c r="I14" s="4"/>
      <c r="J14" s="3"/>
    </row>
    <row r="15" spans="1:10" x14ac:dyDescent="0.25">
      <c r="A15" s="3" t="s">
        <v>44</v>
      </c>
      <c r="B15" s="4">
        <v>8</v>
      </c>
      <c r="C15" s="7"/>
      <c r="D15" s="7"/>
      <c r="E15" s="7"/>
      <c r="F15" s="7"/>
      <c r="G15" s="6"/>
      <c r="H15" s="6">
        <f t="shared" si="0"/>
        <v>0</v>
      </c>
      <c r="I15" s="4"/>
      <c r="J15" s="3"/>
    </row>
    <row r="16" spans="1:10" x14ac:dyDescent="0.25">
      <c r="A16" s="3" t="s">
        <v>45</v>
      </c>
      <c r="B16" s="4">
        <v>4</v>
      </c>
      <c r="C16" s="7"/>
      <c r="D16" s="7"/>
      <c r="E16" s="7"/>
      <c r="F16" s="7"/>
      <c r="G16" s="6"/>
      <c r="H16" s="6">
        <f t="shared" si="0"/>
        <v>0</v>
      </c>
      <c r="I16" s="4"/>
      <c r="J16" s="3"/>
    </row>
    <row r="17" spans="1:10" x14ac:dyDescent="0.25">
      <c r="A17" s="3"/>
      <c r="B17" s="4"/>
      <c r="C17" s="7"/>
      <c r="D17" s="7"/>
      <c r="E17" s="7"/>
      <c r="F17" s="7"/>
      <c r="G17" s="6"/>
      <c r="H17" s="6">
        <f t="shared" si="0"/>
        <v>0</v>
      </c>
      <c r="I17" s="4"/>
      <c r="J17" s="3"/>
    </row>
    <row r="21" spans="1:10" x14ac:dyDescent="0.25">
      <c r="H21" s="6">
        <f>SUM(H5:H17)</f>
        <v>227.09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System Level</vt:lpstr>
      <vt:lpstr>Camera Mod</vt:lpstr>
      <vt:lpstr>Sensor Mod</vt:lpstr>
      <vt:lpstr>LED Mod</vt:lpstr>
      <vt:lpstr>Battery Mod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2017-08-25T21:02:56Z</dcterms:created>
  <dcterms:modified xsi:type="dcterms:W3CDTF">2017-12-22T17:29:19Z</dcterms:modified>
</cp:coreProperties>
</file>