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0100" windowHeight="10584" activeTab="3"/>
  </bookViews>
  <sheets>
    <sheet name="4-ohm Discharge" sheetId="1" r:id="rId1"/>
    <sheet name="14.4-ohm Discharge" sheetId="3" r:id="rId2"/>
    <sheet name="0.33C Charge" sheetId="2" r:id="rId3"/>
    <sheet name="0.2C Discharge" sheetId="4" r:id="rId4"/>
  </sheets>
  <calcPr calcId="145621"/>
</workbook>
</file>

<file path=xl/calcChain.xml><?xml version="1.0" encoding="utf-8"?>
<calcChain xmlns="http://schemas.openxmlformats.org/spreadsheetml/2006/main">
  <c r="D34" i="2" l="1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20" i="3" l="1"/>
  <c r="D19" i="3"/>
  <c r="D18" i="3"/>
  <c r="D17" i="3"/>
  <c r="D16" i="3"/>
  <c r="D15" i="3"/>
  <c r="D14" i="3"/>
  <c r="D13" i="3"/>
  <c r="D12" i="3"/>
  <c r="D11" i="3"/>
  <c r="D10" i="3"/>
  <c r="D9" i="3"/>
  <c r="D8" i="3"/>
  <c r="D7" i="3"/>
</calcChain>
</file>

<file path=xl/sharedStrings.xml><?xml version="1.0" encoding="utf-8"?>
<sst xmlns="http://schemas.openxmlformats.org/spreadsheetml/2006/main" count="21" uniqueCount="12">
  <si>
    <t>Time</t>
  </si>
  <si>
    <t>Volts</t>
  </si>
  <si>
    <t>Current</t>
  </si>
  <si>
    <t>R=4 ohms</t>
  </si>
  <si>
    <t>Voc=15.88</t>
  </si>
  <si>
    <t>Minutes</t>
  </si>
  <si>
    <t>R=14.4 ohms</t>
  </si>
  <si>
    <t>Voc = 16.02</t>
  </si>
  <si>
    <t>Constant resistance load test</t>
  </si>
  <si>
    <t>1 cell eqv</t>
  </si>
  <si>
    <t>Constant Current Discharge</t>
  </si>
  <si>
    <t>Voc=16.65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</si>
</sst>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'4-ohm Discharge'!$A$6:$A$15</c:f>
              <c:numCache>
                <c:formatCode>h:mm</c:formatCode>
                <c:ptCount val="10"/>
                <c:pt idx="0">
                  <c:v>0.5</c:v>
                </c:pt>
                <c:pt idx="1">
                  <c:v>0.50694444444444442</c:v>
                </c:pt>
                <c:pt idx="2">
                  <c:v>0.51388888888888895</c:v>
                </c:pt>
                <c:pt idx="3">
                  <c:v>0.51736111111111105</c:v>
                </c:pt>
                <c:pt idx="4">
                  <c:v>0.52083333333333337</c:v>
                </c:pt>
                <c:pt idx="5">
                  <c:v>0.52430555555555558</c:v>
                </c:pt>
                <c:pt idx="6">
                  <c:v>0.52777777777777779</c:v>
                </c:pt>
                <c:pt idx="7">
                  <c:v>0.53125</c:v>
                </c:pt>
                <c:pt idx="8">
                  <c:v>0.53472222222222221</c:v>
                </c:pt>
                <c:pt idx="9">
                  <c:v>0.53819444444444442</c:v>
                </c:pt>
              </c:numCache>
            </c:numRef>
          </c:xVal>
          <c:yVal>
            <c:numRef>
              <c:f>'4-ohm Discharge'!$B$6:$B$15</c:f>
              <c:numCache>
                <c:formatCode>0.00</c:formatCode>
                <c:ptCount val="10"/>
                <c:pt idx="0">
                  <c:v>14.66</c:v>
                </c:pt>
                <c:pt idx="1">
                  <c:v>13.96</c:v>
                </c:pt>
                <c:pt idx="2">
                  <c:v>13.91</c:v>
                </c:pt>
                <c:pt idx="3">
                  <c:v>13.88</c:v>
                </c:pt>
                <c:pt idx="4">
                  <c:v>13.84</c:v>
                </c:pt>
                <c:pt idx="5">
                  <c:v>13.79</c:v>
                </c:pt>
                <c:pt idx="6">
                  <c:v>13.73</c:v>
                </c:pt>
                <c:pt idx="7">
                  <c:v>13.63</c:v>
                </c:pt>
                <c:pt idx="8">
                  <c:v>13.46</c:v>
                </c:pt>
                <c:pt idx="9">
                  <c:v>13.19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77312"/>
        <c:axId val="111448448"/>
      </c:scatterChart>
      <c:valAx>
        <c:axId val="110877312"/>
        <c:scaling>
          <c:orientation val="minMax"/>
          <c:max val="0.54"/>
          <c:min val="0.5"/>
        </c:scaling>
        <c:delete val="0"/>
        <c:axPos val="b"/>
        <c:numFmt formatCode="h:mm" sourceLinked="1"/>
        <c:majorTickMark val="out"/>
        <c:minorTickMark val="none"/>
        <c:tickLblPos val="nextTo"/>
        <c:crossAx val="111448448"/>
        <c:crosses val="autoZero"/>
        <c:crossBetween val="midCat"/>
        <c:majorUnit val="3.5000000000000009E-3"/>
      </c:valAx>
      <c:valAx>
        <c:axId val="111448448"/>
        <c:scaling>
          <c:orientation val="minMax"/>
          <c:max val="14.8"/>
          <c:min val="11.4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0877312"/>
        <c:crosses val="autoZero"/>
        <c:crossBetween val="midCat"/>
        <c:majorUnit val="0.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16907261592301"/>
          <c:y val="5.1400554097404488E-2"/>
          <c:w val="0.79263320209973753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v>Voltage (Left)</c:v>
          </c:tx>
          <c:marker>
            <c:symbol val="none"/>
          </c:marker>
          <c:xVal>
            <c:numRef>
              <c:f>'14.4-ohm Discharge'!$A$7:$A$24</c:f>
              <c:numCache>
                <c:formatCode>General</c:formatCode>
                <c:ptCount val="1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90</c:v>
                </c:pt>
                <c:pt idx="8">
                  <c:v>120</c:v>
                </c:pt>
                <c:pt idx="9">
                  <c:v>150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220</c:v>
                </c:pt>
                <c:pt idx="14">
                  <c:v>240</c:v>
                </c:pt>
                <c:pt idx="15">
                  <c:v>250</c:v>
                </c:pt>
                <c:pt idx="16">
                  <c:v>260</c:v>
                </c:pt>
                <c:pt idx="17">
                  <c:v>270</c:v>
                </c:pt>
              </c:numCache>
            </c:numRef>
          </c:xVal>
          <c:yVal>
            <c:numRef>
              <c:f>'14.4-ohm Discharge'!$B$7:$B$24</c:f>
              <c:numCache>
                <c:formatCode>0.00</c:formatCode>
                <c:ptCount val="18"/>
                <c:pt idx="0">
                  <c:v>15.72</c:v>
                </c:pt>
                <c:pt idx="1">
                  <c:v>15.26</c:v>
                </c:pt>
                <c:pt idx="2">
                  <c:v>15.06</c:v>
                </c:pt>
                <c:pt idx="3">
                  <c:v>14.94</c:v>
                </c:pt>
                <c:pt idx="4">
                  <c:v>14.86</c:v>
                </c:pt>
                <c:pt idx="5">
                  <c:v>14.8</c:v>
                </c:pt>
                <c:pt idx="6">
                  <c:v>14.74</c:v>
                </c:pt>
                <c:pt idx="7">
                  <c:v>14.63</c:v>
                </c:pt>
                <c:pt idx="8">
                  <c:v>14.52</c:v>
                </c:pt>
                <c:pt idx="9">
                  <c:v>14.34</c:v>
                </c:pt>
                <c:pt idx="10">
                  <c:v>13.97</c:v>
                </c:pt>
                <c:pt idx="11">
                  <c:v>13.65</c:v>
                </c:pt>
                <c:pt idx="12">
                  <c:v>13.06</c:v>
                </c:pt>
                <c:pt idx="13">
                  <c:v>10.88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70464"/>
        <c:axId val="111472000"/>
      </c:scatterChart>
      <c:scatterChart>
        <c:scatterStyle val="lineMarker"/>
        <c:varyColors val="0"/>
        <c:ser>
          <c:idx val="1"/>
          <c:order val="1"/>
          <c:tx>
            <c:v>Current (Right)</c:v>
          </c:tx>
          <c:marker>
            <c:symbol val="none"/>
          </c:marker>
          <c:xVal>
            <c:numRef>
              <c:f>'14.4-ohm Discharge'!$A$7:$A$24</c:f>
              <c:numCache>
                <c:formatCode>General</c:formatCode>
                <c:ptCount val="1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90</c:v>
                </c:pt>
                <c:pt idx="8">
                  <c:v>120</c:v>
                </c:pt>
                <c:pt idx="9">
                  <c:v>150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220</c:v>
                </c:pt>
                <c:pt idx="14">
                  <c:v>240</c:v>
                </c:pt>
                <c:pt idx="15">
                  <c:v>250</c:v>
                </c:pt>
                <c:pt idx="16">
                  <c:v>260</c:v>
                </c:pt>
                <c:pt idx="17">
                  <c:v>270</c:v>
                </c:pt>
              </c:numCache>
            </c:numRef>
          </c:xVal>
          <c:yVal>
            <c:numRef>
              <c:f>'14.4-ohm Discharge'!$C$7:$C$24</c:f>
              <c:numCache>
                <c:formatCode>0.000</c:formatCode>
                <c:ptCount val="18"/>
                <c:pt idx="0">
                  <c:v>1.089</c:v>
                </c:pt>
                <c:pt idx="1">
                  <c:v>1.0580000000000001</c:v>
                </c:pt>
                <c:pt idx="2">
                  <c:v>1.044</c:v>
                </c:pt>
                <c:pt idx="3">
                  <c:v>1.036</c:v>
                </c:pt>
                <c:pt idx="4">
                  <c:v>1.03</c:v>
                </c:pt>
                <c:pt idx="5">
                  <c:v>1.026</c:v>
                </c:pt>
                <c:pt idx="6">
                  <c:v>1.022</c:v>
                </c:pt>
                <c:pt idx="7">
                  <c:v>1.014</c:v>
                </c:pt>
                <c:pt idx="8">
                  <c:v>1.0069999999999999</c:v>
                </c:pt>
                <c:pt idx="9">
                  <c:v>0.99399999999999999</c:v>
                </c:pt>
                <c:pt idx="10">
                  <c:v>0.96899999999999997</c:v>
                </c:pt>
                <c:pt idx="11">
                  <c:v>0.94699999999999995</c:v>
                </c:pt>
                <c:pt idx="12">
                  <c:v>0.90500000000000003</c:v>
                </c:pt>
                <c:pt idx="13">
                  <c:v>0.755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87616"/>
        <c:axId val="111486080"/>
      </c:scatterChart>
      <c:valAx>
        <c:axId val="111470464"/>
        <c:scaling>
          <c:orientation val="minMax"/>
          <c:max val="24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111472000"/>
        <c:crosses val="autoZero"/>
        <c:crossBetween val="midCat"/>
        <c:majorUnit val="20"/>
      </c:valAx>
      <c:valAx>
        <c:axId val="111472000"/>
        <c:scaling>
          <c:orientation val="minMax"/>
          <c:max val="21.6"/>
          <c:min val="9.6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en-US"/>
          </a:p>
        </c:txPr>
        <c:crossAx val="111470464"/>
        <c:crosses val="autoZero"/>
        <c:crossBetween val="midCat"/>
        <c:majorUnit val="1.2"/>
      </c:valAx>
      <c:valAx>
        <c:axId val="111486080"/>
        <c:scaling>
          <c:orientation val="minMax"/>
          <c:max val="1.5"/>
          <c:min val="0.66700000000000015"/>
        </c:scaling>
        <c:delete val="0"/>
        <c:axPos val="r"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FF0000"/>
                </a:solidFill>
              </a:defRPr>
            </a:pPr>
            <a:endParaRPr lang="en-US"/>
          </a:p>
        </c:txPr>
        <c:crossAx val="111487616"/>
        <c:crosses val="max"/>
        <c:crossBetween val="midCat"/>
        <c:majorUnit val="8.3300000000000013E-2"/>
      </c:valAx>
      <c:valAx>
        <c:axId val="111487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4860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7474156971254506"/>
          <c:y val="9.0527052952461648E-2"/>
          <c:w val="0.15726505902090707"/>
          <c:h val="9.0099219660322735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SeeStar II Battery Charge Curve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01166581734694"/>
          <c:y val="0.1049839297782388"/>
          <c:w val="0.85439098296429017"/>
          <c:h val="0.77960515975922173"/>
        </c:manualLayout>
      </c:layout>
      <c:scatterChart>
        <c:scatterStyle val="smoothMarker"/>
        <c:varyColors val="0"/>
        <c:ser>
          <c:idx val="0"/>
          <c:order val="0"/>
          <c:tx>
            <c:v>1.50 Amps (0.33C)</c:v>
          </c:tx>
          <c:marker>
            <c:symbol val="none"/>
          </c:marker>
          <c:xVal>
            <c:numRef>
              <c:f>'0.33C Charge'!$A$7:$A$34</c:f>
              <c:numCache>
                <c:formatCode>0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25</c:v>
                </c:pt>
                <c:pt idx="11">
                  <c:v>40</c:v>
                </c:pt>
                <c:pt idx="12">
                  <c:v>55</c:v>
                </c:pt>
                <c:pt idx="13">
                  <c:v>70</c:v>
                </c:pt>
                <c:pt idx="14">
                  <c:v>85</c:v>
                </c:pt>
                <c:pt idx="15">
                  <c:v>100</c:v>
                </c:pt>
                <c:pt idx="16">
                  <c:v>115</c:v>
                </c:pt>
                <c:pt idx="17">
                  <c:v>130</c:v>
                </c:pt>
                <c:pt idx="18">
                  <c:v>145</c:v>
                </c:pt>
                <c:pt idx="19">
                  <c:v>160</c:v>
                </c:pt>
                <c:pt idx="20">
                  <c:v>175</c:v>
                </c:pt>
                <c:pt idx="21">
                  <c:v>190</c:v>
                </c:pt>
                <c:pt idx="22">
                  <c:v>205</c:v>
                </c:pt>
                <c:pt idx="23" formatCode="General">
                  <c:v>220</c:v>
                </c:pt>
                <c:pt idx="24">
                  <c:v>235</c:v>
                </c:pt>
                <c:pt idx="25">
                  <c:v>250</c:v>
                </c:pt>
                <c:pt idx="26">
                  <c:v>255</c:v>
                </c:pt>
                <c:pt idx="27">
                  <c:v>260</c:v>
                </c:pt>
              </c:numCache>
            </c:numRef>
          </c:xVal>
          <c:yVal>
            <c:numRef>
              <c:f>'0.33C Charge'!$B$7:$B$34</c:f>
              <c:numCache>
                <c:formatCode>0.00</c:formatCode>
                <c:ptCount val="28"/>
                <c:pt idx="0">
                  <c:v>14.85</c:v>
                </c:pt>
                <c:pt idx="1">
                  <c:v>15.28</c:v>
                </c:pt>
                <c:pt idx="2">
                  <c:v>15.52</c:v>
                </c:pt>
                <c:pt idx="3">
                  <c:v>15.69</c:v>
                </c:pt>
                <c:pt idx="4">
                  <c:v>15.84</c:v>
                </c:pt>
                <c:pt idx="5">
                  <c:v>15.96</c:v>
                </c:pt>
                <c:pt idx="6">
                  <c:v>16.059999999999999</c:v>
                </c:pt>
                <c:pt idx="7">
                  <c:v>16.12</c:v>
                </c:pt>
                <c:pt idx="8">
                  <c:v>16.18</c:v>
                </c:pt>
                <c:pt idx="9">
                  <c:v>16.25</c:v>
                </c:pt>
                <c:pt idx="10">
                  <c:v>16.3</c:v>
                </c:pt>
                <c:pt idx="11">
                  <c:v>16.77</c:v>
                </c:pt>
                <c:pt idx="12">
                  <c:v>16.97</c:v>
                </c:pt>
                <c:pt idx="13">
                  <c:v>17.07</c:v>
                </c:pt>
                <c:pt idx="14">
                  <c:v>17.149999999999999</c:v>
                </c:pt>
                <c:pt idx="15">
                  <c:v>17.2</c:v>
                </c:pt>
                <c:pt idx="16">
                  <c:v>17.25</c:v>
                </c:pt>
                <c:pt idx="17">
                  <c:v>17.34</c:v>
                </c:pt>
                <c:pt idx="18">
                  <c:v>17.420000000000002</c:v>
                </c:pt>
                <c:pt idx="19">
                  <c:v>17.47</c:v>
                </c:pt>
                <c:pt idx="20">
                  <c:v>17.52</c:v>
                </c:pt>
                <c:pt idx="21">
                  <c:v>17.760000000000002</c:v>
                </c:pt>
                <c:pt idx="22">
                  <c:v>18.14</c:v>
                </c:pt>
                <c:pt idx="23">
                  <c:v>18.48</c:v>
                </c:pt>
                <c:pt idx="24">
                  <c:v>18.23</c:v>
                </c:pt>
                <c:pt idx="25">
                  <c:v>17.66</c:v>
                </c:pt>
                <c:pt idx="26">
                  <c:v>17.41</c:v>
                </c:pt>
                <c:pt idx="27">
                  <c:v>17.399999999999999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867968"/>
        <c:axId val="112890624"/>
      </c:scatterChart>
      <c:valAx>
        <c:axId val="112867968"/>
        <c:scaling>
          <c:orientation val="minMax"/>
          <c:max val="3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Charge Time (minutes)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2890624"/>
        <c:crosses val="autoZero"/>
        <c:crossBetween val="midCat"/>
        <c:majorUnit val="30"/>
      </c:valAx>
      <c:valAx>
        <c:axId val="112890624"/>
        <c:scaling>
          <c:orientation val="minMax"/>
          <c:max val="21.6"/>
          <c:min val="9.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12867968"/>
        <c:crosses val="autoZero"/>
        <c:crossBetween val="midCat"/>
        <c:majorUnit val="1.2"/>
      </c:valAx>
    </c:plotArea>
    <c:legend>
      <c:legendPos val="r"/>
      <c:layout>
        <c:manualLayout>
          <c:xMode val="edge"/>
          <c:yMode val="edge"/>
          <c:x val="0.7071934640737757"/>
          <c:y val="0.20919676395241013"/>
          <c:w val="0.18148948761363076"/>
          <c:h val="4.5117049365835257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SeeStar</a:t>
            </a:r>
            <a:r>
              <a:rPr lang="en-US" baseline="0"/>
              <a:t> II Battery Discharge Curve</a:t>
            </a:r>
            <a:endParaRPr lang="en-US"/>
          </a:p>
        </c:rich>
      </c:tx>
      <c:layout>
        <c:manualLayout>
          <c:xMode val="edge"/>
          <c:yMode val="edge"/>
          <c:x val="0.2656272793581328"/>
          <c:y val="1.116694584031267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317444591854902"/>
          <c:y val="9.2413511125179704E-2"/>
          <c:w val="0.86051965057978252"/>
          <c:h val="0.7901893544713946"/>
        </c:manualLayout>
      </c:layout>
      <c:scatterChart>
        <c:scatterStyle val="smoothMarker"/>
        <c:varyColors val="0"/>
        <c:ser>
          <c:idx val="0"/>
          <c:order val="0"/>
          <c:tx>
            <c:v>900mA (0.2C)</c:v>
          </c:tx>
          <c:marker>
            <c:symbol val="none"/>
          </c:marker>
          <c:xVal>
            <c:numRef>
              <c:f>'0.2C Discharge'!$A$6:$A$31</c:f>
              <c:numCache>
                <c:formatCode>General</c:formatCode>
                <c:ptCount val="2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25</c:v>
                </c:pt>
                <c:pt idx="5">
                  <c:v>35</c:v>
                </c:pt>
                <c:pt idx="6">
                  <c:v>45</c:v>
                </c:pt>
                <c:pt idx="7">
                  <c:v>75</c:v>
                </c:pt>
                <c:pt idx="8">
                  <c:v>105</c:v>
                </c:pt>
                <c:pt idx="9">
                  <c:v>135</c:v>
                </c:pt>
                <c:pt idx="10">
                  <c:v>165</c:v>
                </c:pt>
                <c:pt idx="11">
                  <c:v>195</c:v>
                </c:pt>
                <c:pt idx="12">
                  <c:v>200</c:v>
                </c:pt>
                <c:pt idx="13">
                  <c:v>205</c:v>
                </c:pt>
                <c:pt idx="14">
                  <c:v>210</c:v>
                </c:pt>
                <c:pt idx="15">
                  <c:v>215</c:v>
                </c:pt>
                <c:pt idx="16">
                  <c:v>220</c:v>
                </c:pt>
                <c:pt idx="17">
                  <c:v>225</c:v>
                </c:pt>
                <c:pt idx="18">
                  <c:v>230</c:v>
                </c:pt>
                <c:pt idx="19">
                  <c:v>235</c:v>
                </c:pt>
                <c:pt idx="20">
                  <c:v>240</c:v>
                </c:pt>
                <c:pt idx="21">
                  <c:v>245</c:v>
                </c:pt>
                <c:pt idx="22">
                  <c:v>250</c:v>
                </c:pt>
                <c:pt idx="23">
                  <c:v>255</c:v>
                </c:pt>
                <c:pt idx="24">
                  <c:v>260</c:v>
                </c:pt>
                <c:pt idx="25">
                  <c:v>262</c:v>
                </c:pt>
              </c:numCache>
            </c:numRef>
          </c:xVal>
          <c:yVal>
            <c:numRef>
              <c:f>'0.2C Discharge'!$B$6:$B$31</c:f>
              <c:numCache>
                <c:formatCode>0.00</c:formatCode>
                <c:ptCount val="26"/>
                <c:pt idx="0">
                  <c:v>16.399999999999999</c:v>
                </c:pt>
                <c:pt idx="1">
                  <c:v>16.11</c:v>
                </c:pt>
                <c:pt idx="2">
                  <c:v>15.9</c:v>
                </c:pt>
                <c:pt idx="3">
                  <c:v>15.71</c:v>
                </c:pt>
                <c:pt idx="4">
                  <c:v>15.43</c:v>
                </c:pt>
                <c:pt idx="5">
                  <c:v>15.24</c:v>
                </c:pt>
                <c:pt idx="6">
                  <c:v>15.11</c:v>
                </c:pt>
                <c:pt idx="7">
                  <c:v>14.93</c:v>
                </c:pt>
                <c:pt idx="8">
                  <c:v>14.85</c:v>
                </c:pt>
                <c:pt idx="9">
                  <c:v>14.78</c:v>
                </c:pt>
                <c:pt idx="10">
                  <c:v>14.67</c:v>
                </c:pt>
                <c:pt idx="11">
                  <c:v>14.49</c:v>
                </c:pt>
                <c:pt idx="12">
                  <c:v>14.44</c:v>
                </c:pt>
                <c:pt idx="13">
                  <c:v>14.39</c:v>
                </c:pt>
                <c:pt idx="14">
                  <c:v>14.33</c:v>
                </c:pt>
                <c:pt idx="15">
                  <c:v>14.27</c:v>
                </c:pt>
                <c:pt idx="16">
                  <c:v>14.19</c:v>
                </c:pt>
                <c:pt idx="17">
                  <c:v>14.11</c:v>
                </c:pt>
                <c:pt idx="18">
                  <c:v>14.01</c:v>
                </c:pt>
                <c:pt idx="19">
                  <c:v>13.9</c:v>
                </c:pt>
                <c:pt idx="20">
                  <c:v>13.77</c:v>
                </c:pt>
                <c:pt idx="21">
                  <c:v>13.61</c:v>
                </c:pt>
                <c:pt idx="22">
                  <c:v>13.39</c:v>
                </c:pt>
                <c:pt idx="23">
                  <c:v>13.06</c:v>
                </c:pt>
                <c:pt idx="24">
                  <c:v>12.42</c:v>
                </c:pt>
                <c:pt idx="25">
                  <c:v>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903680"/>
        <c:axId val="112905600"/>
      </c:scatterChart>
      <c:valAx>
        <c:axId val="112903680"/>
        <c:scaling>
          <c:orientation val="minMax"/>
          <c:max val="3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Discharge Time (minutes)</a:t>
                </a:r>
              </a:p>
            </c:rich>
          </c:tx>
          <c:layout>
            <c:manualLayout>
              <c:xMode val="edge"/>
              <c:yMode val="edge"/>
              <c:x val="0.41153419826898008"/>
              <c:y val="0.935217645533001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2905600"/>
        <c:crosses val="autoZero"/>
        <c:crossBetween val="midCat"/>
        <c:majorUnit val="30"/>
      </c:valAx>
      <c:valAx>
        <c:axId val="112905600"/>
        <c:scaling>
          <c:orientation val="minMax"/>
          <c:max val="21.6"/>
          <c:min val="9.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12903680"/>
        <c:crosses val="autoZero"/>
        <c:crossBetween val="midCat"/>
        <c:majorUnit val="1.2"/>
      </c:valAx>
    </c:plotArea>
    <c:legend>
      <c:legendPos val="r"/>
      <c:layout>
        <c:manualLayout>
          <c:xMode val="edge"/>
          <c:yMode val="edge"/>
          <c:x val="0.69856820413859644"/>
          <c:y val="0.413340323665572"/>
          <c:w val="0.15554354256046221"/>
          <c:h val="5.0482728603648164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3</xdr:row>
      <xdr:rowOff>129540</xdr:rowOff>
    </xdr:from>
    <xdr:to>
      <xdr:col>15</xdr:col>
      <xdr:colOff>137160</xdr:colOff>
      <xdr:row>24</xdr:row>
      <xdr:rowOff>53340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289560</xdr:colOff>
      <xdr:row>5</xdr:row>
      <xdr:rowOff>30480</xdr:rowOff>
    </xdr:from>
    <xdr:to>
      <xdr:col>16</xdr:col>
      <xdr:colOff>281940</xdr:colOff>
      <xdr:row>33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3</xdr:row>
      <xdr:rowOff>45720</xdr:rowOff>
    </xdr:from>
    <xdr:to>
      <xdr:col>16</xdr:col>
      <xdr:colOff>601980</xdr:colOff>
      <xdr:row>29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15240</xdr:rowOff>
    </xdr:from>
    <xdr:to>
      <xdr:col>16</xdr:col>
      <xdr:colOff>601980</xdr:colOff>
      <xdr:row>29</xdr:row>
      <xdr:rowOff>167640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C32" sqref="C32"/>
    </sheetView>
  </sheetViews>
  <sheetFormatPr defaultRowHeight="14.4" x14ac:dyDescent="0.3"/>
  <cols>
    <col min="1" max="1" width="10.44140625" customWidth="1"/>
    <col min="2" max="2" width="12" customWidth="1"/>
  </cols>
  <sheetData>
    <row r="2" spans="1:3" x14ac:dyDescent="0.3">
      <c r="A2" t="s">
        <v>3</v>
      </c>
      <c r="B2" t="s">
        <v>4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s="1">
        <v>0.5</v>
      </c>
      <c r="B6" s="2">
        <v>14.66</v>
      </c>
      <c r="C6" s="2">
        <v>3.66</v>
      </c>
    </row>
    <row r="7" spans="1:3" x14ac:dyDescent="0.3">
      <c r="A7" s="1">
        <v>0.50694444444444442</v>
      </c>
      <c r="B7" s="2">
        <v>13.96</v>
      </c>
      <c r="C7" s="2">
        <v>3.5</v>
      </c>
    </row>
    <row r="8" spans="1:3" x14ac:dyDescent="0.3">
      <c r="A8" s="1">
        <v>0.51388888888888895</v>
      </c>
      <c r="B8" s="2">
        <v>13.91</v>
      </c>
      <c r="C8" s="2">
        <v>3.48</v>
      </c>
    </row>
    <row r="9" spans="1:3" x14ac:dyDescent="0.3">
      <c r="A9" s="1">
        <v>0.51736111111111105</v>
      </c>
      <c r="B9" s="2">
        <v>13.88</v>
      </c>
      <c r="C9" s="2">
        <v>3.47</v>
      </c>
    </row>
    <row r="10" spans="1:3" x14ac:dyDescent="0.3">
      <c r="A10" s="1">
        <v>0.52083333333333337</v>
      </c>
      <c r="B10" s="2">
        <v>13.84</v>
      </c>
      <c r="C10" s="2">
        <v>3.46</v>
      </c>
    </row>
    <row r="11" spans="1:3" x14ac:dyDescent="0.3">
      <c r="A11" s="1">
        <v>0.52430555555555558</v>
      </c>
      <c r="B11" s="2">
        <v>13.79</v>
      </c>
      <c r="C11" s="2">
        <v>3.45</v>
      </c>
    </row>
    <row r="12" spans="1:3" x14ac:dyDescent="0.3">
      <c r="A12" s="1">
        <v>0.52777777777777779</v>
      </c>
      <c r="B12" s="2">
        <v>13.73</v>
      </c>
      <c r="C12" s="2">
        <v>3.43</v>
      </c>
    </row>
    <row r="13" spans="1:3" x14ac:dyDescent="0.3">
      <c r="A13" s="1">
        <v>0.53125</v>
      </c>
      <c r="B13" s="2">
        <v>13.63</v>
      </c>
      <c r="C13" s="2">
        <v>3.4</v>
      </c>
    </row>
    <row r="14" spans="1:3" x14ac:dyDescent="0.3">
      <c r="A14" s="1">
        <v>0.53472222222222221</v>
      </c>
      <c r="B14" s="2">
        <v>13.46</v>
      </c>
      <c r="C14" s="2">
        <v>3.36</v>
      </c>
    </row>
    <row r="15" spans="1:3" x14ac:dyDescent="0.3">
      <c r="A15" s="1">
        <v>0.53819444444444442</v>
      </c>
      <c r="B15" s="2">
        <v>13.19</v>
      </c>
      <c r="C15" s="2">
        <v>3.29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workbookViewId="0">
      <selection activeCell="C26" sqref="C26"/>
    </sheetView>
  </sheetViews>
  <sheetFormatPr defaultRowHeight="14.4" x14ac:dyDescent="0.3"/>
  <cols>
    <col min="1" max="2" width="12.109375" customWidth="1"/>
  </cols>
  <sheetData>
    <row r="3" spans="1:4" x14ac:dyDescent="0.3">
      <c r="A3" t="s">
        <v>6</v>
      </c>
      <c r="B3" t="s">
        <v>7</v>
      </c>
      <c r="C3" t="s">
        <v>8</v>
      </c>
    </row>
    <row r="6" spans="1:4" x14ac:dyDescent="0.3">
      <c r="A6" t="s">
        <v>5</v>
      </c>
      <c r="B6" t="s">
        <v>1</v>
      </c>
      <c r="C6" t="s">
        <v>2</v>
      </c>
    </row>
    <row r="7" spans="1:4" x14ac:dyDescent="0.3">
      <c r="A7">
        <v>0</v>
      </c>
      <c r="B7" s="2">
        <v>15.72</v>
      </c>
      <c r="C7" s="4">
        <v>1.089</v>
      </c>
      <c r="D7" s="4">
        <f>B7/C7</f>
        <v>14.435261707988982</v>
      </c>
    </row>
    <row r="8" spans="1:4" x14ac:dyDescent="0.3">
      <c r="A8">
        <v>10</v>
      </c>
      <c r="B8" s="2">
        <v>15.26</v>
      </c>
      <c r="C8" s="4">
        <v>1.0580000000000001</v>
      </c>
      <c r="D8" s="4">
        <f t="shared" ref="D8:D20" si="0">B8/C8</f>
        <v>14.423440453686199</v>
      </c>
    </row>
    <row r="9" spans="1:4" x14ac:dyDescent="0.3">
      <c r="A9">
        <v>20</v>
      </c>
      <c r="B9" s="2">
        <v>15.06</v>
      </c>
      <c r="C9" s="4">
        <v>1.044</v>
      </c>
      <c r="D9" s="4">
        <f t="shared" si="0"/>
        <v>14.425287356321839</v>
      </c>
    </row>
    <row r="10" spans="1:4" x14ac:dyDescent="0.3">
      <c r="A10">
        <v>30</v>
      </c>
      <c r="B10" s="2">
        <v>14.94</v>
      </c>
      <c r="C10" s="4">
        <v>1.036</v>
      </c>
      <c r="D10" s="4">
        <f t="shared" si="0"/>
        <v>14.42084942084942</v>
      </c>
    </row>
    <row r="11" spans="1:4" x14ac:dyDescent="0.3">
      <c r="A11">
        <v>40</v>
      </c>
      <c r="B11" s="2">
        <v>14.86</v>
      </c>
      <c r="C11" s="4">
        <v>1.03</v>
      </c>
      <c r="D11" s="4">
        <f t="shared" si="0"/>
        <v>14.427184466019417</v>
      </c>
    </row>
    <row r="12" spans="1:4" x14ac:dyDescent="0.3">
      <c r="A12">
        <v>50</v>
      </c>
      <c r="B12" s="2">
        <v>14.8</v>
      </c>
      <c r="C12" s="4">
        <v>1.026</v>
      </c>
      <c r="D12" s="4">
        <f t="shared" si="0"/>
        <v>14.42495126705653</v>
      </c>
    </row>
    <row r="13" spans="1:4" x14ac:dyDescent="0.3">
      <c r="A13">
        <v>60</v>
      </c>
      <c r="B13" s="2">
        <v>14.74</v>
      </c>
      <c r="C13" s="4">
        <v>1.022</v>
      </c>
      <c r="D13" s="4">
        <f t="shared" si="0"/>
        <v>14.422700587084149</v>
      </c>
    </row>
    <row r="14" spans="1:4" x14ac:dyDescent="0.3">
      <c r="A14">
        <v>90</v>
      </c>
      <c r="B14" s="2">
        <v>14.63</v>
      </c>
      <c r="C14" s="4">
        <v>1.014</v>
      </c>
      <c r="D14" s="4">
        <f t="shared" si="0"/>
        <v>14.428007889546352</v>
      </c>
    </row>
    <row r="15" spans="1:4" x14ac:dyDescent="0.3">
      <c r="A15">
        <v>120</v>
      </c>
      <c r="B15" s="2">
        <v>14.52</v>
      </c>
      <c r="C15" s="4">
        <v>1.0069999999999999</v>
      </c>
      <c r="D15" s="4">
        <f t="shared" si="0"/>
        <v>14.41906653426018</v>
      </c>
    </row>
    <row r="16" spans="1:4" x14ac:dyDescent="0.3">
      <c r="A16">
        <v>150</v>
      </c>
      <c r="B16" s="2">
        <v>14.34</v>
      </c>
      <c r="C16" s="4">
        <v>0.99399999999999999</v>
      </c>
      <c r="D16" s="4">
        <f t="shared" si="0"/>
        <v>14.426559356136821</v>
      </c>
    </row>
    <row r="17" spans="1:4" x14ac:dyDescent="0.3">
      <c r="A17">
        <v>180</v>
      </c>
      <c r="B17" s="2">
        <v>13.97</v>
      </c>
      <c r="C17" s="4">
        <v>0.96899999999999997</v>
      </c>
      <c r="D17" s="4">
        <f t="shared" si="0"/>
        <v>14.416924664602684</v>
      </c>
    </row>
    <row r="18" spans="1:4" x14ac:dyDescent="0.3">
      <c r="A18">
        <v>195</v>
      </c>
      <c r="B18" s="2">
        <v>13.65</v>
      </c>
      <c r="C18" s="4">
        <v>0.94699999999999995</v>
      </c>
      <c r="D18" s="4">
        <f t="shared" si="0"/>
        <v>14.413938753959874</v>
      </c>
    </row>
    <row r="19" spans="1:4" x14ac:dyDescent="0.3">
      <c r="A19">
        <v>210</v>
      </c>
      <c r="B19" s="2">
        <v>13.06</v>
      </c>
      <c r="C19" s="4">
        <v>0.90500000000000003</v>
      </c>
      <c r="D19" s="4">
        <f t="shared" si="0"/>
        <v>14.430939226519337</v>
      </c>
    </row>
    <row r="20" spans="1:4" x14ac:dyDescent="0.3">
      <c r="A20">
        <v>220</v>
      </c>
      <c r="B20" s="2">
        <v>10.88</v>
      </c>
      <c r="C20" s="4">
        <v>0.755</v>
      </c>
      <c r="D20" s="4">
        <f t="shared" si="0"/>
        <v>14.410596026490067</v>
      </c>
    </row>
    <row r="21" spans="1:4" x14ac:dyDescent="0.3">
      <c r="A21">
        <v>240</v>
      </c>
      <c r="B21" s="2"/>
      <c r="C21" s="4"/>
    </row>
    <row r="22" spans="1:4" x14ac:dyDescent="0.3">
      <c r="A22">
        <v>250</v>
      </c>
      <c r="B22" s="2"/>
      <c r="C22" s="4"/>
    </row>
    <row r="23" spans="1:4" x14ac:dyDescent="0.3">
      <c r="A23">
        <v>260</v>
      </c>
      <c r="B23" s="2"/>
      <c r="C23" s="4"/>
    </row>
    <row r="24" spans="1:4" x14ac:dyDescent="0.3">
      <c r="A24">
        <v>270</v>
      </c>
      <c r="C24" s="4"/>
    </row>
    <row r="25" spans="1:4" x14ac:dyDescent="0.3">
      <c r="C25" s="4"/>
    </row>
    <row r="26" spans="1:4" x14ac:dyDescent="0.3">
      <c r="C26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5"/>
  <sheetViews>
    <sheetView topLeftCell="A4" workbookViewId="0">
      <selection activeCell="F33" sqref="F33"/>
    </sheetView>
  </sheetViews>
  <sheetFormatPr defaultRowHeight="14.4" x14ac:dyDescent="0.3"/>
  <sheetData>
    <row r="5" spans="1:4" x14ac:dyDescent="0.3">
      <c r="A5" s="3"/>
    </row>
    <row r="6" spans="1:4" x14ac:dyDescent="0.3">
      <c r="A6" s="8" t="s">
        <v>5</v>
      </c>
      <c r="B6" s="9" t="s">
        <v>1</v>
      </c>
      <c r="C6" s="9" t="s">
        <v>2</v>
      </c>
      <c r="D6" s="9" t="s">
        <v>9</v>
      </c>
    </row>
    <row r="7" spans="1:4" x14ac:dyDescent="0.3">
      <c r="A7" s="5">
        <v>1</v>
      </c>
      <c r="B7" s="7">
        <v>14.85</v>
      </c>
      <c r="C7" s="6">
        <v>1.5029999999999999</v>
      </c>
      <c r="D7" s="7">
        <f>B7/12</f>
        <v>1.2375</v>
      </c>
    </row>
    <row r="8" spans="1:4" x14ac:dyDescent="0.3">
      <c r="A8" s="5">
        <v>2</v>
      </c>
      <c r="B8" s="7">
        <v>15.28</v>
      </c>
      <c r="C8" s="6">
        <v>1.5029999999999999</v>
      </c>
      <c r="D8" s="7">
        <f t="shared" ref="D8:D34" si="0">B8/12</f>
        <v>1.2733333333333332</v>
      </c>
    </row>
    <row r="9" spans="1:4" x14ac:dyDescent="0.3">
      <c r="A9" s="5">
        <v>3</v>
      </c>
      <c r="B9" s="7">
        <v>15.52</v>
      </c>
      <c r="C9" s="6">
        <v>1.5029999999999999</v>
      </c>
      <c r="D9" s="7">
        <f t="shared" si="0"/>
        <v>1.2933333333333332</v>
      </c>
    </row>
    <row r="10" spans="1:4" x14ac:dyDescent="0.3">
      <c r="A10" s="5">
        <v>4</v>
      </c>
      <c r="B10" s="7">
        <v>15.69</v>
      </c>
      <c r="C10" s="6">
        <v>1.5029999999999999</v>
      </c>
      <c r="D10" s="7">
        <f t="shared" si="0"/>
        <v>1.3074999999999999</v>
      </c>
    </row>
    <row r="11" spans="1:4" x14ac:dyDescent="0.3">
      <c r="A11" s="5">
        <v>5</v>
      </c>
      <c r="B11" s="7">
        <v>15.84</v>
      </c>
      <c r="C11" s="6">
        <v>1.5029999999999999</v>
      </c>
      <c r="D11" s="7">
        <f t="shared" si="0"/>
        <v>1.32</v>
      </c>
    </row>
    <row r="12" spans="1:4" x14ac:dyDescent="0.3">
      <c r="A12" s="5">
        <v>6</v>
      </c>
      <c r="B12" s="7">
        <v>15.96</v>
      </c>
      <c r="C12" s="6">
        <v>1.5029999999999999</v>
      </c>
      <c r="D12" s="7">
        <f t="shared" si="0"/>
        <v>1.33</v>
      </c>
    </row>
    <row r="13" spans="1:4" x14ac:dyDescent="0.3">
      <c r="A13" s="5">
        <v>7</v>
      </c>
      <c r="B13" s="7">
        <v>16.059999999999999</v>
      </c>
      <c r="C13" s="6">
        <v>1.5029999999999999</v>
      </c>
      <c r="D13" s="7">
        <f t="shared" si="0"/>
        <v>1.3383333333333332</v>
      </c>
    </row>
    <row r="14" spans="1:4" x14ac:dyDescent="0.3">
      <c r="A14" s="5">
        <v>8</v>
      </c>
      <c r="B14" s="7">
        <v>16.12</v>
      </c>
      <c r="C14" s="6">
        <v>1.5029999999999999</v>
      </c>
      <c r="D14" s="7">
        <f t="shared" si="0"/>
        <v>1.3433333333333335</v>
      </c>
    </row>
    <row r="15" spans="1:4" x14ac:dyDescent="0.3">
      <c r="A15" s="5">
        <v>9</v>
      </c>
      <c r="B15" s="7">
        <v>16.18</v>
      </c>
      <c r="C15" s="6">
        <v>1.5029999999999999</v>
      </c>
      <c r="D15" s="7">
        <f t="shared" si="0"/>
        <v>1.3483333333333334</v>
      </c>
    </row>
    <row r="16" spans="1:4" x14ac:dyDescent="0.3">
      <c r="A16" s="5">
        <v>10</v>
      </c>
      <c r="B16" s="7">
        <v>16.25</v>
      </c>
      <c r="C16" s="6">
        <v>1.5029999999999999</v>
      </c>
      <c r="D16" s="7">
        <f t="shared" si="0"/>
        <v>1.3541666666666667</v>
      </c>
    </row>
    <row r="17" spans="1:4" x14ac:dyDescent="0.3">
      <c r="A17" s="5">
        <v>25</v>
      </c>
      <c r="B17" s="7">
        <v>16.3</v>
      </c>
      <c r="C17" s="6">
        <v>1.5029999999999999</v>
      </c>
      <c r="D17" s="7">
        <f t="shared" si="0"/>
        <v>1.3583333333333334</v>
      </c>
    </row>
    <row r="18" spans="1:4" x14ac:dyDescent="0.3">
      <c r="A18" s="5">
        <v>40</v>
      </c>
      <c r="B18" s="7">
        <v>16.77</v>
      </c>
      <c r="C18" s="6">
        <v>1.5029999999999999</v>
      </c>
      <c r="D18" s="7">
        <f t="shared" si="0"/>
        <v>1.3975</v>
      </c>
    </row>
    <row r="19" spans="1:4" x14ac:dyDescent="0.3">
      <c r="A19" s="5">
        <v>55</v>
      </c>
      <c r="B19" s="7">
        <v>16.97</v>
      </c>
      <c r="C19" s="6">
        <v>1.5029999999999999</v>
      </c>
      <c r="D19" s="7">
        <f t="shared" si="0"/>
        <v>1.4141666666666666</v>
      </c>
    </row>
    <row r="20" spans="1:4" x14ac:dyDescent="0.3">
      <c r="A20" s="5">
        <v>70</v>
      </c>
      <c r="B20" s="7">
        <v>17.07</v>
      </c>
      <c r="C20" s="6">
        <v>1.5029999999999999</v>
      </c>
      <c r="D20" s="7">
        <f t="shared" si="0"/>
        <v>1.4225000000000001</v>
      </c>
    </row>
    <row r="21" spans="1:4" x14ac:dyDescent="0.3">
      <c r="A21" s="5">
        <v>85</v>
      </c>
      <c r="B21" s="7">
        <v>17.149999999999999</v>
      </c>
      <c r="C21" s="6">
        <v>1.5029999999999999</v>
      </c>
      <c r="D21" s="7">
        <f t="shared" si="0"/>
        <v>1.4291666666666665</v>
      </c>
    </row>
    <row r="22" spans="1:4" x14ac:dyDescent="0.3">
      <c r="A22" s="5">
        <v>100</v>
      </c>
      <c r="B22" s="7">
        <v>17.2</v>
      </c>
      <c r="C22" s="6">
        <v>1.5029999999999999</v>
      </c>
      <c r="D22" s="7">
        <f t="shared" si="0"/>
        <v>1.4333333333333333</v>
      </c>
    </row>
    <row r="23" spans="1:4" x14ac:dyDescent="0.3">
      <c r="A23" s="5">
        <v>115</v>
      </c>
      <c r="B23" s="7">
        <v>17.25</v>
      </c>
      <c r="C23" s="6">
        <v>1.5029999999999999</v>
      </c>
      <c r="D23" s="7">
        <f t="shared" si="0"/>
        <v>1.4375</v>
      </c>
    </row>
    <row r="24" spans="1:4" x14ac:dyDescent="0.3">
      <c r="A24" s="5">
        <v>130</v>
      </c>
      <c r="B24" s="7">
        <v>17.34</v>
      </c>
      <c r="C24" s="6">
        <v>1.5029999999999999</v>
      </c>
      <c r="D24" s="7">
        <f t="shared" si="0"/>
        <v>1.4450000000000001</v>
      </c>
    </row>
    <row r="25" spans="1:4" x14ac:dyDescent="0.3">
      <c r="A25" s="5">
        <v>145</v>
      </c>
      <c r="B25" s="7">
        <v>17.420000000000002</v>
      </c>
      <c r="C25" s="6">
        <v>1.5029999999999999</v>
      </c>
      <c r="D25" s="7">
        <f t="shared" si="0"/>
        <v>1.4516666666666669</v>
      </c>
    </row>
    <row r="26" spans="1:4" x14ac:dyDescent="0.3">
      <c r="A26" s="5">
        <v>160</v>
      </c>
      <c r="B26" s="7">
        <v>17.47</v>
      </c>
      <c r="C26" s="6">
        <v>1.5029999999999999</v>
      </c>
      <c r="D26" s="7">
        <f t="shared" si="0"/>
        <v>1.4558333333333333</v>
      </c>
    </row>
    <row r="27" spans="1:4" x14ac:dyDescent="0.3">
      <c r="A27" s="5">
        <v>175</v>
      </c>
      <c r="B27" s="7">
        <v>17.52</v>
      </c>
      <c r="C27" s="6">
        <v>1.5029999999999999</v>
      </c>
      <c r="D27" s="7">
        <f t="shared" si="0"/>
        <v>1.46</v>
      </c>
    </row>
    <row r="28" spans="1:4" x14ac:dyDescent="0.3">
      <c r="A28" s="5">
        <v>190</v>
      </c>
      <c r="B28" s="7">
        <v>17.760000000000002</v>
      </c>
      <c r="C28" s="6">
        <v>1.5029999999999999</v>
      </c>
      <c r="D28" s="7">
        <f t="shared" si="0"/>
        <v>1.4800000000000002</v>
      </c>
    </row>
    <row r="29" spans="1:4" x14ac:dyDescent="0.3">
      <c r="A29" s="5">
        <v>205</v>
      </c>
      <c r="B29" s="7">
        <v>18.14</v>
      </c>
      <c r="C29" s="6">
        <v>1.5029999999999999</v>
      </c>
      <c r="D29" s="7">
        <f t="shared" si="0"/>
        <v>1.5116666666666667</v>
      </c>
    </row>
    <row r="30" spans="1:4" x14ac:dyDescent="0.3">
      <c r="A30" s="6">
        <v>220</v>
      </c>
      <c r="B30" s="7">
        <v>18.48</v>
      </c>
      <c r="C30" s="6">
        <v>1.5029999999999999</v>
      </c>
      <c r="D30" s="7">
        <f t="shared" si="0"/>
        <v>1.54</v>
      </c>
    </row>
    <row r="31" spans="1:4" x14ac:dyDescent="0.3">
      <c r="A31" s="5">
        <v>235</v>
      </c>
      <c r="B31" s="7">
        <v>18.23</v>
      </c>
      <c r="C31" s="6">
        <v>1.5029999999999999</v>
      </c>
      <c r="D31" s="7">
        <f t="shared" si="0"/>
        <v>1.5191666666666668</v>
      </c>
    </row>
    <row r="32" spans="1:4" x14ac:dyDescent="0.3">
      <c r="A32" s="5">
        <v>250</v>
      </c>
      <c r="B32" s="7">
        <v>17.66</v>
      </c>
      <c r="C32" s="6">
        <v>1.5029999999999999</v>
      </c>
      <c r="D32" s="7">
        <f t="shared" si="0"/>
        <v>1.4716666666666667</v>
      </c>
    </row>
    <row r="33" spans="1:4" x14ac:dyDescent="0.3">
      <c r="A33" s="5">
        <v>255</v>
      </c>
      <c r="B33" s="7">
        <v>17.41</v>
      </c>
      <c r="C33" s="6">
        <v>1.5029999999999999</v>
      </c>
      <c r="D33" s="7">
        <f t="shared" si="0"/>
        <v>1.4508333333333334</v>
      </c>
    </row>
    <row r="34" spans="1:4" x14ac:dyDescent="0.3">
      <c r="A34" s="5">
        <v>260</v>
      </c>
      <c r="B34" s="7">
        <v>17.399999999999999</v>
      </c>
      <c r="C34" s="6">
        <v>1.5029999999999999</v>
      </c>
      <c r="D34" s="7">
        <f t="shared" si="0"/>
        <v>1.45</v>
      </c>
    </row>
    <row r="35" spans="1:4" x14ac:dyDescent="0.3">
      <c r="B35" s="2"/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workbookViewId="0">
      <selection activeCell="E25" sqref="E25"/>
    </sheetView>
  </sheetViews>
  <sheetFormatPr defaultRowHeight="14.4" x14ac:dyDescent="0.3"/>
  <cols>
    <col min="2" max="2" width="10.21875" customWidth="1"/>
  </cols>
  <sheetData>
    <row r="2" spans="1:5" x14ac:dyDescent="0.3">
      <c r="B2" t="s">
        <v>11</v>
      </c>
      <c r="E2" t="s">
        <v>10</v>
      </c>
    </row>
    <row r="5" spans="1:5" x14ac:dyDescent="0.3">
      <c r="A5" s="9" t="s">
        <v>5</v>
      </c>
      <c r="B5" s="9" t="s">
        <v>1</v>
      </c>
      <c r="C5" s="9" t="s">
        <v>2</v>
      </c>
      <c r="D5" s="9" t="s">
        <v>9</v>
      </c>
    </row>
    <row r="6" spans="1:5" x14ac:dyDescent="0.3">
      <c r="A6" s="6">
        <v>0</v>
      </c>
      <c r="B6" s="7">
        <v>16.399999999999999</v>
      </c>
      <c r="C6" s="6">
        <v>0.89800000000000002</v>
      </c>
      <c r="D6" s="7">
        <f>B6/12</f>
        <v>1.3666666666666665</v>
      </c>
    </row>
    <row r="7" spans="1:5" x14ac:dyDescent="0.3">
      <c r="A7" s="6">
        <v>5</v>
      </c>
      <c r="B7" s="7">
        <v>16.11</v>
      </c>
      <c r="C7" s="6">
        <v>0.89800000000000002</v>
      </c>
      <c r="D7" s="7">
        <f t="shared" ref="D7:D31" si="0">B7/12</f>
        <v>1.3425</v>
      </c>
    </row>
    <row r="8" spans="1:5" x14ac:dyDescent="0.3">
      <c r="A8" s="6">
        <v>10</v>
      </c>
      <c r="B8" s="7">
        <v>15.9</v>
      </c>
      <c r="C8" s="6">
        <v>0.89800000000000002</v>
      </c>
      <c r="D8" s="7">
        <f t="shared" si="0"/>
        <v>1.325</v>
      </c>
    </row>
    <row r="9" spans="1:5" x14ac:dyDescent="0.3">
      <c r="A9" s="6">
        <v>15</v>
      </c>
      <c r="B9" s="7">
        <v>15.71</v>
      </c>
      <c r="C9" s="6">
        <v>0.89800000000000002</v>
      </c>
      <c r="D9" s="7">
        <f t="shared" si="0"/>
        <v>1.3091666666666668</v>
      </c>
    </row>
    <row r="10" spans="1:5" x14ac:dyDescent="0.3">
      <c r="A10" s="6">
        <v>25</v>
      </c>
      <c r="B10" s="7">
        <v>15.43</v>
      </c>
      <c r="C10" s="6">
        <v>0.89800000000000002</v>
      </c>
      <c r="D10" s="7">
        <f t="shared" si="0"/>
        <v>1.2858333333333334</v>
      </c>
    </row>
    <row r="11" spans="1:5" x14ac:dyDescent="0.3">
      <c r="A11" s="6">
        <v>35</v>
      </c>
      <c r="B11" s="7">
        <v>15.24</v>
      </c>
      <c r="C11" s="6">
        <v>0.89800000000000002</v>
      </c>
      <c r="D11" s="7">
        <f t="shared" si="0"/>
        <v>1.27</v>
      </c>
    </row>
    <row r="12" spans="1:5" x14ac:dyDescent="0.3">
      <c r="A12" s="6">
        <v>45</v>
      </c>
      <c r="B12" s="7">
        <v>15.11</v>
      </c>
      <c r="C12" s="6">
        <v>0.89800000000000002</v>
      </c>
      <c r="D12" s="7">
        <f t="shared" si="0"/>
        <v>1.2591666666666665</v>
      </c>
    </row>
    <row r="13" spans="1:5" x14ac:dyDescent="0.3">
      <c r="A13" s="6">
        <v>75</v>
      </c>
      <c r="B13" s="7">
        <v>14.93</v>
      </c>
      <c r="C13" s="6">
        <v>0.89800000000000002</v>
      </c>
      <c r="D13" s="7">
        <f t="shared" si="0"/>
        <v>1.2441666666666666</v>
      </c>
    </row>
    <row r="14" spans="1:5" x14ac:dyDescent="0.3">
      <c r="A14" s="6">
        <v>105</v>
      </c>
      <c r="B14" s="7">
        <v>14.85</v>
      </c>
      <c r="C14" s="6">
        <v>0.89800000000000002</v>
      </c>
      <c r="D14" s="7">
        <f t="shared" si="0"/>
        <v>1.2375</v>
      </c>
    </row>
    <row r="15" spans="1:5" x14ac:dyDescent="0.3">
      <c r="A15" s="6">
        <v>135</v>
      </c>
      <c r="B15" s="7">
        <v>14.78</v>
      </c>
      <c r="C15" s="6">
        <v>0.89800000000000002</v>
      </c>
      <c r="D15" s="7">
        <f t="shared" si="0"/>
        <v>1.2316666666666667</v>
      </c>
    </row>
    <row r="16" spans="1:5" x14ac:dyDescent="0.3">
      <c r="A16" s="6">
        <v>165</v>
      </c>
      <c r="B16" s="7">
        <v>14.67</v>
      </c>
      <c r="C16" s="6">
        <v>0.89800000000000002</v>
      </c>
      <c r="D16" s="7">
        <f t="shared" si="0"/>
        <v>1.2224999999999999</v>
      </c>
    </row>
    <row r="17" spans="1:4" x14ac:dyDescent="0.3">
      <c r="A17" s="6">
        <v>195</v>
      </c>
      <c r="B17" s="7">
        <v>14.49</v>
      </c>
      <c r="C17" s="6">
        <v>0.89800000000000002</v>
      </c>
      <c r="D17" s="7">
        <f t="shared" si="0"/>
        <v>1.2075</v>
      </c>
    </row>
    <row r="18" spans="1:4" x14ac:dyDescent="0.3">
      <c r="A18" s="6">
        <v>200</v>
      </c>
      <c r="B18" s="7">
        <v>14.44</v>
      </c>
      <c r="C18" s="6">
        <v>0.89800000000000002</v>
      </c>
      <c r="D18" s="7">
        <f t="shared" si="0"/>
        <v>1.2033333333333334</v>
      </c>
    </row>
    <row r="19" spans="1:4" x14ac:dyDescent="0.3">
      <c r="A19" s="6">
        <v>205</v>
      </c>
      <c r="B19" s="7">
        <v>14.39</v>
      </c>
      <c r="C19" s="6">
        <v>0.89800000000000002</v>
      </c>
      <c r="D19" s="7">
        <f t="shared" si="0"/>
        <v>1.1991666666666667</v>
      </c>
    </row>
    <row r="20" spans="1:4" x14ac:dyDescent="0.3">
      <c r="A20" s="6">
        <v>210</v>
      </c>
      <c r="B20" s="7">
        <v>14.33</v>
      </c>
      <c r="C20" s="6">
        <v>0.89800000000000002</v>
      </c>
      <c r="D20" s="7">
        <f t="shared" si="0"/>
        <v>1.1941666666666666</v>
      </c>
    </row>
    <row r="21" spans="1:4" x14ac:dyDescent="0.3">
      <c r="A21" s="6">
        <v>215</v>
      </c>
      <c r="B21" s="7">
        <v>14.27</v>
      </c>
      <c r="C21" s="6">
        <v>0.89800000000000002</v>
      </c>
      <c r="D21" s="7">
        <f t="shared" si="0"/>
        <v>1.1891666666666667</v>
      </c>
    </row>
    <row r="22" spans="1:4" x14ac:dyDescent="0.3">
      <c r="A22" s="6">
        <v>220</v>
      </c>
      <c r="B22" s="7">
        <v>14.19</v>
      </c>
      <c r="C22" s="6">
        <v>0.89800000000000002</v>
      </c>
      <c r="D22" s="7">
        <f t="shared" si="0"/>
        <v>1.1824999999999999</v>
      </c>
    </row>
    <row r="23" spans="1:4" x14ac:dyDescent="0.3">
      <c r="A23" s="6">
        <v>225</v>
      </c>
      <c r="B23" s="7">
        <v>14.11</v>
      </c>
      <c r="C23" s="6">
        <v>0.89800000000000002</v>
      </c>
      <c r="D23" s="7">
        <f t="shared" si="0"/>
        <v>1.1758333333333333</v>
      </c>
    </row>
    <row r="24" spans="1:4" x14ac:dyDescent="0.3">
      <c r="A24" s="6">
        <v>230</v>
      </c>
      <c r="B24" s="7">
        <v>14.01</v>
      </c>
      <c r="C24" s="6">
        <v>0.89800000000000002</v>
      </c>
      <c r="D24" s="7">
        <f t="shared" si="0"/>
        <v>1.1675</v>
      </c>
    </row>
    <row r="25" spans="1:4" x14ac:dyDescent="0.3">
      <c r="A25" s="6">
        <v>235</v>
      </c>
      <c r="B25" s="7">
        <v>13.9</v>
      </c>
      <c r="C25" s="6">
        <v>0.89800000000000002</v>
      </c>
      <c r="D25" s="7">
        <f t="shared" si="0"/>
        <v>1.1583333333333334</v>
      </c>
    </row>
    <row r="26" spans="1:4" x14ac:dyDescent="0.3">
      <c r="A26" s="6">
        <v>240</v>
      </c>
      <c r="B26" s="7">
        <v>13.77</v>
      </c>
      <c r="C26" s="6">
        <v>0.89800000000000002</v>
      </c>
      <c r="D26" s="7">
        <f t="shared" si="0"/>
        <v>1.1475</v>
      </c>
    </row>
    <row r="27" spans="1:4" x14ac:dyDescent="0.3">
      <c r="A27" s="6">
        <v>245</v>
      </c>
      <c r="B27" s="7">
        <v>13.61</v>
      </c>
      <c r="C27" s="6">
        <v>0.89800000000000002</v>
      </c>
      <c r="D27" s="7">
        <f t="shared" si="0"/>
        <v>1.1341666666666665</v>
      </c>
    </row>
    <row r="28" spans="1:4" x14ac:dyDescent="0.3">
      <c r="A28" s="6">
        <v>250</v>
      </c>
      <c r="B28" s="7">
        <v>13.39</v>
      </c>
      <c r="C28" s="6">
        <v>0.89800000000000002</v>
      </c>
      <c r="D28" s="7">
        <f t="shared" si="0"/>
        <v>1.1158333333333335</v>
      </c>
    </row>
    <row r="29" spans="1:4" x14ac:dyDescent="0.3">
      <c r="A29" s="6">
        <v>255</v>
      </c>
      <c r="B29" s="7">
        <v>13.06</v>
      </c>
      <c r="C29" s="6">
        <v>0.89800000000000002</v>
      </c>
      <c r="D29" s="7">
        <f t="shared" si="0"/>
        <v>1.0883333333333334</v>
      </c>
    </row>
    <row r="30" spans="1:4" x14ac:dyDescent="0.3">
      <c r="A30" s="6">
        <v>260</v>
      </c>
      <c r="B30" s="7">
        <v>12.42</v>
      </c>
      <c r="C30" s="6">
        <v>0.89800000000000002</v>
      </c>
      <c r="D30" s="7">
        <f t="shared" si="0"/>
        <v>1.0349999999999999</v>
      </c>
    </row>
    <row r="31" spans="1:4" x14ac:dyDescent="0.3">
      <c r="A31" s="6">
        <v>262</v>
      </c>
      <c r="B31" s="7">
        <v>12</v>
      </c>
      <c r="C31" s="6">
        <v>0.89800000000000002</v>
      </c>
      <c r="D31" s="7">
        <f t="shared" si="0"/>
        <v>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4-ohm Discharge</vt:lpstr>
      <vt:lpstr>14.4-ohm Discharge</vt:lpstr>
      <vt:lpstr>0.33C Charge</vt:lpstr>
      <vt:lpstr>0.2C Discharge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2015-08-26T19:42:16Z</dcterms:created>
  <dcterms:modified xsi:type="dcterms:W3CDTF">2016-01-13T21:01:12Z</dcterms:modified>
</cp:coreProperties>
</file>