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7040" windowHeight="9465" activeTab="3"/>
  </bookViews>
  <sheets>
    <sheet name="Sheet1" sheetId="1" r:id="rId1"/>
    <sheet name="Chart1" sheetId="4" r:id="rId2"/>
    <sheet name="Energy+Pix" sheetId="2" r:id="rId3"/>
    <sheet name="1440 Limit" sheetId="3" r:id="rId4"/>
  </sheets>
  <calcPr calcId="125725"/>
</workbook>
</file>

<file path=xl/calcChain.xml><?xml version="1.0" encoding="utf-8"?>
<calcChain xmlns="http://schemas.openxmlformats.org/spreadsheetml/2006/main">
  <c r="D8" i="3"/>
  <c r="E8" s="1"/>
  <c r="D9"/>
  <c r="E9" s="1"/>
  <c r="D10"/>
  <c r="E10" s="1"/>
  <c r="D20"/>
  <c r="E20" s="1"/>
  <c r="D19"/>
  <c r="E19" s="1"/>
  <c r="D18"/>
  <c r="E18" s="1"/>
  <c r="D16"/>
  <c r="E16" s="1"/>
  <c r="D15"/>
  <c r="E15" s="1"/>
  <c r="D14"/>
  <c r="E14" s="1"/>
  <c r="D13"/>
  <c r="E13" s="1"/>
  <c r="D12"/>
  <c r="E12" s="1"/>
  <c r="D11"/>
  <c r="E11" s="1"/>
  <c r="D17"/>
  <c r="E17" s="1"/>
  <c r="I18" i="2"/>
  <c r="J18" s="1"/>
  <c r="I17"/>
  <c r="J17" s="1"/>
  <c r="I16"/>
  <c r="J16" s="1"/>
  <c r="I15"/>
  <c r="J15" s="1"/>
  <c r="I14"/>
  <c r="J14" s="1"/>
  <c r="I13"/>
  <c r="J13" s="1"/>
  <c r="I12"/>
  <c r="J12" s="1"/>
  <c r="I11"/>
  <c r="J11" s="1"/>
  <c r="I10"/>
  <c r="J10" s="1"/>
  <c r="H18"/>
  <c r="H17"/>
  <c r="H16"/>
  <c r="H15"/>
  <c r="H14"/>
  <c r="H13"/>
  <c r="H12"/>
  <c r="H11"/>
  <c r="H10"/>
  <c r="B6"/>
  <c r="B5"/>
  <c r="B4"/>
  <c r="D37" i="1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</calcChain>
</file>

<file path=xl/sharedStrings.xml><?xml version="1.0" encoding="utf-8"?>
<sst xmlns="http://schemas.openxmlformats.org/spreadsheetml/2006/main" count="69" uniqueCount="35">
  <si>
    <t>Gb</t>
  </si>
  <si>
    <t>SDHC Card</t>
  </si>
  <si>
    <t>Image Size</t>
  </si>
  <si>
    <t>Mb</t>
  </si>
  <si>
    <t>Max Deployment</t>
  </si>
  <si>
    <t>Days</t>
  </si>
  <si>
    <t>Hours</t>
  </si>
  <si>
    <t>Minutes</t>
  </si>
  <si>
    <t>Seconds</t>
  </si>
  <si>
    <t>Camera Energy/Shot</t>
  </si>
  <si>
    <t>WH</t>
  </si>
  <si>
    <t>Freq</t>
  </si>
  <si>
    <t>(seconds)</t>
  </si>
  <si>
    <t>minute</t>
  </si>
  <si>
    <t>hour</t>
  </si>
  <si>
    <t>1 per /</t>
  </si>
  <si>
    <t>10 minutes</t>
  </si>
  <si>
    <t>day</t>
  </si>
  <si>
    <t>Max pics</t>
  </si>
  <si>
    <t>in deployment</t>
  </si>
  <si>
    <t>Energy Used</t>
  </si>
  <si>
    <t>(in WH)</t>
  </si>
  <si>
    <t>System Energy/Shot</t>
  </si>
  <si>
    <t>Needed</t>
  </si>
  <si>
    <t>Lithium Pri</t>
  </si>
  <si>
    <t xml:space="preserve">Alkaline </t>
  </si>
  <si>
    <t>Max # of Pics</t>
  </si>
  <si>
    <t>seconds</t>
  </si>
  <si>
    <t>minutes</t>
  </si>
  <si>
    <t>1 pic per</t>
  </si>
  <si>
    <t>(hours)</t>
  </si>
  <si>
    <t>(days)</t>
  </si>
  <si>
    <t>Deployement Time</t>
  </si>
  <si>
    <t>Energy/Batt</t>
  </si>
  <si>
    <t># of Batt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</si>
</sst>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0" fontId="0" fillId="0" borderId="1" xfId="0" applyBorder="1"/>
    <xf numFmtId="1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1" fontId="1" fillId="0" borderId="1" xfId="0" applyNumberFormat="1" applyFont="1" applyBorder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Image Storage (32Gb SDHC Card)</a:t>
            </a:r>
          </a:p>
        </c:rich>
      </c:tx>
      <c:layout>
        <c:manualLayout>
          <c:xMode val="edge"/>
          <c:yMode val="edge"/>
          <c:x val="0.30801006356164395"/>
          <c:y val="5.0489437450663498E-2"/>
        </c:manualLayout>
      </c:layout>
      <c:overlay val="1"/>
    </c:title>
    <c:plotArea>
      <c:layout/>
      <c:scatterChart>
        <c:scatterStyle val="lineMarker"/>
        <c:ser>
          <c:idx val="0"/>
          <c:order val="0"/>
          <c:xVal>
            <c:numRef>
              <c:f>Sheet1!$B$8:$B$37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xVal>
          <c:yVal>
            <c:numRef>
              <c:f>Sheet1!$D$8:$D$37</c:f>
              <c:numCache>
                <c:formatCode>0</c:formatCode>
                <c:ptCount val="30"/>
                <c:pt idx="0">
                  <c:v>32000</c:v>
                </c:pt>
                <c:pt idx="1">
                  <c:v>16000</c:v>
                </c:pt>
                <c:pt idx="2">
                  <c:v>10666.666666666666</c:v>
                </c:pt>
                <c:pt idx="3">
                  <c:v>8000</c:v>
                </c:pt>
                <c:pt idx="4">
                  <c:v>6400</c:v>
                </c:pt>
                <c:pt idx="5">
                  <c:v>5333.333333333333</c:v>
                </c:pt>
                <c:pt idx="6">
                  <c:v>4571.4285714285716</c:v>
                </c:pt>
                <c:pt idx="7">
                  <c:v>4000</c:v>
                </c:pt>
                <c:pt idx="8">
                  <c:v>3555.5555555555552</c:v>
                </c:pt>
                <c:pt idx="9">
                  <c:v>3200</c:v>
                </c:pt>
                <c:pt idx="10">
                  <c:v>2909.090909090909</c:v>
                </c:pt>
                <c:pt idx="11">
                  <c:v>2666.6666666666665</c:v>
                </c:pt>
                <c:pt idx="12">
                  <c:v>2461.5384615384619</c:v>
                </c:pt>
                <c:pt idx="13">
                  <c:v>2285.7142857142858</c:v>
                </c:pt>
                <c:pt idx="14">
                  <c:v>2133.3333333333335</c:v>
                </c:pt>
                <c:pt idx="15">
                  <c:v>2000</c:v>
                </c:pt>
                <c:pt idx="16">
                  <c:v>1882.3529411764705</c:v>
                </c:pt>
                <c:pt idx="17">
                  <c:v>1777.7777777777776</c:v>
                </c:pt>
                <c:pt idx="18">
                  <c:v>1684.2105263157894</c:v>
                </c:pt>
                <c:pt idx="19">
                  <c:v>1600</c:v>
                </c:pt>
                <c:pt idx="20">
                  <c:v>1523.8095238095236</c:v>
                </c:pt>
                <c:pt idx="21">
                  <c:v>1454.5454545454545</c:v>
                </c:pt>
                <c:pt idx="22">
                  <c:v>1391.304347826087</c:v>
                </c:pt>
                <c:pt idx="23">
                  <c:v>1333.3333333333333</c:v>
                </c:pt>
                <c:pt idx="24">
                  <c:v>1280</c:v>
                </c:pt>
                <c:pt idx="25">
                  <c:v>1230.7692307692309</c:v>
                </c:pt>
                <c:pt idx="26">
                  <c:v>1185.1851851851852</c:v>
                </c:pt>
                <c:pt idx="27">
                  <c:v>1142.8571428571429</c:v>
                </c:pt>
                <c:pt idx="28">
                  <c:v>1103.4482758620688</c:v>
                </c:pt>
                <c:pt idx="29">
                  <c:v>1066.6666666666667</c:v>
                </c:pt>
              </c:numCache>
            </c:numRef>
          </c:yVal>
        </c:ser>
        <c:axId val="143827328"/>
        <c:axId val="143829632"/>
      </c:scatterChart>
      <c:valAx>
        <c:axId val="1438273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Image size in Mb</a:t>
                </a:r>
              </a:p>
            </c:rich>
          </c:tx>
        </c:title>
        <c:numFmt formatCode="General" sourceLinked="1"/>
        <c:tickLblPos val="nextTo"/>
        <c:crossAx val="143829632"/>
        <c:crosses val="autoZero"/>
        <c:crossBetween val="midCat"/>
      </c:valAx>
      <c:valAx>
        <c:axId val="14382963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/>
                  <a:t>Number of images</a:t>
                </a:r>
              </a:p>
            </c:rich>
          </c:tx>
          <c:layout>
            <c:manualLayout>
              <c:xMode val="edge"/>
              <c:yMode val="edge"/>
              <c:x val="1.1718983392032067E-2"/>
              <c:y val="0.36353794356759794"/>
            </c:manualLayout>
          </c:layout>
        </c:title>
        <c:numFmt formatCode="0" sourceLinked="1"/>
        <c:tickLblPos val="nextTo"/>
        <c:crossAx val="143827328"/>
        <c:crosses val="autoZero"/>
        <c:crossBetween val="midCat"/>
      </c:valAx>
    </c:plotArea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9694" cy="628844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D39"/>
  <sheetViews>
    <sheetView topLeftCell="A7" workbookViewId="0">
      <selection activeCell="H20" sqref="H20"/>
    </sheetView>
  </sheetViews>
  <sheetFormatPr defaultRowHeight="15"/>
  <cols>
    <col min="1" max="1" width="13.28515625" customWidth="1"/>
  </cols>
  <sheetData>
    <row r="3" spans="1:4">
      <c r="A3" t="s">
        <v>1</v>
      </c>
      <c r="B3">
        <v>32</v>
      </c>
      <c r="C3" t="s">
        <v>0</v>
      </c>
    </row>
    <row r="5" spans="1:4">
      <c r="A5" t="s">
        <v>2</v>
      </c>
      <c r="B5">
        <v>2.56</v>
      </c>
      <c r="C5" t="s">
        <v>3</v>
      </c>
    </row>
    <row r="8" spans="1:4">
      <c r="B8">
        <v>1</v>
      </c>
      <c r="C8" t="s">
        <v>3</v>
      </c>
      <c r="D8" s="1">
        <f>($B$3/B8)*1000</f>
        <v>32000</v>
      </c>
    </row>
    <row r="9" spans="1:4">
      <c r="B9">
        <v>2</v>
      </c>
      <c r="C9" t="s">
        <v>3</v>
      </c>
      <c r="D9" s="1">
        <f t="shared" ref="D9:D37" si="0">($B$3/B9)*1000</f>
        <v>16000</v>
      </c>
    </row>
    <row r="10" spans="1:4">
      <c r="B10">
        <v>3</v>
      </c>
      <c r="C10" t="s">
        <v>3</v>
      </c>
      <c r="D10" s="1">
        <f t="shared" si="0"/>
        <v>10666.666666666666</v>
      </c>
    </row>
    <row r="11" spans="1:4">
      <c r="B11">
        <v>4</v>
      </c>
      <c r="C11" t="s">
        <v>3</v>
      </c>
      <c r="D11" s="1">
        <f t="shared" si="0"/>
        <v>8000</v>
      </c>
    </row>
    <row r="12" spans="1:4">
      <c r="B12">
        <v>5</v>
      </c>
      <c r="C12" t="s">
        <v>3</v>
      </c>
      <c r="D12" s="1">
        <f t="shared" si="0"/>
        <v>6400</v>
      </c>
    </row>
    <row r="13" spans="1:4">
      <c r="B13">
        <v>6</v>
      </c>
      <c r="C13" t="s">
        <v>3</v>
      </c>
      <c r="D13" s="1">
        <f t="shared" si="0"/>
        <v>5333.333333333333</v>
      </c>
    </row>
    <row r="14" spans="1:4">
      <c r="B14">
        <v>7</v>
      </c>
      <c r="C14" t="s">
        <v>3</v>
      </c>
      <c r="D14" s="1">
        <f t="shared" si="0"/>
        <v>4571.4285714285716</v>
      </c>
    </row>
    <row r="15" spans="1:4">
      <c r="B15">
        <v>8</v>
      </c>
      <c r="C15" t="s">
        <v>3</v>
      </c>
      <c r="D15" s="1">
        <f t="shared" si="0"/>
        <v>4000</v>
      </c>
    </row>
    <row r="16" spans="1:4">
      <c r="B16">
        <v>9</v>
      </c>
      <c r="C16" t="s">
        <v>3</v>
      </c>
      <c r="D16" s="1">
        <f t="shared" si="0"/>
        <v>3555.5555555555552</v>
      </c>
    </row>
    <row r="17" spans="2:4">
      <c r="B17">
        <v>10</v>
      </c>
      <c r="C17" t="s">
        <v>3</v>
      </c>
      <c r="D17" s="1">
        <f t="shared" si="0"/>
        <v>3200</v>
      </c>
    </row>
    <row r="18" spans="2:4">
      <c r="B18">
        <v>11</v>
      </c>
      <c r="C18" t="s">
        <v>3</v>
      </c>
      <c r="D18" s="1">
        <f t="shared" si="0"/>
        <v>2909.090909090909</v>
      </c>
    </row>
    <row r="19" spans="2:4">
      <c r="B19">
        <v>12</v>
      </c>
      <c r="C19" t="s">
        <v>3</v>
      </c>
      <c r="D19" s="1">
        <f t="shared" si="0"/>
        <v>2666.6666666666665</v>
      </c>
    </row>
    <row r="20" spans="2:4">
      <c r="B20">
        <v>13</v>
      </c>
      <c r="C20" t="s">
        <v>3</v>
      </c>
      <c r="D20" s="1">
        <f t="shared" si="0"/>
        <v>2461.5384615384619</v>
      </c>
    </row>
    <row r="21" spans="2:4">
      <c r="B21">
        <v>14</v>
      </c>
      <c r="C21" t="s">
        <v>3</v>
      </c>
      <c r="D21" s="1">
        <f t="shared" si="0"/>
        <v>2285.7142857142858</v>
      </c>
    </row>
    <row r="22" spans="2:4">
      <c r="B22">
        <v>15</v>
      </c>
      <c r="C22" t="s">
        <v>3</v>
      </c>
      <c r="D22" s="1">
        <f t="shared" si="0"/>
        <v>2133.3333333333335</v>
      </c>
    </row>
    <row r="23" spans="2:4">
      <c r="B23">
        <v>16</v>
      </c>
      <c r="C23" t="s">
        <v>3</v>
      </c>
      <c r="D23" s="1">
        <f t="shared" si="0"/>
        <v>2000</v>
      </c>
    </row>
    <row r="24" spans="2:4">
      <c r="B24">
        <v>17</v>
      </c>
      <c r="C24" t="s">
        <v>3</v>
      </c>
      <c r="D24" s="1">
        <f t="shared" si="0"/>
        <v>1882.3529411764705</v>
      </c>
    </row>
    <row r="25" spans="2:4">
      <c r="B25">
        <v>18</v>
      </c>
      <c r="C25" t="s">
        <v>3</v>
      </c>
      <c r="D25" s="1">
        <f t="shared" si="0"/>
        <v>1777.7777777777776</v>
      </c>
    </row>
    <row r="26" spans="2:4">
      <c r="B26">
        <v>19</v>
      </c>
      <c r="C26" t="s">
        <v>3</v>
      </c>
      <c r="D26" s="1">
        <f t="shared" si="0"/>
        <v>1684.2105263157894</v>
      </c>
    </row>
    <row r="27" spans="2:4">
      <c r="B27">
        <v>20</v>
      </c>
      <c r="C27" t="s">
        <v>3</v>
      </c>
      <c r="D27" s="1">
        <f t="shared" si="0"/>
        <v>1600</v>
      </c>
    </row>
    <row r="28" spans="2:4">
      <c r="B28">
        <v>21</v>
      </c>
      <c r="C28" t="s">
        <v>3</v>
      </c>
      <c r="D28" s="1">
        <f t="shared" si="0"/>
        <v>1523.8095238095236</v>
      </c>
    </row>
    <row r="29" spans="2:4">
      <c r="B29">
        <v>22</v>
      </c>
      <c r="C29" t="s">
        <v>3</v>
      </c>
      <c r="D29" s="1">
        <f t="shared" si="0"/>
        <v>1454.5454545454545</v>
      </c>
    </row>
    <row r="30" spans="2:4">
      <c r="B30">
        <v>23</v>
      </c>
      <c r="C30" t="s">
        <v>3</v>
      </c>
      <c r="D30" s="1">
        <f t="shared" si="0"/>
        <v>1391.304347826087</v>
      </c>
    </row>
    <row r="31" spans="2:4">
      <c r="B31">
        <v>24</v>
      </c>
      <c r="C31" t="s">
        <v>3</v>
      </c>
      <c r="D31" s="1">
        <f t="shared" si="0"/>
        <v>1333.3333333333333</v>
      </c>
    </row>
    <row r="32" spans="2:4">
      <c r="B32">
        <v>25</v>
      </c>
      <c r="C32" t="s">
        <v>3</v>
      </c>
      <c r="D32" s="1">
        <f t="shared" si="0"/>
        <v>1280</v>
      </c>
    </row>
    <row r="33" spans="2:4">
      <c r="B33">
        <v>26</v>
      </c>
      <c r="C33" t="s">
        <v>3</v>
      </c>
      <c r="D33" s="1">
        <f t="shared" si="0"/>
        <v>1230.7692307692309</v>
      </c>
    </row>
    <row r="34" spans="2:4">
      <c r="B34">
        <v>27</v>
      </c>
      <c r="C34" t="s">
        <v>3</v>
      </c>
      <c r="D34" s="1">
        <f t="shared" si="0"/>
        <v>1185.1851851851852</v>
      </c>
    </row>
    <row r="35" spans="2:4">
      <c r="B35">
        <v>28</v>
      </c>
      <c r="C35" t="s">
        <v>3</v>
      </c>
      <c r="D35" s="1">
        <f t="shared" si="0"/>
        <v>1142.8571428571429</v>
      </c>
    </row>
    <row r="36" spans="2:4">
      <c r="B36">
        <v>29</v>
      </c>
      <c r="C36" t="s">
        <v>3</v>
      </c>
      <c r="D36" s="1">
        <f t="shared" si="0"/>
        <v>1103.4482758620688</v>
      </c>
    </row>
    <row r="37" spans="2:4">
      <c r="B37">
        <v>30</v>
      </c>
      <c r="C37" t="s">
        <v>3</v>
      </c>
      <c r="D37" s="1">
        <f t="shared" si="0"/>
        <v>1066.6666666666667</v>
      </c>
    </row>
    <row r="38" spans="2:4">
      <c r="D38" s="1"/>
    </row>
    <row r="39" spans="2:4">
      <c r="D3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J18"/>
  <sheetViews>
    <sheetView workbookViewId="0">
      <selection activeCell="D18" sqref="D18"/>
    </sheetView>
  </sheetViews>
  <sheetFormatPr defaultRowHeight="15"/>
  <cols>
    <col min="1" max="1" width="19.7109375" customWidth="1"/>
    <col min="5" max="5" width="11.5703125" customWidth="1"/>
    <col min="8" max="8" width="15.42578125" customWidth="1"/>
    <col min="9" max="9" width="14.5703125" customWidth="1"/>
    <col min="10" max="10" width="13" customWidth="1"/>
  </cols>
  <sheetData>
    <row r="3" spans="1:10">
      <c r="A3" t="s">
        <v>4</v>
      </c>
      <c r="B3">
        <v>60</v>
      </c>
      <c r="C3" t="s">
        <v>5</v>
      </c>
    </row>
    <row r="4" spans="1:10">
      <c r="B4">
        <f>B3*24</f>
        <v>1440</v>
      </c>
      <c r="C4" t="s">
        <v>6</v>
      </c>
    </row>
    <row r="5" spans="1:10">
      <c r="B5">
        <f>B4*60</f>
        <v>86400</v>
      </c>
      <c r="C5" t="s">
        <v>7</v>
      </c>
    </row>
    <row r="6" spans="1:10">
      <c r="B6">
        <f>B5*60</f>
        <v>5184000</v>
      </c>
      <c r="C6" t="s">
        <v>8</v>
      </c>
    </row>
    <row r="8" spans="1:10">
      <c r="F8" s="2"/>
      <c r="G8" s="2"/>
      <c r="H8" s="2" t="s">
        <v>18</v>
      </c>
      <c r="I8" s="2" t="s">
        <v>20</v>
      </c>
      <c r="J8" s="2" t="s">
        <v>34</v>
      </c>
    </row>
    <row r="9" spans="1:10">
      <c r="A9" t="s">
        <v>9</v>
      </c>
      <c r="B9">
        <v>6.0000000000000001E-3</v>
      </c>
      <c r="C9" t="s">
        <v>10</v>
      </c>
      <c r="F9" s="2" t="s">
        <v>11</v>
      </c>
      <c r="G9" s="2"/>
      <c r="H9" s="2" t="s">
        <v>19</v>
      </c>
      <c r="I9" s="2" t="s">
        <v>21</v>
      </c>
      <c r="J9" s="2" t="s">
        <v>23</v>
      </c>
    </row>
    <row r="10" spans="1:10">
      <c r="A10" t="s">
        <v>22</v>
      </c>
      <c r="B10">
        <v>6.0000000000000001E-3</v>
      </c>
      <c r="C10" t="s">
        <v>10</v>
      </c>
      <c r="F10" s="2" t="s">
        <v>12</v>
      </c>
      <c r="G10" s="2">
        <v>1</v>
      </c>
      <c r="H10" s="2">
        <f>$B$6/G10</f>
        <v>5184000</v>
      </c>
      <c r="I10" s="2">
        <f>$B$10*H10</f>
        <v>31104</v>
      </c>
      <c r="J10" s="3">
        <f>I10/$B$13</f>
        <v>2221.7142857142858</v>
      </c>
    </row>
    <row r="11" spans="1:10">
      <c r="F11" s="2"/>
      <c r="G11" s="2">
        <v>2</v>
      </c>
      <c r="H11" s="2">
        <f t="shared" ref="H11:H18" si="0">$B$6/G11</f>
        <v>2592000</v>
      </c>
      <c r="I11" s="2">
        <f t="shared" ref="I11:I18" si="1">$B$10*H11</f>
        <v>15552</v>
      </c>
      <c r="J11" s="3">
        <f t="shared" ref="J11:J18" si="2">I11/$B$13</f>
        <v>1110.8571428571429</v>
      </c>
    </row>
    <row r="12" spans="1:10">
      <c r="F12" s="2"/>
      <c r="G12" s="2">
        <v>5</v>
      </c>
      <c r="H12" s="2">
        <f t="shared" si="0"/>
        <v>1036800</v>
      </c>
      <c r="I12" s="2">
        <f t="shared" si="1"/>
        <v>6220.8</v>
      </c>
      <c r="J12" s="3">
        <f t="shared" si="2"/>
        <v>444.34285714285716</v>
      </c>
    </row>
    <row r="13" spans="1:10">
      <c r="A13" t="s">
        <v>33</v>
      </c>
      <c r="B13">
        <v>14</v>
      </c>
      <c r="C13" t="s">
        <v>10</v>
      </c>
      <c r="F13" s="2"/>
      <c r="G13" s="2">
        <v>10</v>
      </c>
      <c r="H13" s="2">
        <f t="shared" si="0"/>
        <v>518400</v>
      </c>
      <c r="I13" s="2">
        <f t="shared" si="1"/>
        <v>3110.4</v>
      </c>
      <c r="J13" s="3">
        <f t="shared" si="2"/>
        <v>222.17142857142858</v>
      </c>
    </row>
    <row r="14" spans="1:10">
      <c r="E14" t="s">
        <v>15</v>
      </c>
      <c r="F14" s="2"/>
      <c r="G14" s="2">
        <v>30</v>
      </c>
      <c r="H14" s="2">
        <f t="shared" si="0"/>
        <v>172800</v>
      </c>
      <c r="I14" s="2">
        <f t="shared" si="1"/>
        <v>1036.8</v>
      </c>
      <c r="J14" s="3">
        <f t="shared" si="2"/>
        <v>74.05714285714285</v>
      </c>
    </row>
    <row r="15" spans="1:10">
      <c r="A15" t="s">
        <v>24</v>
      </c>
      <c r="B15">
        <v>51</v>
      </c>
      <c r="C15" t="s">
        <v>10</v>
      </c>
      <c r="E15" t="s">
        <v>13</v>
      </c>
      <c r="F15" s="2"/>
      <c r="G15" s="2">
        <v>60</v>
      </c>
      <c r="H15" s="2">
        <f t="shared" si="0"/>
        <v>86400</v>
      </c>
      <c r="I15" s="2">
        <f t="shared" si="1"/>
        <v>518.4</v>
      </c>
      <c r="J15" s="3">
        <f t="shared" si="2"/>
        <v>37.028571428571425</v>
      </c>
    </row>
    <row r="16" spans="1:10">
      <c r="A16" t="s">
        <v>25</v>
      </c>
      <c r="B16">
        <v>14</v>
      </c>
      <c r="C16" t="s">
        <v>10</v>
      </c>
      <c r="E16" s="4" t="s">
        <v>16</v>
      </c>
      <c r="F16" s="5"/>
      <c r="G16" s="5">
        <v>600</v>
      </c>
      <c r="H16" s="5">
        <f t="shared" si="0"/>
        <v>8640</v>
      </c>
      <c r="I16" s="5">
        <f t="shared" si="1"/>
        <v>51.84</v>
      </c>
      <c r="J16" s="6">
        <f t="shared" si="2"/>
        <v>3.7028571428571433</v>
      </c>
    </row>
    <row r="17" spans="5:10">
      <c r="E17" s="4" t="s">
        <v>14</v>
      </c>
      <c r="F17" s="5"/>
      <c r="G17" s="5">
        <v>3600</v>
      </c>
      <c r="H17" s="5">
        <f t="shared" si="0"/>
        <v>1440</v>
      </c>
      <c r="I17" s="5">
        <f t="shared" si="1"/>
        <v>8.64</v>
      </c>
      <c r="J17" s="6">
        <f t="shared" si="2"/>
        <v>0.61714285714285722</v>
      </c>
    </row>
    <row r="18" spans="5:10">
      <c r="E18" s="4" t="s">
        <v>17</v>
      </c>
      <c r="F18" s="5"/>
      <c r="G18" s="5">
        <v>86400</v>
      </c>
      <c r="H18" s="5">
        <f t="shared" si="0"/>
        <v>60</v>
      </c>
      <c r="I18" s="5">
        <f t="shared" si="1"/>
        <v>0.36</v>
      </c>
      <c r="J18" s="6">
        <f t="shared" si="2"/>
        <v>2.5714285714285714E-2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E20"/>
  <sheetViews>
    <sheetView tabSelected="1" workbookViewId="0">
      <selection activeCell="B3" sqref="B3"/>
    </sheetView>
  </sheetViews>
  <sheetFormatPr defaultRowHeight="15"/>
  <cols>
    <col min="1" max="1" width="18.7109375" customWidth="1"/>
    <col min="4" max="4" width="14.28515625" customWidth="1"/>
  </cols>
  <sheetData>
    <row r="2" spans="1:5">
      <c r="A2" t="s">
        <v>26</v>
      </c>
      <c r="B2">
        <v>1440</v>
      </c>
    </row>
    <row r="6" spans="1:5">
      <c r="B6" s="7" t="s">
        <v>29</v>
      </c>
      <c r="C6" s="7"/>
      <c r="D6" s="8" t="s">
        <v>32</v>
      </c>
      <c r="E6" s="9"/>
    </row>
    <row r="7" spans="1:5">
      <c r="B7" s="2" t="s">
        <v>28</v>
      </c>
      <c r="C7" s="2" t="s">
        <v>27</v>
      </c>
      <c r="D7" s="2" t="s">
        <v>30</v>
      </c>
      <c r="E7" s="2" t="s">
        <v>31</v>
      </c>
    </row>
    <row r="8" spans="1:5">
      <c r="B8" s="2"/>
      <c r="C8" s="2">
        <v>1</v>
      </c>
      <c r="D8" s="2">
        <f t="shared" ref="D8:D16" si="0">$B$2*(C8/3600)</f>
        <v>0.4</v>
      </c>
      <c r="E8" s="2">
        <f t="shared" ref="E8:E16" si="1">D8/24</f>
        <v>1.6666666666666666E-2</v>
      </c>
    </row>
    <row r="9" spans="1:5">
      <c r="B9" s="2"/>
      <c r="C9" s="2">
        <v>2</v>
      </c>
      <c r="D9" s="2">
        <f t="shared" si="0"/>
        <v>0.8</v>
      </c>
      <c r="E9" s="2">
        <f t="shared" si="1"/>
        <v>3.3333333333333333E-2</v>
      </c>
    </row>
    <row r="10" spans="1:5">
      <c r="B10" s="2"/>
      <c r="C10" s="2">
        <v>5</v>
      </c>
      <c r="D10" s="2">
        <f t="shared" si="0"/>
        <v>2</v>
      </c>
      <c r="E10" s="2">
        <f t="shared" si="1"/>
        <v>8.3333333333333329E-2</v>
      </c>
    </row>
    <row r="11" spans="1:5">
      <c r="B11" s="2"/>
      <c r="C11" s="2">
        <v>10</v>
      </c>
      <c r="D11" s="2">
        <f t="shared" si="0"/>
        <v>4</v>
      </c>
      <c r="E11" s="2">
        <f t="shared" si="1"/>
        <v>0.16666666666666666</v>
      </c>
    </row>
    <row r="12" spans="1:5">
      <c r="B12" s="2"/>
      <c r="C12" s="2">
        <v>20</v>
      </c>
      <c r="D12" s="2">
        <f t="shared" si="0"/>
        <v>8</v>
      </c>
      <c r="E12" s="2">
        <f t="shared" si="1"/>
        <v>0.33333333333333331</v>
      </c>
    </row>
    <row r="13" spans="1:5">
      <c r="B13" s="2"/>
      <c r="C13" s="2">
        <v>30</v>
      </c>
      <c r="D13" s="2">
        <f t="shared" si="0"/>
        <v>12</v>
      </c>
      <c r="E13" s="2">
        <f t="shared" si="1"/>
        <v>0.5</v>
      </c>
    </row>
    <row r="14" spans="1:5">
      <c r="B14" s="2">
        <v>1</v>
      </c>
      <c r="C14" s="2">
        <v>60</v>
      </c>
      <c r="D14" s="2">
        <f t="shared" si="0"/>
        <v>24</v>
      </c>
      <c r="E14" s="2">
        <f t="shared" si="1"/>
        <v>1</v>
      </c>
    </row>
    <row r="15" spans="1:5">
      <c r="B15" s="2">
        <v>2</v>
      </c>
      <c r="C15" s="2">
        <v>120</v>
      </c>
      <c r="D15" s="2">
        <f t="shared" si="0"/>
        <v>48</v>
      </c>
      <c r="E15" s="2">
        <f t="shared" si="1"/>
        <v>2</v>
      </c>
    </row>
    <row r="16" spans="1:5">
      <c r="B16" s="2">
        <v>5</v>
      </c>
      <c r="C16" s="2">
        <v>300</v>
      </c>
      <c r="D16" s="2">
        <f t="shared" si="0"/>
        <v>120</v>
      </c>
      <c r="E16" s="2">
        <f t="shared" si="1"/>
        <v>5</v>
      </c>
    </row>
    <row r="17" spans="2:5">
      <c r="B17" s="2">
        <v>10</v>
      </c>
      <c r="C17" s="2">
        <v>600</v>
      </c>
      <c r="D17" s="2">
        <f>$B$2*(C17/3600)</f>
        <v>240</v>
      </c>
      <c r="E17" s="2">
        <f>D17/24</f>
        <v>10</v>
      </c>
    </row>
    <row r="18" spans="2:5">
      <c r="B18" s="2">
        <v>20</v>
      </c>
      <c r="C18" s="2">
        <v>1200</v>
      </c>
      <c r="D18" s="2">
        <f t="shared" ref="D18:D20" si="2">$B$2*(C18/3600)</f>
        <v>480</v>
      </c>
      <c r="E18" s="2">
        <f t="shared" ref="E18:E20" si="3">D18/24</f>
        <v>20</v>
      </c>
    </row>
    <row r="19" spans="2:5">
      <c r="B19" s="2">
        <v>30</v>
      </c>
      <c r="C19" s="2">
        <v>1800</v>
      </c>
      <c r="D19" s="2">
        <f t="shared" si="2"/>
        <v>720</v>
      </c>
      <c r="E19" s="2">
        <f t="shared" si="3"/>
        <v>30</v>
      </c>
    </row>
    <row r="20" spans="2:5">
      <c r="B20" s="2">
        <v>60</v>
      </c>
      <c r="C20" s="2">
        <v>3600</v>
      </c>
      <c r="D20" s="2">
        <f t="shared" si="2"/>
        <v>1440</v>
      </c>
      <c r="E20" s="2">
        <f t="shared" si="3"/>
        <v>60</v>
      </c>
    </row>
  </sheetData>
  <mergeCells count="2"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Energy+Pix</vt:lpstr>
      <vt:lpstr>1440 Limit</vt:lpstr>
      <vt:lpstr>Chart1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2012-05-08T14:33:18Z</dcterms:created>
  <dcterms:modified xsi:type="dcterms:W3CDTF">2012-05-11T21:49:08Z</dcterms:modified>
</cp:coreProperties>
</file>