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15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1" i="1" l="1"/>
  <c r="J20" i="1"/>
  <c r="J19" i="1"/>
  <c r="J18" i="1"/>
  <c r="J17" i="1"/>
  <c r="I21" i="1"/>
  <c r="I20" i="1"/>
  <c r="I19" i="1"/>
  <c r="I18" i="1"/>
  <c r="I17" i="1"/>
  <c r="E12" i="1"/>
  <c r="F12" i="1" s="1"/>
  <c r="E11" i="1"/>
  <c r="F11" i="1" s="1"/>
  <c r="Q8" i="1"/>
  <c r="R8" i="1" s="1"/>
  <c r="P8" i="1"/>
  <c r="P7" i="1"/>
  <c r="Q7" i="1" s="1"/>
  <c r="R7" i="1" s="1"/>
  <c r="R6" i="1"/>
  <c r="Q6" i="1"/>
  <c r="P6" i="1"/>
  <c r="O8" i="1"/>
  <c r="O7" i="1"/>
  <c r="O6" i="1"/>
  <c r="D6" i="1"/>
  <c r="D5" i="1"/>
  <c r="C6" i="1"/>
  <c r="C5" i="1"/>
</calcChain>
</file>

<file path=xl/sharedStrings.xml><?xml version="1.0" encoding="utf-8"?>
<sst xmlns="http://schemas.openxmlformats.org/spreadsheetml/2006/main" count="34" uniqueCount="32">
  <si>
    <t>Rest</t>
  </si>
  <si>
    <t>Shots</t>
  </si>
  <si>
    <t>Current</t>
  </si>
  <si>
    <t>(mA)</t>
  </si>
  <si>
    <t>HHR450a</t>
  </si>
  <si>
    <t>G 22/6</t>
  </si>
  <si>
    <t>Max I</t>
  </si>
  <si>
    <t>(amps)</t>
  </si>
  <si>
    <t>(mAh)</t>
  </si>
  <si>
    <t>C (HHR)</t>
  </si>
  <si>
    <t>C (G 22/6)</t>
  </si>
  <si>
    <t>sec</t>
  </si>
  <si>
    <t>min</t>
  </si>
  <si>
    <t>hours</t>
  </si>
  <si>
    <t>days</t>
  </si>
  <si>
    <t>months</t>
  </si>
  <si>
    <t>De-Rating</t>
  </si>
  <si>
    <t>(%)</t>
  </si>
  <si>
    <t>Cap2</t>
  </si>
  <si>
    <t>Cap</t>
  </si>
  <si>
    <t>mAh</t>
  </si>
  <si>
    <t>Shot En</t>
  </si>
  <si>
    <t>1 Month</t>
  </si>
  <si>
    <t>3 Months</t>
  </si>
  <si>
    <t>1/30 Min</t>
  </si>
  <si>
    <t>1/15 Min</t>
  </si>
  <si>
    <t>1/10 Min</t>
  </si>
  <si>
    <t>1/45 Min</t>
  </si>
  <si>
    <t>1/20 Min</t>
  </si>
  <si>
    <t>1/60 Min</t>
  </si>
  <si>
    <t>NiMh</t>
  </si>
  <si>
    <t>LiSO2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</si>
</sst>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"/>
  <sheetViews>
    <sheetView tabSelected="1" workbookViewId="0">
      <selection activeCell="L16" sqref="L16"/>
    </sheetView>
  </sheetViews>
  <sheetFormatPr defaultRowHeight="15" x14ac:dyDescent="0.25"/>
  <cols>
    <col min="4" max="4" width="10.28515625" customWidth="1"/>
    <col min="17" max="17" width="10.28515625" customWidth="1"/>
    <col min="18" max="18" width="10.5703125" customWidth="1"/>
  </cols>
  <sheetData>
    <row r="3" spans="1:18" x14ac:dyDescent="0.25">
      <c r="B3" t="s">
        <v>2</v>
      </c>
      <c r="C3" t="s">
        <v>9</v>
      </c>
      <c r="D3" t="s">
        <v>10</v>
      </c>
    </row>
    <row r="4" spans="1:18" x14ac:dyDescent="0.25">
      <c r="B4" t="s">
        <v>3</v>
      </c>
    </row>
    <row r="5" spans="1:18" x14ac:dyDescent="0.25">
      <c r="A5" t="s">
        <v>0</v>
      </c>
      <c r="B5">
        <v>0.02</v>
      </c>
      <c r="C5" s="2">
        <f>B5/B11</f>
        <v>4.4444444444444444E-3</v>
      </c>
      <c r="D5" s="2">
        <f>B5/B12</f>
        <v>1.2121212121212121E-3</v>
      </c>
      <c r="N5" t="s">
        <v>15</v>
      </c>
      <c r="O5" t="s">
        <v>14</v>
      </c>
      <c r="P5" t="s">
        <v>13</v>
      </c>
      <c r="Q5" t="s">
        <v>12</v>
      </c>
      <c r="R5" t="s">
        <v>11</v>
      </c>
    </row>
    <row r="6" spans="1:18" x14ac:dyDescent="0.25">
      <c r="A6" t="s">
        <v>1</v>
      </c>
      <c r="B6">
        <v>1.62</v>
      </c>
      <c r="C6">
        <f>B6/B11</f>
        <v>0.36000000000000004</v>
      </c>
      <c r="D6" s="2">
        <f>B6/B12</f>
        <v>9.818181818181819E-2</v>
      </c>
      <c r="N6">
        <v>1</v>
      </c>
      <c r="O6">
        <f>N6*30</f>
        <v>30</v>
      </c>
      <c r="P6">
        <f>O6*24</f>
        <v>720</v>
      </c>
      <c r="Q6">
        <f>P6*60</f>
        <v>43200</v>
      </c>
      <c r="R6">
        <f>Q6*60</f>
        <v>2592000</v>
      </c>
    </row>
    <row r="7" spans="1:18" x14ac:dyDescent="0.25">
      <c r="N7">
        <v>2</v>
      </c>
      <c r="O7">
        <f t="shared" ref="O7:O8" si="0">N7*30</f>
        <v>60</v>
      </c>
      <c r="P7">
        <f t="shared" ref="P7:P8" si="1">O7*24</f>
        <v>1440</v>
      </c>
      <c r="Q7">
        <f t="shared" ref="Q7:R7" si="2">P7*60</f>
        <v>86400</v>
      </c>
      <c r="R7">
        <f t="shared" si="2"/>
        <v>5184000</v>
      </c>
    </row>
    <row r="8" spans="1:18" x14ac:dyDescent="0.25">
      <c r="N8">
        <v>3</v>
      </c>
      <c r="O8">
        <f t="shared" si="0"/>
        <v>90</v>
      </c>
      <c r="P8">
        <f t="shared" si="1"/>
        <v>2160</v>
      </c>
      <c r="Q8">
        <f t="shared" ref="Q8:R8" si="3">P8*60</f>
        <v>129600</v>
      </c>
      <c r="R8">
        <f t="shared" si="3"/>
        <v>7776000</v>
      </c>
    </row>
    <row r="9" spans="1:18" x14ac:dyDescent="0.25">
      <c r="B9" t="s">
        <v>6</v>
      </c>
      <c r="C9" t="s">
        <v>19</v>
      </c>
      <c r="D9" t="s">
        <v>16</v>
      </c>
      <c r="E9" t="s">
        <v>18</v>
      </c>
      <c r="F9" t="s">
        <v>1</v>
      </c>
    </row>
    <row r="10" spans="1:18" x14ac:dyDescent="0.25">
      <c r="B10" t="s">
        <v>7</v>
      </c>
      <c r="C10" t="s">
        <v>8</v>
      </c>
      <c r="D10" t="s">
        <v>17</v>
      </c>
      <c r="E10" t="s">
        <v>8</v>
      </c>
    </row>
    <row r="11" spans="1:18" x14ac:dyDescent="0.25">
      <c r="A11" t="s">
        <v>4</v>
      </c>
      <c r="B11" s="1">
        <v>4.5</v>
      </c>
      <c r="C11">
        <v>4500</v>
      </c>
      <c r="D11">
        <v>0.9</v>
      </c>
      <c r="E11">
        <f>C11*D11</f>
        <v>4050</v>
      </c>
      <c r="F11" s="3">
        <f>E11/$B$16</f>
        <v>2892.8571428571431</v>
      </c>
    </row>
    <row r="12" spans="1:18" x14ac:dyDescent="0.25">
      <c r="A12" t="s">
        <v>5</v>
      </c>
      <c r="B12" s="1">
        <v>16.5</v>
      </c>
      <c r="C12">
        <v>16500</v>
      </c>
      <c r="D12">
        <v>0.9</v>
      </c>
      <c r="E12">
        <f>C12*D12</f>
        <v>14850</v>
      </c>
      <c r="F12" s="3">
        <f>E12/$B$16</f>
        <v>10607.142857142859</v>
      </c>
    </row>
    <row r="14" spans="1:18" x14ac:dyDescent="0.25">
      <c r="I14" t="s">
        <v>30</v>
      </c>
      <c r="J14" t="s">
        <v>31</v>
      </c>
    </row>
    <row r="15" spans="1:18" x14ac:dyDescent="0.25">
      <c r="I15" t="s">
        <v>22</v>
      </c>
      <c r="J15" t="s">
        <v>23</v>
      </c>
    </row>
    <row r="16" spans="1:18" x14ac:dyDescent="0.25">
      <c r="A16" t="s">
        <v>21</v>
      </c>
      <c r="B16">
        <v>1.4</v>
      </c>
      <c r="C16" t="s">
        <v>20</v>
      </c>
      <c r="G16">
        <v>1</v>
      </c>
      <c r="H16" t="s">
        <v>29</v>
      </c>
      <c r="I16" s="3">
        <v>720</v>
      </c>
      <c r="J16" s="3">
        <v>2160</v>
      </c>
    </row>
    <row r="17" spans="7:10" x14ac:dyDescent="0.25">
      <c r="G17">
        <v>0.75</v>
      </c>
      <c r="H17" t="s">
        <v>27</v>
      </c>
      <c r="I17" s="3">
        <f>$I$16/G17</f>
        <v>960</v>
      </c>
      <c r="J17" s="3">
        <f>$J$16/G17</f>
        <v>2880</v>
      </c>
    </row>
    <row r="18" spans="7:10" x14ac:dyDescent="0.25">
      <c r="G18">
        <v>0.5</v>
      </c>
      <c r="H18" t="s">
        <v>24</v>
      </c>
      <c r="I18" s="3">
        <f t="shared" ref="I18:I21" si="4">$I$16/G18</f>
        <v>1440</v>
      </c>
      <c r="J18" s="3">
        <f t="shared" ref="J18:J21" si="5">$J$16/G18</f>
        <v>4320</v>
      </c>
    </row>
    <row r="19" spans="7:10" x14ac:dyDescent="0.25">
      <c r="G19">
        <v>0.33300000000000002</v>
      </c>
      <c r="H19" t="s">
        <v>28</v>
      </c>
      <c r="I19" s="5">
        <f t="shared" si="4"/>
        <v>2162.1621621621621</v>
      </c>
      <c r="J19" s="3">
        <f t="shared" si="5"/>
        <v>6486.4864864864858</v>
      </c>
    </row>
    <row r="20" spans="7:10" x14ac:dyDescent="0.25">
      <c r="G20">
        <v>0.25</v>
      </c>
      <c r="H20" t="s">
        <v>25</v>
      </c>
      <c r="I20" s="4">
        <f t="shared" si="4"/>
        <v>2880</v>
      </c>
      <c r="J20" s="4">
        <f t="shared" si="5"/>
        <v>8640</v>
      </c>
    </row>
    <row r="21" spans="7:10" x14ac:dyDescent="0.25">
      <c r="G21">
        <v>0.16600000000000001</v>
      </c>
      <c r="H21" t="s">
        <v>26</v>
      </c>
      <c r="I21" s="3">
        <f t="shared" si="4"/>
        <v>4337.3493975903611</v>
      </c>
      <c r="J21" s="3">
        <f t="shared" si="5"/>
        <v>13012.048192771084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2014-04-24T20:30:25Z</dcterms:created>
  <dcterms:modified xsi:type="dcterms:W3CDTF">2014-04-29T22:48:41Z</dcterms:modified>
</cp:coreProperties>
</file>