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5100" yWindow="0" windowWidth="21840" windowHeight="13740" tabRatio="715" firstSheet="3" activeTab="5"/>
  </bookViews>
  <sheets>
    <sheet name="quanti without repeat" sheetId="6" r:id="rId1"/>
    <sheet name="quanti stand by patch m2" sheetId="52" r:id="rId2"/>
    <sheet name="sum up data" sheetId="54" r:id="rId3"/>
    <sheet name="mean tot asso  month" sheetId="65" r:id="rId4"/>
    <sheet name="data month" sheetId="57" r:id="rId5"/>
    <sheet name="data year" sheetId="58" r:id="rId6"/>
  </sheets>
  <calcPr calcId="125725" concurrentCalc="0"/>
</workbook>
</file>

<file path=xl/calcChain.xml><?xml version="1.0" encoding="utf-8"?>
<calcChain xmlns="http://schemas.openxmlformats.org/spreadsheetml/2006/main">
  <c r="DQ2" i="52"/>
  <c r="DQ3"/>
  <c r="DQ4"/>
  <c r="DQ5"/>
  <c r="DQ6"/>
  <c r="DQ7"/>
  <c r="DQ8"/>
  <c r="DQ9"/>
  <c r="DQ10"/>
  <c r="DQ11"/>
  <c r="DQ12"/>
  <c r="DQ13"/>
  <c r="DQ14"/>
  <c r="DQ15"/>
  <c r="DQ16"/>
  <c r="DQ17"/>
  <c r="DQ18"/>
  <c r="DQ19"/>
  <c r="DQ20"/>
  <c r="DQ21"/>
  <c r="DQ22"/>
  <c r="DQ23"/>
  <c r="DQ24"/>
  <c r="DQ25"/>
  <c r="DQ26"/>
  <c r="DQ27"/>
  <c r="DQ28"/>
  <c r="DQ29"/>
  <c r="DQ30"/>
  <c r="DQ31"/>
  <c r="DQ32"/>
  <c r="DQ33"/>
  <c r="DQ34"/>
  <c r="DQ35"/>
  <c r="DQ36"/>
  <c r="DQ37"/>
  <c r="DQ38"/>
  <c r="DQ39"/>
  <c r="DQ40"/>
  <c r="DQ41"/>
  <c r="DQ42"/>
  <c r="DQ43"/>
  <c r="DQ44"/>
  <c r="DQ45"/>
  <c r="DQ46"/>
  <c r="DQ47"/>
  <c r="DQ48"/>
  <c r="DQ49"/>
  <c r="DQ50"/>
  <c r="DQ51"/>
  <c r="DQ52"/>
  <c r="DQ53"/>
  <c r="DQ54"/>
  <c r="DQ55"/>
  <c r="DQ56"/>
  <c r="DQ57"/>
  <c r="DQ58"/>
  <c r="DQ59"/>
  <c r="DQ60"/>
  <c r="DQ61"/>
  <c r="DQ62"/>
  <c r="DQ63"/>
  <c r="DQ64"/>
  <c r="DQ65"/>
  <c r="DQ66"/>
  <c r="DQ67"/>
  <c r="DQ68"/>
  <c r="DQ69"/>
  <c r="DQ70"/>
  <c r="DQ71"/>
  <c r="DQ72"/>
  <c r="DQ73"/>
  <c r="DQ74"/>
  <c r="DQ75"/>
  <c r="DQ76"/>
  <c r="DQ77"/>
  <c r="DQ78"/>
  <c r="DQ79"/>
  <c r="DQ80"/>
  <c r="DQ81"/>
  <c r="DQ82"/>
  <c r="DQ83"/>
  <c r="DQ84"/>
  <c r="DQ85"/>
  <c r="DQ86"/>
  <c r="DQ87"/>
  <c r="DQ88"/>
  <c r="DQ89"/>
  <c r="DQ90"/>
  <c r="DQ91"/>
  <c r="DQ92"/>
  <c r="DQ93"/>
  <c r="CJ2"/>
  <c r="CK2"/>
  <c r="CL2"/>
  <c r="CM2"/>
  <c r="CN2"/>
  <c r="CO2"/>
  <c r="CP2"/>
  <c r="CQ2"/>
  <c r="CR2"/>
  <c r="CS2"/>
  <c r="CT2"/>
  <c r="CU2"/>
  <c r="CV2"/>
  <c r="CW2"/>
  <c r="CX2"/>
  <c r="CY2"/>
  <c r="CZ2"/>
  <c r="DA2"/>
  <c r="DB2"/>
  <c r="DC2"/>
  <c r="DD2"/>
  <c r="DE2"/>
  <c r="DF2"/>
  <c r="DG2"/>
  <c r="DH2"/>
  <c r="DI2"/>
  <c r="DJ2"/>
  <c r="DK2"/>
  <c r="DL2"/>
  <c r="DM2"/>
  <c r="DN2"/>
  <c r="DO2"/>
  <c r="DP2"/>
  <c r="CJ3"/>
  <c r="CK3"/>
  <c r="CL3"/>
  <c r="CM3"/>
  <c r="CN3"/>
  <c r="CO3"/>
  <c r="CP3"/>
  <c r="CQ3"/>
  <c r="CR3"/>
  <c r="CS3"/>
  <c r="CT3"/>
  <c r="CU3"/>
  <c r="CV3"/>
  <c r="CW3"/>
  <c r="CX3"/>
  <c r="CY3"/>
  <c r="CZ3"/>
  <c r="DA3"/>
  <c r="DB3"/>
  <c r="DC3"/>
  <c r="DD3"/>
  <c r="DE3"/>
  <c r="DF3"/>
  <c r="DG3"/>
  <c r="DH3"/>
  <c r="DI3"/>
  <c r="DJ3"/>
  <c r="DK3"/>
  <c r="DL3"/>
  <c r="DM3"/>
  <c r="DN3"/>
  <c r="DO3"/>
  <c r="DP3"/>
  <c r="CJ4"/>
  <c r="CK4"/>
  <c r="CL4"/>
  <c r="CM4"/>
  <c r="CN4"/>
  <c r="CO4"/>
  <c r="CP4"/>
  <c r="CQ4"/>
  <c r="CR4"/>
  <c r="CS4"/>
  <c r="CT4"/>
  <c r="CU4"/>
  <c r="CV4"/>
  <c r="CW4"/>
  <c r="CX4"/>
  <c r="CY4"/>
  <c r="CZ4"/>
  <c r="DA4"/>
  <c r="DB4"/>
  <c r="DC4"/>
  <c r="DD4"/>
  <c r="DE4"/>
  <c r="DF4"/>
  <c r="DG4"/>
  <c r="DH4"/>
  <c r="DI4"/>
  <c r="DJ4"/>
  <c r="DK4"/>
  <c r="DL4"/>
  <c r="DM4"/>
  <c r="DN4"/>
  <c r="DO4"/>
  <c r="DP4"/>
  <c r="CJ5"/>
  <c r="CK5"/>
  <c r="CL5"/>
  <c r="CM5"/>
  <c r="CN5"/>
  <c r="CO5"/>
  <c r="CP5"/>
  <c r="CQ5"/>
  <c r="CR5"/>
  <c r="CS5"/>
  <c r="CT5"/>
  <c r="CU5"/>
  <c r="CV5"/>
  <c r="CW5"/>
  <c r="CX5"/>
  <c r="CY5"/>
  <c r="CZ5"/>
  <c r="DA5"/>
  <c r="DB5"/>
  <c r="DC5"/>
  <c r="DD5"/>
  <c r="DE5"/>
  <c r="DF5"/>
  <c r="DG5"/>
  <c r="DH5"/>
  <c r="DI5"/>
  <c r="DJ5"/>
  <c r="DK5"/>
  <c r="DL5"/>
  <c r="DM5"/>
  <c r="DN5"/>
  <c r="DO5"/>
  <c r="DP5"/>
  <c r="CJ6"/>
  <c r="CK6"/>
  <c r="CL6"/>
  <c r="CM6"/>
  <c r="CN6"/>
  <c r="CO6"/>
  <c r="CP6"/>
  <c r="CQ6"/>
  <c r="CR6"/>
  <c r="CS6"/>
  <c r="CT6"/>
  <c r="CU6"/>
  <c r="CV6"/>
  <c r="CW6"/>
  <c r="CX6"/>
  <c r="CY6"/>
  <c r="CZ6"/>
  <c r="DA6"/>
  <c r="DB6"/>
  <c r="DC6"/>
  <c r="DD6"/>
  <c r="DE6"/>
  <c r="DF6"/>
  <c r="DG6"/>
  <c r="DH6"/>
  <c r="DI6"/>
  <c r="DJ6"/>
  <c r="DK6"/>
  <c r="DL6"/>
  <c r="DM6"/>
  <c r="DN6"/>
  <c r="DO6"/>
  <c r="DP6"/>
  <c r="CJ7"/>
  <c r="CK7"/>
  <c r="CL7"/>
  <c r="CM7"/>
  <c r="CN7"/>
  <c r="CO7"/>
  <c r="CP7"/>
  <c r="CQ7"/>
  <c r="CR7"/>
  <c r="CS7"/>
  <c r="CT7"/>
  <c r="CU7"/>
  <c r="CV7"/>
  <c r="CW7"/>
  <c r="CX7"/>
  <c r="CY7"/>
  <c r="CZ7"/>
  <c r="DA7"/>
  <c r="DB7"/>
  <c r="DC7"/>
  <c r="DD7"/>
  <c r="DE7"/>
  <c r="DF7"/>
  <c r="DG7"/>
  <c r="DH7"/>
  <c r="DI7"/>
  <c r="DJ7"/>
  <c r="DK7"/>
  <c r="DL7"/>
  <c r="DM7"/>
  <c r="DN7"/>
  <c r="DO7"/>
  <c r="DP7"/>
  <c r="CJ8"/>
  <c r="CK8"/>
  <c r="CL8"/>
  <c r="CM8"/>
  <c r="CN8"/>
  <c r="CO8"/>
  <c r="CP8"/>
  <c r="CQ8"/>
  <c r="CR8"/>
  <c r="CS8"/>
  <c r="CT8"/>
  <c r="CU8"/>
  <c r="CV8"/>
  <c r="CW8"/>
  <c r="CX8"/>
  <c r="CY8"/>
  <c r="CZ8"/>
  <c r="DA8"/>
  <c r="DB8"/>
  <c r="DC8"/>
  <c r="DD8"/>
  <c r="DE8"/>
  <c r="DF8"/>
  <c r="DG8"/>
  <c r="DH8"/>
  <c r="DI8"/>
  <c r="DJ8"/>
  <c r="DK8"/>
  <c r="DL8"/>
  <c r="DM8"/>
  <c r="DN8"/>
  <c r="DO8"/>
  <c r="DP8"/>
  <c r="CJ9"/>
  <c r="CK9"/>
  <c r="CL9"/>
  <c r="CM9"/>
  <c r="CN9"/>
  <c r="CO9"/>
  <c r="CP9"/>
  <c r="CQ9"/>
  <c r="CR9"/>
  <c r="CS9"/>
  <c r="CT9"/>
  <c r="CU9"/>
  <c r="CV9"/>
  <c r="CW9"/>
  <c r="CX9"/>
  <c r="CY9"/>
  <c r="CZ9"/>
  <c r="DA9"/>
  <c r="DB9"/>
  <c r="DC9"/>
  <c r="DD9"/>
  <c r="DE9"/>
  <c r="DF9"/>
  <c r="DG9"/>
  <c r="DH9"/>
  <c r="DI9"/>
  <c r="DJ9"/>
  <c r="DK9"/>
  <c r="DL9"/>
  <c r="DM9"/>
  <c r="DN9"/>
  <c r="DO9"/>
  <c r="DP9"/>
  <c r="CJ10"/>
  <c r="CK10"/>
  <c r="CL10"/>
  <c r="CM10"/>
  <c r="CN10"/>
  <c r="CO10"/>
  <c r="CP10"/>
  <c r="CQ10"/>
  <c r="CR10"/>
  <c r="CS10"/>
  <c r="CT10"/>
  <c r="CU10"/>
  <c r="CV10"/>
  <c r="CW10"/>
  <c r="CX10"/>
  <c r="CY10"/>
  <c r="CZ10"/>
  <c r="DA10"/>
  <c r="DB10"/>
  <c r="DC10"/>
  <c r="DD10"/>
  <c r="DE10"/>
  <c r="DF10"/>
  <c r="DG10"/>
  <c r="DH10"/>
  <c r="DI10"/>
  <c r="DJ10"/>
  <c r="DK10"/>
  <c r="DL10"/>
  <c r="DM10"/>
  <c r="DN10"/>
  <c r="DO10"/>
  <c r="DP10"/>
  <c r="CJ11"/>
  <c r="CK11"/>
  <c r="CL11"/>
  <c r="CM11"/>
  <c r="CN11"/>
  <c r="CO11"/>
  <c r="CP11"/>
  <c r="CQ11"/>
  <c r="CR11"/>
  <c r="CS11"/>
  <c r="CT11"/>
  <c r="CU11"/>
  <c r="CV11"/>
  <c r="CW11"/>
  <c r="CX11"/>
  <c r="CY11"/>
  <c r="CZ11"/>
  <c r="DA11"/>
  <c r="DB11"/>
  <c r="DC11"/>
  <c r="DD11"/>
  <c r="DE11"/>
  <c r="DF11"/>
  <c r="DG11"/>
  <c r="DH11"/>
  <c r="DI11"/>
  <c r="DJ11"/>
  <c r="DK11"/>
  <c r="DL11"/>
  <c r="DM11"/>
  <c r="DN11"/>
  <c r="DO11"/>
  <c r="DP11"/>
  <c r="CJ12"/>
  <c r="CK12"/>
  <c r="CL12"/>
  <c r="CM12"/>
  <c r="CN12"/>
  <c r="CO12"/>
  <c r="CP12"/>
  <c r="CQ12"/>
  <c r="CR12"/>
  <c r="CS12"/>
  <c r="CT12"/>
  <c r="CU12"/>
  <c r="CV12"/>
  <c r="CW12"/>
  <c r="CX12"/>
  <c r="CY12"/>
  <c r="CZ12"/>
  <c r="DA12"/>
  <c r="DB12"/>
  <c r="DC12"/>
  <c r="DD12"/>
  <c r="DE12"/>
  <c r="DF12"/>
  <c r="DG12"/>
  <c r="DH12"/>
  <c r="DI12"/>
  <c r="DJ12"/>
  <c r="DK12"/>
  <c r="DL12"/>
  <c r="DM12"/>
  <c r="DN12"/>
  <c r="DO12"/>
  <c r="DP12"/>
  <c r="CJ13"/>
  <c r="CK13"/>
  <c r="CL13"/>
  <c r="CM13"/>
  <c r="CN13"/>
  <c r="CO13"/>
  <c r="CP13"/>
  <c r="CQ13"/>
  <c r="CR13"/>
  <c r="CS13"/>
  <c r="CT13"/>
  <c r="CU13"/>
  <c r="CV13"/>
  <c r="CW13"/>
  <c r="CX13"/>
  <c r="CY13"/>
  <c r="CZ13"/>
  <c r="DA13"/>
  <c r="DB13"/>
  <c r="DC13"/>
  <c r="DD13"/>
  <c r="DE13"/>
  <c r="DF13"/>
  <c r="DG13"/>
  <c r="DH13"/>
  <c r="DI13"/>
  <c r="DJ13"/>
  <c r="DK13"/>
  <c r="DL13"/>
  <c r="DM13"/>
  <c r="DN13"/>
  <c r="DO13"/>
  <c r="DP13"/>
  <c r="CJ14"/>
  <c r="CK14"/>
  <c r="CL14"/>
  <c r="CM14"/>
  <c r="CN14"/>
  <c r="CO14"/>
  <c r="CP14"/>
  <c r="CQ14"/>
  <c r="CR14"/>
  <c r="CS14"/>
  <c r="CT14"/>
  <c r="CU14"/>
  <c r="CV14"/>
  <c r="CW14"/>
  <c r="CX14"/>
  <c r="CY14"/>
  <c r="CZ14"/>
  <c r="DA14"/>
  <c r="DB14"/>
  <c r="DC14"/>
  <c r="DD14"/>
  <c r="DE14"/>
  <c r="DF14"/>
  <c r="DG14"/>
  <c r="DH14"/>
  <c r="DI14"/>
  <c r="DJ14"/>
  <c r="DK14"/>
  <c r="DL14"/>
  <c r="DM14"/>
  <c r="DN14"/>
  <c r="DO14"/>
  <c r="DP14"/>
  <c r="CJ15"/>
  <c r="CK15"/>
  <c r="CL15"/>
  <c r="CM15"/>
  <c r="CN15"/>
  <c r="CO15"/>
  <c r="CP15"/>
  <c r="CQ15"/>
  <c r="CR15"/>
  <c r="CS15"/>
  <c r="CT15"/>
  <c r="CU15"/>
  <c r="CV15"/>
  <c r="CW15"/>
  <c r="CX15"/>
  <c r="CY15"/>
  <c r="CZ15"/>
  <c r="DA15"/>
  <c r="DB15"/>
  <c r="DC15"/>
  <c r="DD15"/>
  <c r="DE15"/>
  <c r="DF15"/>
  <c r="DG15"/>
  <c r="DH15"/>
  <c r="DI15"/>
  <c r="DJ15"/>
  <c r="DK15"/>
  <c r="DL15"/>
  <c r="DM15"/>
  <c r="DN15"/>
  <c r="DO15"/>
  <c r="DP15"/>
  <c r="CJ16"/>
  <c r="CK16"/>
  <c r="CL16"/>
  <c r="CM16"/>
  <c r="CN16"/>
  <c r="CO16"/>
  <c r="CP16"/>
  <c r="CQ16"/>
  <c r="CR16"/>
  <c r="CS16"/>
  <c r="CT16"/>
  <c r="CU16"/>
  <c r="CV16"/>
  <c r="CW16"/>
  <c r="CX16"/>
  <c r="CY16"/>
  <c r="CZ16"/>
  <c r="DA16"/>
  <c r="DB16"/>
  <c r="DC16"/>
  <c r="DD16"/>
  <c r="DE16"/>
  <c r="DF16"/>
  <c r="DG16"/>
  <c r="DH16"/>
  <c r="DI16"/>
  <c r="DJ16"/>
  <c r="DK16"/>
  <c r="DL16"/>
  <c r="DM16"/>
  <c r="DN16"/>
  <c r="DO16"/>
  <c r="DP16"/>
  <c r="CJ17"/>
  <c r="CK17"/>
  <c r="CL17"/>
  <c r="CM17"/>
  <c r="CN17"/>
  <c r="CO17"/>
  <c r="CP17"/>
  <c r="CQ17"/>
  <c r="CR17"/>
  <c r="CS17"/>
  <c r="CT17"/>
  <c r="CU17"/>
  <c r="CV17"/>
  <c r="CW17"/>
  <c r="CX17"/>
  <c r="CY17"/>
  <c r="CZ17"/>
  <c r="DA17"/>
  <c r="DB17"/>
  <c r="DC17"/>
  <c r="DD17"/>
  <c r="DE17"/>
  <c r="DF17"/>
  <c r="DG17"/>
  <c r="DH17"/>
  <c r="DI17"/>
  <c r="DJ17"/>
  <c r="DK17"/>
  <c r="DL17"/>
  <c r="DM17"/>
  <c r="DN17"/>
  <c r="DO17"/>
  <c r="DP17"/>
  <c r="CJ18"/>
  <c r="CK18"/>
  <c r="CL18"/>
  <c r="CM18"/>
  <c r="CN18"/>
  <c r="CO18"/>
  <c r="CP18"/>
  <c r="CQ18"/>
  <c r="CR18"/>
  <c r="CS18"/>
  <c r="CT18"/>
  <c r="CU18"/>
  <c r="CV18"/>
  <c r="CW18"/>
  <c r="CX18"/>
  <c r="CY18"/>
  <c r="CZ18"/>
  <c r="DA18"/>
  <c r="DB18"/>
  <c r="DC18"/>
  <c r="DD18"/>
  <c r="DE18"/>
  <c r="DF18"/>
  <c r="DG18"/>
  <c r="DH18"/>
  <c r="DI18"/>
  <c r="DJ18"/>
  <c r="DK18"/>
  <c r="DL18"/>
  <c r="DM18"/>
  <c r="DN18"/>
  <c r="DO18"/>
  <c r="DP18"/>
  <c r="CJ19"/>
  <c r="CK19"/>
  <c r="CL19"/>
  <c r="CM19"/>
  <c r="CN19"/>
  <c r="CO19"/>
  <c r="CP19"/>
  <c r="CQ19"/>
  <c r="CR19"/>
  <c r="CS19"/>
  <c r="CT19"/>
  <c r="CU19"/>
  <c r="CV19"/>
  <c r="CW19"/>
  <c r="CX19"/>
  <c r="CY19"/>
  <c r="CZ19"/>
  <c r="DA19"/>
  <c r="DB19"/>
  <c r="DC19"/>
  <c r="DD19"/>
  <c r="DE19"/>
  <c r="DF19"/>
  <c r="DG19"/>
  <c r="DH19"/>
  <c r="DI19"/>
  <c r="DJ19"/>
  <c r="DK19"/>
  <c r="DL19"/>
  <c r="DM19"/>
  <c r="DN19"/>
  <c r="DO19"/>
  <c r="DP19"/>
  <c r="CJ20"/>
  <c r="CK20"/>
  <c r="CL20"/>
  <c r="CM20"/>
  <c r="CN20"/>
  <c r="CO20"/>
  <c r="CP20"/>
  <c r="CQ20"/>
  <c r="CR20"/>
  <c r="CS20"/>
  <c r="CT20"/>
  <c r="CU20"/>
  <c r="CV20"/>
  <c r="CW20"/>
  <c r="CX20"/>
  <c r="CY20"/>
  <c r="CZ20"/>
  <c r="DA20"/>
  <c r="DB20"/>
  <c r="DC20"/>
  <c r="DD20"/>
  <c r="DE20"/>
  <c r="DF20"/>
  <c r="DG20"/>
  <c r="DH20"/>
  <c r="DI20"/>
  <c r="DJ20"/>
  <c r="DK20"/>
  <c r="DL20"/>
  <c r="DM20"/>
  <c r="DN20"/>
  <c r="DO20"/>
  <c r="DP20"/>
  <c r="CJ21"/>
  <c r="CK21"/>
  <c r="CL21"/>
  <c r="CM21"/>
  <c r="CN21"/>
  <c r="CO21"/>
  <c r="CP21"/>
  <c r="CQ21"/>
  <c r="CR21"/>
  <c r="CS21"/>
  <c r="CT21"/>
  <c r="CU21"/>
  <c r="CV21"/>
  <c r="CW21"/>
  <c r="CX21"/>
  <c r="CY21"/>
  <c r="CZ21"/>
  <c r="DA21"/>
  <c r="DB21"/>
  <c r="DC21"/>
  <c r="DD21"/>
  <c r="DE21"/>
  <c r="DF21"/>
  <c r="DG21"/>
  <c r="DH21"/>
  <c r="DI21"/>
  <c r="DJ21"/>
  <c r="DK21"/>
  <c r="DL21"/>
  <c r="DM21"/>
  <c r="DN21"/>
  <c r="DO21"/>
  <c r="DP21"/>
  <c r="CJ22"/>
  <c r="CK22"/>
  <c r="CL22"/>
  <c r="CM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CJ23"/>
  <c r="CK23"/>
  <c r="CL23"/>
  <c r="CM23"/>
  <c r="CN23"/>
  <c r="CO23"/>
  <c r="CP23"/>
  <c r="CQ23"/>
  <c r="CR23"/>
  <c r="CS23"/>
  <c r="CT23"/>
  <c r="CU23"/>
  <c r="CV23"/>
  <c r="CW23"/>
  <c r="CX23"/>
  <c r="CY23"/>
  <c r="CZ23"/>
  <c r="DA23"/>
  <c r="DB23"/>
  <c r="DC23"/>
  <c r="DD23"/>
  <c r="DE23"/>
  <c r="DF23"/>
  <c r="DG23"/>
  <c r="DH23"/>
  <c r="DI23"/>
  <c r="DJ23"/>
  <c r="DK23"/>
  <c r="DL23"/>
  <c r="DM23"/>
  <c r="DN23"/>
  <c r="DO23"/>
  <c r="DP23"/>
  <c r="CJ24"/>
  <c r="CK24"/>
  <c r="CL24"/>
  <c r="CM24"/>
  <c r="CN24"/>
  <c r="CO24"/>
  <c r="CP24"/>
  <c r="CQ24"/>
  <c r="CR24"/>
  <c r="CS24"/>
  <c r="CT24"/>
  <c r="CU24"/>
  <c r="CV24"/>
  <c r="CW24"/>
  <c r="CX24"/>
  <c r="CY24"/>
  <c r="CZ24"/>
  <c r="DA24"/>
  <c r="DB24"/>
  <c r="DC24"/>
  <c r="DD24"/>
  <c r="DE24"/>
  <c r="DF24"/>
  <c r="DG24"/>
  <c r="DH24"/>
  <c r="DI24"/>
  <c r="DJ24"/>
  <c r="DK24"/>
  <c r="DL24"/>
  <c r="DM24"/>
  <c r="DN24"/>
  <c r="DO24"/>
  <c r="DP24"/>
  <c r="CJ25"/>
  <c r="CK25"/>
  <c r="CL25"/>
  <c r="CM25"/>
  <c r="CN25"/>
  <c r="CO25"/>
  <c r="CP25"/>
  <c r="CQ25"/>
  <c r="CR25"/>
  <c r="CS25"/>
  <c r="CT25"/>
  <c r="CU25"/>
  <c r="CV25"/>
  <c r="CW25"/>
  <c r="CX25"/>
  <c r="CY25"/>
  <c r="CZ25"/>
  <c r="DA25"/>
  <c r="DB25"/>
  <c r="DC25"/>
  <c r="DD25"/>
  <c r="DE25"/>
  <c r="DF25"/>
  <c r="DG25"/>
  <c r="DH25"/>
  <c r="DI25"/>
  <c r="DJ25"/>
  <c r="DK25"/>
  <c r="DL25"/>
  <c r="DM25"/>
  <c r="DN25"/>
  <c r="DO25"/>
  <c r="DP25"/>
  <c r="CJ26"/>
  <c r="CK26"/>
  <c r="CL26"/>
  <c r="CM26"/>
  <c r="CN26"/>
  <c r="CO26"/>
  <c r="CP26"/>
  <c r="CQ26"/>
  <c r="CR26"/>
  <c r="CS26"/>
  <c r="CT26"/>
  <c r="CU26"/>
  <c r="CV26"/>
  <c r="CW26"/>
  <c r="CX26"/>
  <c r="CY26"/>
  <c r="CZ26"/>
  <c r="DA26"/>
  <c r="DB26"/>
  <c r="DC26"/>
  <c r="DD26"/>
  <c r="DE26"/>
  <c r="DF26"/>
  <c r="DG26"/>
  <c r="DH26"/>
  <c r="DI26"/>
  <c r="DJ26"/>
  <c r="DK26"/>
  <c r="DL26"/>
  <c r="DM26"/>
  <c r="DN26"/>
  <c r="DO26"/>
  <c r="DP26"/>
  <c r="CJ27"/>
  <c r="CK27"/>
  <c r="CL27"/>
  <c r="CM27"/>
  <c r="CN27"/>
  <c r="CO27"/>
  <c r="CP27"/>
  <c r="CQ27"/>
  <c r="CR27"/>
  <c r="CS27"/>
  <c r="CT27"/>
  <c r="CU27"/>
  <c r="CV27"/>
  <c r="CW27"/>
  <c r="CX27"/>
  <c r="CY27"/>
  <c r="CZ27"/>
  <c r="DA27"/>
  <c r="DB27"/>
  <c r="DC27"/>
  <c r="DD27"/>
  <c r="DE27"/>
  <c r="DF27"/>
  <c r="DG27"/>
  <c r="DH27"/>
  <c r="DI27"/>
  <c r="DJ27"/>
  <c r="DK27"/>
  <c r="DL27"/>
  <c r="DM27"/>
  <c r="DN27"/>
  <c r="DO27"/>
  <c r="DP27"/>
  <c r="CJ28"/>
  <c r="CK28"/>
  <c r="CL28"/>
  <c r="CM28"/>
  <c r="CN28"/>
  <c r="CO28"/>
  <c r="CP28"/>
  <c r="CQ28"/>
  <c r="CR28"/>
  <c r="CS28"/>
  <c r="CT28"/>
  <c r="CU28"/>
  <c r="CV28"/>
  <c r="CW28"/>
  <c r="CX28"/>
  <c r="CY28"/>
  <c r="CZ28"/>
  <c r="DA28"/>
  <c r="DB28"/>
  <c r="DC28"/>
  <c r="DD28"/>
  <c r="DE28"/>
  <c r="DF28"/>
  <c r="DG28"/>
  <c r="DH28"/>
  <c r="DI28"/>
  <c r="DJ28"/>
  <c r="DK28"/>
  <c r="DL28"/>
  <c r="DM28"/>
  <c r="DN28"/>
  <c r="DO28"/>
  <c r="DP28"/>
  <c r="CJ29"/>
  <c r="CK29"/>
  <c r="CL29"/>
  <c r="CM29"/>
  <c r="CN29"/>
  <c r="CO29"/>
  <c r="CP29"/>
  <c r="CQ29"/>
  <c r="CR29"/>
  <c r="CS29"/>
  <c r="CT29"/>
  <c r="CU29"/>
  <c r="CV29"/>
  <c r="CW29"/>
  <c r="CX29"/>
  <c r="CY29"/>
  <c r="CZ29"/>
  <c r="DA29"/>
  <c r="DB29"/>
  <c r="DC29"/>
  <c r="DD29"/>
  <c r="DE29"/>
  <c r="DF29"/>
  <c r="DG29"/>
  <c r="DH29"/>
  <c r="DI29"/>
  <c r="DJ29"/>
  <c r="DK29"/>
  <c r="DL29"/>
  <c r="DM29"/>
  <c r="DN29"/>
  <c r="DO29"/>
  <c r="DP29"/>
  <c r="CJ30"/>
  <c r="CK30"/>
  <c r="CL30"/>
  <c r="CM30"/>
  <c r="CN30"/>
  <c r="CO30"/>
  <c r="CP30"/>
  <c r="CQ30"/>
  <c r="CR30"/>
  <c r="CS30"/>
  <c r="CT30"/>
  <c r="CU30"/>
  <c r="CV30"/>
  <c r="CW30"/>
  <c r="CX30"/>
  <c r="CY30"/>
  <c r="CZ30"/>
  <c r="DA30"/>
  <c r="DB30"/>
  <c r="DC30"/>
  <c r="DD30"/>
  <c r="DE30"/>
  <c r="DF30"/>
  <c r="DG30"/>
  <c r="DH30"/>
  <c r="DI30"/>
  <c r="DJ30"/>
  <c r="DK30"/>
  <c r="DL30"/>
  <c r="DM30"/>
  <c r="DN30"/>
  <c r="DO30"/>
  <c r="DP30"/>
  <c r="CJ31"/>
  <c r="CK31"/>
  <c r="CL31"/>
  <c r="CM31"/>
  <c r="CN31"/>
  <c r="CO31"/>
  <c r="CP31"/>
  <c r="CQ31"/>
  <c r="CR31"/>
  <c r="CS31"/>
  <c r="CT31"/>
  <c r="CU31"/>
  <c r="CV31"/>
  <c r="CW31"/>
  <c r="CX31"/>
  <c r="CY31"/>
  <c r="CZ31"/>
  <c r="DA31"/>
  <c r="DB31"/>
  <c r="DC31"/>
  <c r="DD31"/>
  <c r="DE31"/>
  <c r="DF31"/>
  <c r="DG31"/>
  <c r="DH31"/>
  <c r="DI31"/>
  <c r="DJ31"/>
  <c r="DK31"/>
  <c r="DL31"/>
  <c r="DM31"/>
  <c r="DN31"/>
  <c r="DO31"/>
  <c r="DP31"/>
  <c r="CJ32"/>
  <c r="CK32"/>
  <c r="CL32"/>
  <c r="CM32"/>
  <c r="CN32"/>
  <c r="CO32"/>
  <c r="CP32"/>
  <c r="CQ32"/>
  <c r="CR32"/>
  <c r="CS32"/>
  <c r="CT32"/>
  <c r="CU32"/>
  <c r="CV32"/>
  <c r="CW32"/>
  <c r="CX32"/>
  <c r="CY32"/>
  <c r="CZ32"/>
  <c r="DA32"/>
  <c r="DB32"/>
  <c r="DC32"/>
  <c r="DD32"/>
  <c r="DE32"/>
  <c r="DF32"/>
  <c r="DG32"/>
  <c r="DH32"/>
  <c r="DI32"/>
  <c r="DJ32"/>
  <c r="DK32"/>
  <c r="DL32"/>
  <c r="DM32"/>
  <c r="DN32"/>
  <c r="DO32"/>
  <c r="DP32"/>
  <c r="CJ33"/>
  <c r="CK33"/>
  <c r="CL33"/>
  <c r="CM33"/>
  <c r="CN33"/>
  <c r="CO33"/>
  <c r="CP33"/>
  <c r="CQ33"/>
  <c r="CR33"/>
  <c r="CS33"/>
  <c r="CT33"/>
  <c r="CU33"/>
  <c r="CV33"/>
  <c r="CW33"/>
  <c r="CX33"/>
  <c r="CY33"/>
  <c r="CZ33"/>
  <c r="DA33"/>
  <c r="DB33"/>
  <c r="DC33"/>
  <c r="DD33"/>
  <c r="DE33"/>
  <c r="DF33"/>
  <c r="DG33"/>
  <c r="DH33"/>
  <c r="DI33"/>
  <c r="DJ33"/>
  <c r="DK33"/>
  <c r="DL33"/>
  <c r="DM33"/>
  <c r="DN33"/>
  <c r="DO33"/>
  <c r="DP33"/>
  <c r="CJ34"/>
  <c r="CK34"/>
  <c r="CL34"/>
  <c r="CM34"/>
  <c r="CN34"/>
  <c r="CO34"/>
  <c r="CP34"/>
  <c r="CQ34"/>
  <c r="CR34"/>
  <c r="CS34"/>
  <c r="CT34"/>
  <c r="CU34"/>
  <c r="CV34"/>
  <c r="CW34"/>
  <c r="CX34"/>
  <c r="CY34"/>
  <c r="CZ34"/>
  <c r="DA34"/>
  <c r="DB34"/>
  <c r="DC34"/>
  <c r="DD34"/>
  <c r="DE34"/>
  <c r="DF34"/>
  <c r="DG34"/>
  <c r="DH34"/>
  <c r="DI34"/>
  <c r="DJ34"/>
  <c r="DK34"/>
  <c r="DL34"/>
  <c r="DM34"/>
  <c r="DN34"/>
  <c r="DO34"/>
  <c r="DP34"/>
  <c r="CJ35"/>
  <c r="CK35"/>
  <c r="CL35"/>
  <c r="CM35"/>
  <c r="CN35"/>
  <c r="CO35"/>
  <c r="CP35"/>
  <c r="CQ35"/>
  <c r="CR35"/>
  <c r="CS35"/>
  <c r="CT35"/>
  <c r="CU35"/>
  <c r="CV35"/>
  <c r="CW35"/>
  <c r="CX35"/>
  <c r="CY35"/>
  <c r="CZ35"/>
  <c r="DA35"/>
  <c r="DB35"/>
  <c r="DC35"/>
  <c r="DD35"/>
  <c r="DE35"/>
  <c r="DF35"/>
  <c r="DG35"/>
  <c r="DH35"/>
  <c r="DI35"/>
  <c r="DJ35"/>
  <c r="DK35"/>
  <c r="DL35"/>
  <c r="DM35"/>
  <c r="DN35"/>
  <c r="DO35"/>
  <c r="DP35"/>
  <c r="CJ36"/>
  <c r="CK36"/>
  <c r="CL36"/>
  <c r="CM36"/>
  <c r="CN36"/>
  <c r="CO36"/>
  <c r="CP36"/>
  <c r="CQ36"/>
  <c r="CR36"/>
  <c r="CS36"/>
  <c r="CT36"/>
  <c r="CU36"/>
  <c r="CV36"/>
  <c r="CW36"/>
  <c r="CX36"/>
  <c r="CY36"/>
  <c r="CZ36"/>
  <c r="DA36"/>
  <c r="DB36"/>
  <c r="DC36"/>
  <c r="DD36"/>
  <c r="DE36"/>
  <c r="DF36"/>
  <c r="DG36"/>
  <c r="DH36"/>
  <c r="DI36"/>
  <c r="DJ36"/>
  <c r="DK36"/>
  <c r="DL36"/>
  <c r="DM36"/>
  <c r="DN36"/>
  <c r="DO36"/>
  <c r="DP36"/>
  <c r="CJ37"/>
  <c r="CK37"/>
  <c r="CL37"/>
  <c r="CM37"/>
  <c r="CN37"/>
  <c r="CO37"/>
  <c r="CP37"/>
  <c r="CQ37"/>
  <c r="CR37"/>
  <c r="CS37"/>
  <c r="CT37"/>
  <c r="CU37"/>
  <c r="CV37"/>
  <c r="CW37"/>
  <c r="CX37"/>
  <c r="CY37"/>
  <c r="CZ37"/>
  <c r="DA37"/>
  <c r="DB37"/>
  <c r="DC37"/>
  <c r="DD37"/>
  <c r="DE37"/>
  <c r="DF37"/>
  <c r="DG37"/>
  <c r="DH37"/>
  <c r="DI37"/>
  <c r="DJ37"/>
  <c r="DK37"/>
  <c r="DL37"/>
  <c r="DM37"/>
  <c r="DN37"/>
  <c r="DO37"/>
  <c r="DP37"/>
  <c r="CJ38"/>
  <c r="CK38"/>
  <c r="CL38"/>
  <c r="CM38"/>
  <c r="CN38"/>
  <c r="CO38"/>
  <c r="CP38"/>
  <c r="CQ38"/>
  <c r="CR38"/>
  <c r="CS38"/>
  <c r="CT38"/>
  <c r="CU38"/>
  <c r="CV38"/>
  <c r="CW38"/>
  <c r="CX38"/>
  <c r="CY38"/>
  <c r="CZ38"/>
  <c r="DA38"/>
  <c r="DB38"/>
  <c r="DC38"/>
  <c r="DD38"/>
  <c r="DE38"/>
  <c r="DF38"/>
  <c r="DG38"/>
  <c r="DH38"/>
  <c r="DI38"/>
  <c r="DJ38"/>
  <c r="DK38"/>
  <c r="DL38"/>
  <c r="DM38"/>
  <c r="DN38"/>
  <c r="DO38"/>
  <c r="DP38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CJ41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CJ42"/>
  <c r="CK42"/>
  <c r="CL42"/>
  <c r="CM42"/>
  <c r="CN42"/>
  <c r="CO42"/>
  <c r="CP42"/>
  <c r="CQ42"/>
  <c r="CR42"/>
  <c r="CS42"/>
  <c r="CT42"/>
  <c r="CU42"/>
  <c r="CV42"/>
  <c r="CW42"/>
  <c r="CX42"/>
  <c r="CY42"/>
  <c r="CZ42"/>
  <c r="DA42"/>
  <c r="DB42"/>
  <c r="DC42"/>
  <c r="DD42"/>
  <c r="DE42"/>
  <c r="DF42"/>
  <c r="DG42"/>
  <c r="DH42"/>
  <c r="DI42"/>
  <c r="DJ42"/>
  <c r="DK42"/>
  <c r="DL42"/>
  <c r="DM42"/>
  <c r="DN42"/>
  <c r="DO42"/>
  <c r="DP42"/>
  <c r="CJ43"/>
  <c r="CK43"/>
  <c r="CL43"/>
  <c r="CM43"/>
  <c r="CN43"/>
  <c r="CO43"/>
  <c r="CP43"/>
  <c r="CQ43"/>
  <c r="CR43"/>
  <c r="CS43"/>
  <c r="CT43"/>
  <c r="CU43"/>
  <c r="CV43"/>
  <c r="CW43"/>
  <c r="CX43"/>
  <c r="CY43"/>
  <c r="CZ43"/>
  <c r="DA43"/>
  <c r="DB43"/>
  <c r="DC43"/>
  <c r="DD43"/>
  <c r="DE43"/>
  <c r="DF43"/>
  <c r="DG43"/>
  <c r="DH43"/>
  <c r="DI43"/>
  <c r="DJ43"/>
  <c r="DK43"/>
  <c r="DL43"/>
  <c r="DM43"/>
  <c r="DN43"/>
  <c r="DO43"/>
  <c r="DP43"/>
  <c r="CJ44"/>
  <c r="CK44"/>
  <c r="CL44"/>
  <c r="CM44"/>
  <c r="CN44"/>
  <c r="CO44"/>
  <c r="CP44"/>
  <c r="CQ44"/>
  <c r="CR44"/>
  <c r="CS44"/>
  <c r="CT44"/>
  <c r="CU44"/>
  <c r="CV44"/>
  <c r="CW44"/>
  <c r="CX44"/>
  <c r="CY44"/>
  <c r="CZ44"/>
  <c r="DA44"/>
  <c r="DB44"/>
  <c r="DC44"/>
  <c r="DD44"/>
  <c r="DE44"/>
  <c r="DF44"/>
  <c r="DG44"/>
  <c r="DH44"/>
  <c r="DI44"/>
  <c r="DJ44"/>
  <c r="DK44"/>
  <c r="DL44"/>
  <c r="DM44"/>
  <c r="DN44"/>
  <c r="DO44"/>
  <c r="DP44"/>
  <c r="CJ45"/>
  <c r="CK45"/>
  <c r="CL45"/>
  <c r="CM45"/>
  <c r="CN45"/>
  <c r="CO45"/>
  <c r="CP45"/>
  <c r="CQ45"/>
  <c r="CR45"/>
  <c r="CS45"/>
  <c r="CT45"/>
  <c r="CU45"/>
  <c r="CV45"/>
  <c r="CW45"/>
  <c r="CX45"/>
  <c r="CY45"/>
  <c r="CZ45"/>
  <c r="DA45"/>
  <c r="DB45"/>
  <c r="DC45"/>
  <c r="DD45"/>
  <c r="DE45"/>
  <c r="DF45"/>
  <c r="DG45"/>
  <c r="DH45"/>
  <c r="DI45"/>
  <c r="DJ45"/>
  <c r="DK45"/>
  <c r="DL45"/>
  <c r="DM45"/>
  <c r="DN45"/>
  <c r="DO45"/>
  <c r="DP45"/>
  <c r="CJ46"/>
  <c r="CK46"/>
  <c r="CL46"/>
  <c r="CM46"/>
  <c r="CN46"/>
  <c r="CO46"/>
  <c r="CP46"/>
  <c r="CQ46"/>
  <c r="CR46"/>
  <c r="CS46"/>
  <c r="CT46"/>
  <c r="CU46"/>
  <c r="CV46"/>
  <c r="CW46"/>
  <c r="CX46"/>
  <c r="CY46"/>
  <c r="CZ46"/>
  <c r="DA46"/>
  <c r="DB46"/>
  <c r="DC46"/>
  <c r="DD46"/>
  <c r="DE46"/>
  <c r="DF46"/>
  <c r="DG46"/>
  <c r="DH46"/>
  <c r="DI46"/>
  <c r="DJ46"/>
  <c r="DK46"/>
  <c r="DL46"/>
  <c r="DM46"/>
  <c r="DN46"/>
  <c r="DO46"/>
  <c r="DP46"/>
  <c r="CJ47"/>
  <c r="CK47"/>
  <c r="CL47"/>
  <c r="CM47"/>
  <c r="CN47"/>
  <c r="CO47"/>
  <c r="CP47"/>
  <c r="CQ47"/>
  <c r="CR47"/>
  <c r="CS47"/>
  <c r="CT47"/>
  <c r="CU47"/>
  <c r="CV47"/>
  <c r="CW47"/>
  <c r="CX47"/>
  <c r="CY47"/>
  <c r="CZ47"/>
  <c r="DA47"/>
  <c r="DB47"/>
  <c r="DC47"/>
  <c r="DD47"/>
  <c r="DE47"/>
  <c r="DF47"/>
  <c r="DG47"/>
  <c r="DH47"/>
  <c r="DI47"/>
  <c r="DJ47"/>
  <c r="DK47"/>
  <c r="DL47"/>
  <c r="DM47"/>
  <c r="DN47"/>
  <c r="DO47"/>
  <c r="DP47"/>
  <c r="CJ48"/>
  <c r="CK48"/>
  <c r="CL48"/>
  <c r="CM48"/>
  <c r="CN48"/>
  <c r="CO48"/>
  <c r="CP48"/>
  <c r="CQ48"/>
  <c r="CR48"/>
  <c r="CS48"/>
  <c r="CT48"/>
  <c r="CU48"/>
  <c r="CV48"/>
  <c r="CW48"/>
  <c r="CX48"/>
  <c r="CY48"/>
  <c r="CZ48"/>
  <c r="DA48"/>
  <c r="DB48"/>
  <c r="DC48"/>
  <c r="DD48"/>
  <c r="DE48"/>
  <c r="DF48"/>
  <c r="DG48"/>
  <c r="DH48"/>
  <c r="DI48"/>
  <c r="DJ48"/>
  <c r="DK48"/>
  <c r="DL48"/>
  <c r="DM48"/>
  <c r="DN48"/>
  <c r="DO48"/>
  <c r="DP48"/>
  <c r="CJ49"/>
  <c r="CK49"/>
  <c r="CL49"/>
  <c r="CM49"/>
  <c r="CN49"/>
  <c r="CO49"/>
  <c r="CP49"/>
  <c r="CQ49"/>
  <c r="CR49"/>
  <c r="CS49"/>
  <c r="CT49"/>
  <c r="CU49"/>
  <c r="CV49"/>
  <c r="CW49"/>
  <c r="CX49"/>
  <c r="CY49"/>
  <c r="CZ49"/>
  <c r="DA49"/>
  <c r="DB49"/>
  <c r="DC49"/>
  <c r="DD49"/>
  <c r="DE49"/>
  <c r="DF49"/>
  <c r="DG49"/>
  <c r="DH49"/>
  <c r="DI49"/>
  <c r="DJ49"/>
  <c r="DK49"/>
  <c r="DL49"/>
  <c r="DM49"/>
  <c r="DN49"/>
  <c r="DO49"/>
  <c r="DP49"/>
  <c r="CJ50"/>
  <c r="CK50"/>
  <c r="CL50"/>
  <c r="CM50"/>
  <c r="CN50"/>
  <c r="CO50"/>
  <c r="CP50"/>
  <c r="CQ50"/>
  <c r="CR50"/>
  <c r="CS50"/>
  <c r="CT50"/>
  <c r="CU50"/>
  <c r="CV50"/>
  <c r="CW50"/>
  <c r="CX50"/>
  <c r="CY50"/>
  <c r="CZ50"/>
  <c r="DA50"/>
  <c r="DB50"/>
  <c r="DC50"/>
  <c r="DD50"/>
  <c r="DE50"/>
  <c r="DF50"/>
  <c r="DG50"/>
  <c r="DH50"/>
  <c r="DI50"/>
  <c r="DJ50"/>
  <c r="DK50"/>
  <c r="DL50"/>
  <c r="DM50"/>
  <c r="DN50"/>
  <c r="DO50"/>
  <c r="DP50"/>
  <c r="CJ51"/>
  <c r="CK51"/>
  <c r="CL51"/>
  <c r="CM51"/>
  <c r="CN51"/>
  <c r="CO51"/>
  <c r="CP51"/>
  <c r="CQ51"/>
  <c r="CR51"/>
  <c r="CS51"/>
  <c r="CT51"/>
  <c r="CU51"/>
  <c r="CV51"/>
  <c r="CW51"/>
  <c r="CX51"/>
  <c r="CY51"/>
  <c r="CZ51"/>
  <c r="DA51"/>
  <c r="DB51"/>
  <c r="DC51"/>
  <c r="DD51"/>
  <c r="DE51"/>
  <c r="DF51"/>
  <c r="DG51"/>
  <c r="DH51"/>
  <c r="DI51"/>
  <c r="DJ51"/>
  <c r="DK51"/>
  <c r="DL51"/>
  <c r="DM51"/>
  <c r="DN51"/>
  <c r="DO51"/>
  <c r="DP51"/>
  <c r="CJ52"/>
  <c r="CK52"/>
  <c r="CL52"/>
  <c r="CM52"/>
  <c r="CN52"/>
  <c r="CO52"/>
  <c r="CP52"/>
  <c r="CQ52"/>
  <c r="CR52"/>
  <c r="CS52"/>
  <c r="CT52"/>
  <c r="CU52"/>
  <c r="CV52"/>
  <c r="CW52"/>
  <c r="CX52"/>
  <c r="CY52"/>
  <c r="CZ52"/>
  <c r="DA52"/>
  <c r="DB52"/>
  <c r="DC52"/>
  <c r="DD52"/>
  <c r="DE52"/>
  <c r="DF52"/>
  <c r="DG52"/>
  <c r="DH52"/>
  <c r="DI52"/>
  <c r="DJ52"/>
  <c r="DK52"/>
  <c r="DL52"/>
  <c r="DM52"/>
  <c r="DN52"/>
  <c r="DO52"/>
  <c r="DP52"/>
  <c r="CJ53"/>
  <c r="CK53"/>
  <c r="CL53"/>
  <c r="CM53"/>
  <c r="CN53"/>
  <c r="CO53"/>
  <c r="CP53"/>
  <c r="CQ53"/>
  <c r="CR53"/>
  <c r="CS53"/>
  <c r="CT53"/>
  <c r="CU53"/>
  <c r="CV53"/>
  <c r="CW53"/>
  <c r="CX53"/>
  <c r="CY53"/>
  <c r="CZ53"/>
  <c r="DA53"/>
  <c r="DB53"/>
  <c r="DC53"/>
  <c r="DD53"/>
  <c r="DE53"/>
  <c r="DF53"/>
  <c r="DG53"/>
  <c r="DH53"/>
  <c r="DI53"/>
  <c r="DJ53"/>
  <c r="DK53"/>
  <c r="DL53"/>
  <c r="DM53"/>
  <c r="DN53"/>
  <c r="DO53"/>
  <c r="DP53"/>
  <c r="CJ54"/>
  <c r="CK54"/>
  <c r="CL54"/>
  <c r="CM54"/>
  <c r="CN54"/>
  <c r="CO54"/>
  <c r="CP54"/>
  <c r="CQ54"/>
  <c r="CR54"/>
  <c r="CS54"/>
  <c r="CT54"/>
  <c r="CU54"/>
  <c r="CV54"/>
  <c r="CW54"/>
  <c r="CX54"/>
  <c r="CY54"/>
  <c r="CZ54"/>
  <c r="DA54"/>
  <c r="DB54"/>
  <c r="DC54"/>
  <c r="DD54"/>
  <c r="DE54"/>
  <c r="DF54"/>
  <c r="DG54"/>
  <c r="DH54"/>
  <c r="DI54"/>
  <c r="DJ54"/>
  <c r="DK54"/>
  <c r="DL54"/>
  <c r="DM54"/>
  <c r="DN54"/>
  <c r="DO54"/>
  <c r="DP54"/>
  <c r="CJ55"/>
  <c r="CK55"/>
  <c r="CL55"/>
  <c r="CM55"/>
  <c r="CN55"/>
  <c r="CO55"/>
  <c r="CP55"/>
  <c r="CQ55"/>
  <c r="CR55"/>
  <c r="CS55"/>
  <c r="CT55"/>
  <c r="CU55"/>
  <c r="CV55"/>
  <c r="CW55"/>
  <c r="CX55"/>
  <c r="CY55"/>
  <c r="CZ55"/>
  <c r="DA55"/>
  <c r="DB55"/>
  <c r="DC55"/>
  <c r="DD55"/>
  <c r="DE55"/>
  <c r="DF55"/>
  <c r="DG55"/>
  <c r="DH55"/>
  <c r="DI55"/>
  <c r="DJ55"/>
  <c r="DK55"/>
  <c r="DL55"/>
  <c r="DM55"/>
  <c r="DN55"/>
  <c r="DO55"/>
  <c r="DP55"/>
  <c r="CJ56"/>
  <c r="CK56"/>
  <c r="CL56"/>
  <c r="CM56"/>
  <c r="CN56"/>
  <c r="CO56"/>
  <c r="CP56"/>
  <c r="CQ56"/>
  <c r="CR56"/>
  <c r="CS56"/>
  <c r="CT56"/>
  <c r="CU56"/>
  <c r="CV56"/>
  <c r="CW56"/>
  <c r="CX56"/>
  <c r="CY56"/>
  <c r="CZ56"/>
  <c r="DA56"/>
  <c r="DB56"/>
  <c r="DC56"/>
  <c r="DD56"/>
  <c r="DE56"/>
  <c r="DF56"/>
  <c r="DG56"/>
  <c r="DH56"/>
  <c r="DI56"/>
  <c r="DJ56"/>
  <c r="DK56"/>
  <c r="DL56"/>
  <c r="DM56"/>
  <c r="DN56"/>
  <c r="DO56"/>
  <c r="DP56"/>
  <c r="CJ57"/>
  <c r="CK57"/>
  <c r="CL57"/>
  <c r="CM57"/>
  <c r="CN57"/>
  <c r="CO57"/>
  <c r="CP57"/>
  <c r="CQ57"/>
  <c r="CR57"/>
  <c r="CS57"/>
  <c r="CT57"/>
  <c r="CU57"/>
  <c r="CV57"/>
  <c r="CW57"/>
  <c r="CX57"/>
  <c r="CY57"/>
  <c r="CZ57"/>
  <c r="DA57"/>
  <c r="DB57"/>
  <c r="DC57"/>
  <c r="DD57"/>
  <c r="DE57"/>
  <c r="DF57"/>
  <c r="DG57"/>
  <c r="DH57"/>
  <c r="DI57"/>
  <c r="DJ57"/>
  <c r="DK57"/>
  <c r="DL57"/>
  <c r="DM57"/>
  <c r="DN57"/>
  <c r="DO57"/>
  <c r="DP57"/>
  <c r="CJ58"/>
  <c r="CK58"/>
  <c r="CL58"/>
  <c r="CM58"/>
  <c r="CN58"/>
  <c r="CO58"/>
  <c r="CP58"/>
  <c r="CQ58"/>
  <c r="CR58"/>
  <c r="CS58"/>
  <c r="CT58"/>
  <c r="CU58"/>
  <c r="CV58"/>
  <c r="CW58"/>
  <c r="CX58"/>
  <c r="CY58"/>
  <c r="CZ58"/>
  <c r="DA58"/>
  <c r="DB58"/>
  <c r="DC58"/>
  <c r="DD58"/>
  <c r="DE58"/>
  <c r="DF58"/>
  <c r="DG58"/>
  <c r="DH58"/>
  <c r="DI58"/>
  <c r="DJ58"/>
  <c r="DK58"/>
  <c r="DL58"/>
  <c r="DM58"/>
  <c r="DN58"/>
  <c r="DO58"/>
  <c r="DP58"/>
  <c r="CJ59"/>
  <c r="CK59"/>
  <c r="CL59"/>
  <c r="CM59"/>
  <c r="CN59"/>
  <c r="CO59"/>
  <c r="CP59"/>
  <c r="CQ59"/>
  <c r="CR59"/>
  <c r="CS59"/>
  <c r="CT59"/>
  <c r="CU59"/>
  <c r="CV59"/>
  <c r="CW59"/>
  <c r="CX59"/>
  <c r="CY59"/>
  <c r="CZ59"/>
  <c r="DA59"/>
  <c r="DB59"/>
  <c r="DC59"/>
  <c r="DD59"/>
  <c r="DE59"/>
  <c r="DF59"/>
  <c r="DG59"/>
  <c r="DH59"/>
  <c r="DI59"/>
  <c r="DJ59"/>
  <c r="DK59"/>
  <c r="DL59"/>
  <c r="DM59"/>
  <c r="DN59"/>
  <c r="DO59"/>
  <c r="DP59"/>
  <c r="CJ60"/>
  <c r="CK60"/>
  <c r="CL60"/>
  <c r="CM60"/>
  <c r="CN60"/>
  <c r="CO60"/>
  <c r="CP60"/>
  <c r="CQ60"/>
  <c r="CR60"/>
  <c r="CS60"/>
  <c r="CT60"/>
  <c r="CU60"/>
  <c r="CV60"/>
  <c r="CW60"/>
  <c r="CX60"/>
  <c r="CY60"/>
  <c r="CZ60"/>
  <c r="DA60"/>
  <c r="DB60"/>
  <c r="DC60"/>
  <c r="DD60"/>
  <c r="DE60"/>
  <c r="DF60"/>
  <c r="DG60"/>
  <c r="DH60"/>
  <c r="DI60"/>
  <c r="DJ60"/>
  <c r="DK60"/>
  <c r="DL60"/>
  <c r="DM60"/>
  <c r="DN60"/>
  <c r="DO60"/>
  <c r="DP60"/>
  <c r="CJ61"/>
  <c r="CK61"/>
  <c r="CL61"/>
  <c r="CM61"/>
  <c r="CN61"/>
  <c r="CO61"/>
  <c r="CP61"/>
  <c r="CQ61"/>
  <c r="CR61"/>
  <c r="CS61"/>
  <c r="CT61"/>
  <c r="CU61"/>
  <c r="CV61"/>
  <c r="CW61"/>
  <c r="CX61"/>
  <c r="CY61"/>
  <c r="CZ61"/>
  <c r="DA61"/>
  <c r="DB61"/>
  <c r="DC61"/>
  <c r="DD61"/>
  <c r="DE61"/>
  <c r="DF61"/>
  <c r="DG61"/>
  <c r="DH61"/>
  <c r="DI61"/>
  <c r="DJ61"/>
  <c r="DK61"/>
  <c r="DL61"/>
  <c r="DM61"/>
  <c r="DN61"/>
  <c r="DO61"/>
  <c r="DP61"/>
  <c r="CJ62"/>
  <c r="CK62"/>
  <c r="CL62"/>
  <c r="CM62"/>
  <c r="CN62"/>
  <c r="CO62"/>
  <c r="CP62"/>
  <c r="CQ62"/>
  <c r="CR62"/>
  <c r="CS62"/>
  <c r="CT62"/>
  <c r="CU62"/>
  <c r="CV62"/>
  <c r="CW62"/>
  <c r="CX62"/>
  <c r="CY62"/>
  <c r="CZ62"/>
  <c r="DA62"/>
  <c r="DB62"/>
  <c r="DC62"/>
  <c r="DD62"/>
  <c r="DE62"/>
  <c r="DF62"/>
  <c r="DG62"/>
  <c r="DH62"/>
  <c r="DI62"/>
  <c r="DJ62"/>
  <c r="DK62"/>
  <c r="DL62"/>
  <c r="DM62"/>
  <c r="DN62"/>
  <c r="DO62"/>
  <c r="DP62"/>
  <c r="CJ63"/>
  <c r="CK63"/>
  <c r="CL63"/>
  <c r="CM63"/>
  <c r="CN63"/>
  <c r="CO63"/>
  <c r="CP63"/>
  <c r="CQ63"/>
  <c r="CR63"/>
  <c r="CS63"/>
  <c r="CT63"/>
  <c r="CU63"/>
  <c r="CV63"/>
  <c r="CW63"/>
  <c r="CX63"/>
  <c r="CY63"/>
  <c r="CZ63"/>
  <c r="DA63"/>
  <c r="DB63"/>
  <c r="DC63"/>
  <c r="DD63"/>
  <c r="DE63"/>
  <c r="DF63"/>
  <c r="DG63"/>
  <c r="DH63"/>
  <c r="DI63"/>
  <c r="DJ63"/>
  <c r="DK63"/>
  <c r="DL63"/>
  <c r="DM63"/>
  <c r="DN63"/>
  <c r="DO63"/>
  <c r="DP63"/>
  <c r="CJ64"/>
  <c r="CK64"/>
  <c r="CL64"/>
  <c r="CM64"/>
  <c r="CN64"/>
  <c r="CO64"/>
  <c r="CP64"/>
  <c r="CQ64"/>
  <c r="CR64"/>
  <c r="CS64"/>
  <c r="CT64"/>
  <c r="CU64"/>
  <c r="CV64"/>
  <c r="CW64"/>
  <c r="CX64"/>
  <c r="CY64"/>
  <c r="CZ64"/>
  <c r="DA64"/>
  <c r="DB64"/>
  <c r="DC64"/>
  <c r="DD64"/>
  <c r="DE64"/>
  <c r="DF64"/>
  <c r="DG64"/>
  <c r="DH64"/>
  <c r="DI64"/>
  <c r="DJ64"/>
  <c r="DK64"/>
  <c r="DL64"/>
  <c r="DM64"/>
  <c r="DN64"/>
  <c r="DO64"/>
  <c r="DP64"/>
  <c r="CJ65"/>
  <c r="CK65"/>
  <c r="CL65"/>
  <c r="CM65"/>
  <c r="CN65"/>
  <c r="CO65"/>
  <c r="CP65"/>
  <c r="CQ65"/>
  <c r="CR65"/>
  <c r="CS65"/>
  <c r="CT65"/>
  <c r="CU65"/>
  <c r="CV65"/>
  <c r="CW65"/>
  <c r="CX65"/>
  <c r="CY65"/>
  <c r="CZ65"/>
  <c r="DA65"/>
  <c r="DB65"/>
  <c r="DC65"/>
  <c r="DD65"/>
  <c r="DE65"/>
  <c r="DF65"/>
  <c r="DG65"/>
  <c r="DH65"/>
  <c r="DI65"/>
  <c r="DJ65"/>
  <c r="DK65"/>
  <c r="DL65"/>
  <c r="DM65"/>
  <c r="DN65"/>
  <c r="DO65"/>
  <c r="DP65"/>
  <c r="CJ66"/>
  <c r="CK66"/>
  <c r="CL66"/>
  <c r="CM66"/>
  <c r="CN66"/>
  <c r="CO66"/>
  <c r="CP66"/>
  <c r="CQ66"/>
  <c r="CR66"/>
  <c r="CS66"/>
  <c r="CT66"/>
  <c r="CU66"/>
  <c r="CV66"/>
  <c r="CW66"/>
  <c r="CX66"/>
  <c r="CY66"/>
  <c r="CZ66"/>
  <c r="DA66"/>
  <c r="DB66"/>
  <c r="DC66"/>
  <c r="DD66"/>
  <c r="DE66"/>
  <c r="DF66"/>
  <c r="DG66"/>
  <c r="DH66"/>
  <c r="DI66"/>
  <c r="DJ66"/>
  <c r="DK66"/>
  <c r="DL66"/>
  <c r="DM66"/>
  <c r="DN66"/>
  <c r="DO66"/>
  <c r="DP66"/>
  <c r="CJ67"/>
  <c r="CK67"/>
  <c r="CL67"/>
  <c r="CM67"/>
  <c r="CN67"/>
  <c r="CO67"/>
  <c r="CP67"/>
  <c r="CQ67"/>
  <c r="CR67"/>
  <c r="CS67"/>
  <c r="CT67"/>
  <c r="CU67"/>
  <c r="CV67"/>
  <c r="CW67"/>
  <c r="CX67"/>
  <c r="CY67"/>
  <c r="CZ67"/>
  <c r="DA67"/>
  <c r="DB67"/>
  <c r="DC67"/>
  <c r="DD67"/>
  <c r="DE67"/>
  <c r="DF67"/>
  <c r="DG67"/>
  <c r="DH67"/>
  <c r="DI67"/>
  <c r="DJ67"/>
  <c r="DK67"/>
  <c r="DL67"/>
  <c r="DM67"/>
  <c r="DN67"/>
  <c r="DO67"/>
  <c r="DP67"/>
  <c r="CJ68"/>
  <c r="CK68"/>
  <c r="CL68"/>
  <c r="CM68"/>
  <c r="CN68"/>
  <c r="CO68"/>
  <c r="CP68"/>
  <c r="CQ68"/>
  <c r="CR68"/>
  <c r="CS68"/>
  <c r="CT68"/>
  <c r="CU68"/>
  <c r="CV68"/>
  <c r="CW68"/>
  <c r="CX68"/>
  <c r="CY68"/>
  <c r="CZ68"/>
  <c r="DA68"/>
  <c r="DB68"/>
  <c r="DC68"/>
  <c r="DD68"/>
  <c r="DE68"/>
  <c r="DF68"/>
  <c r="DG68"/>
  <c r="DH68"/>
  <c r="DI68"/>
  <c r="DJ68"/>
  <c r="DK68"/>
  <c r="DL68"/>
  <c r="DM68"/>
  <c r="DN68"/>
  <c r="DO68"/>
  <c r="DP68"/>
  <c r="CJ69"/>
  <c r="CK69"/>
  <c r="CL69"/>
  <c r="CM69"/>
  <c r="CN69"/>
  <c r="CO69"/>
  <c r="CP69"/>
  <c r="CQ69"/>
  <c r="CR69"/>
  <c r="CS69"/>
  <c r="CT69"/>
  <c r="CU69"/>
  <c r="CV69"/>
  <c r="CW69"/>
  <c r="CX69"/>
  <c r="CY69"/>
  <c r="CZ69"/>
  <c r="DA69"/>
  <c r="DB69"/>
  <c r="DC69"/>
  <c r="DD69"/>
  <c r="DE69"/>
  <c r="DF69"/>
  <c r="DG69"/>
  <c r="DH69"/>
  <c r="DI69"/>
  <c r="DJ69"/>
  <c r="DK69"/>
  <c r="DL69"/>
  <c r="DM69"/>
  <c r="DN69"/>
  <c r="DO69"/>
  <c r="DP69"/>
  <c r="CJ70"/>
  <c r="CK70"/>
  <c r="CL70"/>
  <c r="CM70"/>
  <c r="CN70"/>
  <c r="CO70"/>
  <c r="CP70"/>
  <c r="CQ70"/>
  <c r="CR70"/>
  <c r="CS70"/>
  <c r="CT70"/>
  <c r="CU70"/>
  <c r="CV70"/>
  <c r="CW70"/>
  <c r="CX70"/>
  <c r="CY70"/>
  <c r="CZ70"/>
  <c r="DA70"/>
  <c r="DB70"/>
  <c r="DC70"/>
  <c r="DD70"/>
  <c r="DE70"/>
  <c r="DF70"/>
  <c r="DG70"/>
  <c r="DH70"/>
  <c r="DI70"/>
  <c r="DJ70"/>
  <c r="DK70"/>
  <c r="DL70"/>
  <c r="DM70"/>
  <c r="DN70"/>
  <c r="DO70"/>
  <c r="DP70"/>
  <c r="CJ71"/>
  <c r="CK71"/>
  <c r="CL71"/>
  <c r="CM71"/>
  <c r="CN71"/>
  <c r="CO71"/>
  <c r="CP71"/>
  <c r="CQ71"/>
  <c r="CR71"/>
  <c r="CS71"/>
  <c r="CT71"/>
  <c r="CU71"/>
  <c r="CV71"/>
  <c r="CW71"/>
  <c r="CX71"/>
  <c r="CY71"/>
  <c r="CZ71"/>
  <c r="DA71"/>
  <c r="DB71"/>
  <c r="DC71"/>
  <c r="DD71"/>
  <c r="DE71"/>
  <c r="DF71"/>
  <c r="DG71"/>
  <c r="DH71"/>
  <c r="DI71"/>
  <c r="DJ71"/>
  <c r="DK71"/>
  <c r="DL71"/>
  <c r="DM71"/>
  <c r="DN71"/>
  <c r="DO71"/>
  <c r="DP71"/>
  <c r="CJ72"/>
  <c r="CK72"/>
  <c r="CL72"/>
  <c r="CM72"/>
  <c r="CN72"/>
  <c r="CO72"/>
  <c r="CP72"/>
  <c r="CQ72"/>
  <c r="CR72"/>
  <c r="CS72"/>
  <c r="CT72"/>
  <c r="CU72"/>
  <c r="CV72"/>
  <c r="CW72"/>
  <c r="CX72"/>
  <c r="CY72"/>
  <c r="CZ72"/>
  <c r="DA72"/>
  <c r="DB72"/>
  <c r="DC72"/>
  <c r="DD72"/>
  <c r="DE72"/>
  <c r="DF72"/>
  <c r="DG72"/>
  <c r="DH72"/>
  <c r="DI72"/>
  <c r="DJ72"/>
  <c r="DK72"/>
  <c r="DL72"/>
  <c r="DM72"/>
  <c r="DN72"/>
  <c r="DO72"/>
  <c r="DP72"/>
  <c r="CJ73"/>
  <c r="CK73"/>
  <c r="CL73"/>
  <c r="CM73"/>
  <c r="CN73"/>
  <c r="CO73"/>
  <c r="CP73"/>
  <c r="CQ73"/>
  <c r="CR73"/>
  <c r="CS73"/>
  <c r="CT73"/>
  <c r="CU73"/>
  <c r="CV73"/>
  <c r="CW73"/>
  <c r="CX73"/>
  <c r="CY73"/>
  <c r="CZ73"/>
  <c r="DA73"/>
  <c r="DB73"/>
  <c r="DC73"/>
  <c r="DD73"/>
  <c r="DE73"/>
  <c r="DF73"/>
  <c r="DG73"/>
  <c r="DH73"/>
  <c r="DI73"/>
  <c r="DJ73"/>
  <c r="DK73"/>
  <c r="DL73"/>
  <c r="DM73"/>
  <c r="DN73"/>
  <c r="DO73"/>
  <c r="DP73"/>
  <c r="CJ74"/>
  <c r="CK74"/>
  <c r="CL74"/>
  <c r="CM74"/>
  <c r="CN74"/>
  <c r="CO74"/>
  <c r="CP74"/>
  <c r="CQ74"/>
  <c r="CR74"/>
  <c r="CS74"/>
  <c r="CT74"/>
  <c r="CU74"/>
  <c r="CV74"/>
  <c r="CW74"/>
  <c r="CX74"/>
  <c r="CY74"/>
  <c r="CZ74"/>
  <c r="DA74"/>
  <c r="DB74"/>
  <c r="DC74"/>
  <c r="DD74"/>
  <c r="DE74"/>
  <c r="DF74"/>
  <c r="DG74"/>
  <c r="DH74"/>
  <c r="DI74"/>
  <c r="DJ74"/>
  <c r="DK74"/>
  <c r="DL74"/>
  <c r="DM74"/>
  <c r="DN74"/>
  <c r="DO74"/>
  <c r="DP74"/>
  <c r="CJ75"/>
  <c r="CK75"/>
  <c r="CL75"/>
  <c r="CM75"/>
  <c r="CN75"/>
  <c r="CO75"/>
  <c r="CP75"/>
  <c r="CQ75"/>
  <c r="CR75"/>
  <c r="CS75"/>
  <c r="CT75"/>
  <c r="CU75"/>
  <c r="CV75"/>
  <c r="CW75"/>
  <c r="CX75"/>
  <c r="CY75"/>
  <c r="CZ75"/>
  <c r="DA75"/>
  <c r="DB75"/>
  <c r="DC75"/>
  <c r="DD75"/>
  <c r="DE75"/>
  <c r="DF75"/>
  <c r="DG75"/>
  <c r="DH75"/>
  <c r="DI75"/>
  <c r="DJ75"/>
  <c r="DK75"/>
  <c r="DL75"/>
  <c r="DM75"/>
  <c r="DN75"/>
  <c r="DO75"/>
  <c r="DP75"/>
  <c r="CJ76"/>
  <c r="CK76"/>
  <c r="CL76"/>
  <c r="CM76"/>
  <c r="CN76"/>
  <c r="CO76"/>
  <c r="CP76"/>
  <c r="CQ76"/>
  <c r="CR76"/>
  <c r="CS76"/>
  <c r="CT76"/>
  <c r="CU76"/>
  <c r="CV76"/>
  <c r="CW76"/>
  <c r="CX76"/>
  <c r="CY76"/>
  <c r="CZ76"/>
  <c r="DA76"/>
  <c r="DB76"/>
  <c r="DC76"/>
  <c r="DD76"/>
  <c r="DE76"/>
  <c r="DF76"/>
  <c r="DG76"/>
  <c r="DH76"/>
  <c r="DI76"/>
  <c r="DJ76"/>
  <c r="DK76"/>
  <c r="DL76"/>
  <c r="DM76"/>
  <c r="DN76"/>
  <c r="DO76"/>
  <c r="DP76"/>
  <c r="CJ77"/>
  <c r="CK77"/>
  <c r="CL77"/>
  <c r="CM77"/>
  <c r="CN77"/>
  <c r="CO77"/>
  <c r="CP77"/>
  <c r="CQ77"/>
  <c r="CR77"/>
  <c r="CS77"/>
  <c r="CT77"/>
  <c r="CU77"/>
  <c r="CV77"/>
  <c r="CW77"/>
  <c r="CX77"/>
  <c r="CY77"/>
  <c r="CZ77"/>
  <c r="DA77"/>
  <c r="DB77"/>
  <c r="DC77"/>
  <c r="DD77"/>
  <c r="DE77"/>
  <c r="DF77"/>
  <c r="DG77"/>
  <c r="DH77"/>
  <c r="DI77"/>
  <c r="DJ77"/>
  <c r="DK77"/>
  <c r="DL77"/>
  <c r="DM77"/>
  <c r="DN77"/>
  <c r="DO77"/>
  <c r="DP77"/>
  <c r="CJ78"/>
  <c r="CK78"/>
  <c r="CL78"/>
  <c r="CM78"/>
  <c r="CN78"/>
  <c r="CO78"/>
  <c r="CP78"/>
  <c r="CQ78"/>
  <c r="CR78"/>
  <c r="CS78"/>
  <c r="CT78"/>
  <c r="CU78"/>
  <c r="CV78"/>
  <c r="CW78"/>
  <c r="CX78"/>
  <c r="CY78"/>
  <c r="CZ78"/>
  <c r="DA78"/>
  <c r="DB78"/>
  <c r="DC78"/>
  <c r="DD78"/>
  <c r="DE78"/>
  <c r="DF78"/>
  <c r="DG78"/>
  <c r="DH78"/>
  <c r="DI78"/>
  <c r="DJ78"/>
  <c r="DK78"/>
  <c r="DL78"/>
  <c r="DM78"/>
  <c r="DN78"/>
  <c r="DO78"/>
  <c r="DP78"/>
  <c r="CJ79"/>
  <c r="CK79"/>
  <c r="CL79"/>
  <c r="CM79"/>
  <c r="CN79"/>
  <c r="CO79"/>
  <c r="CP79"/>
  <c r="CQ79"/>
  <c r="CR79"/>
  <c r="CS79"/>
  <c r="CT79"/>
  <c r="CU79"/>
  <c r="CV79"/>
  <c r="CW79"/>
  <c r="CX79"/>
  <c r="CY79"/>
  <c r="CZ79"/>
  <c r="DA79"/>
  <c r="DB79"/>
  <c r="DC79"/>
  <c r="DD79"/>
  <c r="DE79"/>
  <c r="DF79"/>
  <c r="DG79"/>
  <c r="DH79"/>
  <c r="DI79"/>
  <c r="DJ79"/>
  <c r="DK79"/>
  <c r="DL79"/>
  <c r="DM79"/>
  <c r="DN79"/>
  <c r="DO79"/>
  <c r="DP79"/>
  <c r="CJ80"/>
  <c r="CK80"/>
  <c r="CL80"/>
  <c r="CM80"/>
  <c r="CN80"/>
  <c r="CO80"/>
  <c r="CP80"/>
  <c r="CQ80"/>
  <c r="CR80"/>
  <c r="CS80"/>
  <c r="CT80"/>
  <c r="CU80"/>
  <c r="CV80"/>
  <c r="CW80"/>
  <c r="CX80"/>
  <c r="CY80"/>
  <c r="CZ80"/>
  <c r="DA80"/>
  <c r="DB80"/>
  <c r="DC80"/>
  <c r="DD80"/>
  <c r="DE80"/>
  <c r="DF80"/>
  <c r="DG80"/>
  <c r="DH80"/>
  <c r="DI80"/>
  <c r="DJ80"/>
  <c r="DK80"/>
  <c r="DL80"/>
  <c r="DM80"/>
  <c r="DN80"/>
  <c r="DO80"/>
  <c r="DP80"/>
  <c r="CJ81"/>
  <c r="CK81"/>
  <c r="CL81"/>
  <c r="CM81"/>
  <c r="CN81"/>
  <c r="CO81"/>
  <c r="CP81"/>
  <c r="CQ81"/>
  <c r="CR81"/>
  <c r="CS81"/>
  <c r="CT81"/>
  <c r="CU81"/>
  <c r="CV81"/>
  <c r="CW81"/>
  <c r="CX81"/>
  <c r="CY81"/>
  <c r="CZ81"/>
  <c r="DA81"/>
  <c r="DB81"/>
  <c r="DC81"/>
  <c r="DD81"/>
  <c r="DE81"/>
  <c r="DF81"/>
  <c r="DG81"/>
  <c r="DH81"/>
  <c r="DI81"/>
  <c r="DJ81"/>
  <c r="DK81"/>
  <c r="DL81"/>
  <c r="DM81"/>
  <c r="DN81"/>
  <c r="DO81"/>
  <c r="DP81"/>
  <c r="CJ82"/>
  <c r="CK82"/>
  <c r="CL82"/>
  <c r="CM82"/>
  <c r="CN82"/>
  <c r="CO82"/>
  <c r="CP82"/>
  <c r="CQ82"/>
  <c r="CR82"/>
  <c r="CS82"/>
  <c r="CT82"/>
  <c r="CU82"/>
  <c r="CV82"/>
  <c r="CW82"/>
  <c r="CX82"/>
  <c r="CY82"/>
  <c r="CZ82"/>
  <c r="DA82"/>
  <c r="DB82"/>
  <c r="DC82"/>
  <c r="DD82"/>
  <c r="DE82"/>
  <c r="DF82"/>
  <c r="DG82"/>
  <c r="DH82"/>
  <c r="DI82"/>
  <c r="DJ82"/>
  <c r="DK82"/>
  <c r="DL82"/>
  <c r="DM82"/>
  <c r="DN82"/>
  <c r="DO82"/>
  <c r="DP82"/>
  <c r="CJ83"/>
  <c r="CK83"/>
  <c r="CL83"/>
  <c r="CM83"/>
  <c r="CN83"/>
  <c r="CO83"/>
  <c r="CP83"/>
  <c r="CQ83"/>
  <c r="CR83"/>
  <c r="CS83"/>
  <c r="CT83"/>
  <c r="CU83"/>
  <c r="CV83"/>
  <c r="CW83"/>
  <c r="CX83"/>
  <c r="CY83"/>
  <c r="CZ83"/>
  <c r="DA83"/>
  <c r="DB83"/>
  <c r="DC83"/>
  <c r="DD83"/>
  <c r="DE83"/>
  <c r="DF83"/>
  <c r="DG83"/>
  <c r="DH83"/>
  <c r="DI83"/>
  <c r="DJ83"/>
  <c r="DK83"/>
  <c r="DL83"/>
  <c r="DM83"/>
  <c r="DN83"/>
  <c r="DO83"/>
  <c r="DP83"/>
  <c r="CJ84"/>
  <c r="CK84"/>
  <c r="CL84"/>
  <c r="CM84"/>
  <c r="CN84"/>
  <c r="CO84"/>
  <c r="CP84"/>
  <c r="CQ84"/>
  <c r="CR84"/>
  <c r="CS84"/>
  <c r="CT84"/>
  <c r="CU84"/>
  <c r="CV84"/>
  <c r="CW84"/>
  <c r="CX84"/>
  <c r="CY84"/>
  <c r="CZ84"/>
  <c r="DA84"/>
  <c r="DB84"/>
  <c r="DC84"/>
  <c r="DD84"/>
  <c r="DE84"/>
  <c r="DF84"/>
  <c r="DG84"/>
  <c r="DH84"/>
  <c r="DI84"/>
  <c r="DJ84"/>
  <c r="DK84"/>
  <c r="DL84"/>
  <c r="DM84"/>
  <c r="DN84"/>
  <c r="DO84"/>
  <c r="DP84"/>
  <c r="CJ85"/>
  <c r="CK85"/>
  <c r="CL85"/>
  <c r="CM85"/>
  <c r="CN85"/>
  <c r="CO85"/>
  <c r="CP85"/>
  <c r="CQ85"/>
  <c r="CR85"/>
  <c r="CS85"/>
  <c r="CT85"/>
  <c r="CU85"/>
  <c r="CV85"/>
  <c r="CW85"/>
  <c r="CX85"/>
  <c r="CY85"/>
  <c r="CZ85"/>
  <c r="DA85"/>
  <c r="DB85"/>
  <c r="DC85"/>
  <c r="DD85"/>
  <c r="DE85"/>
  <c r="DF85"/>
  <c r="DG85"/>
  <c r="DH85"/>
  <c r="DI85"/>
  <c r="DJ85"/>
  <c r="DK85"/>
  <c r="DL85"/>
  <c r="DM85"/>
  <c r="DN85"/>
  <c r="DO85"/>
  <c r="DP85"/>
  <c r="CJ86"/>
  <c r="CK86"/>
  <c r="CL86"/>
  <c r="CM86"/>
  <c r="CN86"/>
  <c r="CO86"/>
  <c r="CP86"/>
  <c r="CQ86"/>
  <c r="CR86"/>
  <c r="CS86"/>
  <c r="CT86"/>
  <c r="CU86"/>
  <c r="CV86"/>
  <c r="CW86"/>
  <c r="CX86"/>
  <c r="CY86"/>
  <c r="CZ86"/>
  <c r="DA86"/>
  <c r="DB86"/>
  <c r="DC86"/>
  <c r="DD86"/>
  <c r="DE86"/>
  <c r="DF86"/>
  <c r="DG86"/>
  <c r="DH86"/>
  <c r="DI86"/>
  <c r="DJ86"/>
  <c r="DK86"/>
  <c r="DL86"/>
  <c r="DM86"/>
  <c r="DN86"/>
  <c r="DO86"/>
  <c r="DP86"/>
  <c r="CJ87"/>
  <c r="CK87"/>
  <c r="CL87"/>
  <c r="CM87"/>
  <c r="CN87"/>
  <c r="CO87"/>
  <c r="CP87"/>
  <c r="CQ87"/>
  <c r="CR87"/>
  <c r="CS87"/>
  <c r="CT87"/>
  <c r="CU87"/>
  <c r="CV87"/>
  <c r="CW87"/>
  <c r="CX87"/>
  <c r="CY87"/>
  <c r="CZ87"/>
  <c r="DA87"/>
  <c r="DB87"/>
  <c r="DC87"/>
  <c r="DD87"/>
  <c r="DE87"/>
  <c r="DF87"/>
  <c r="DG87"/>
  <c r="DH87"/>
  <c r="DI87"/>
  <c r="DJ87"/>
  <c r="DK87"/>
  <c r="DL87"/>
  <c r="DM87"/>
  <c r="DN87"/>
  <c r="DO87"/>
  <c r="DP87"/>
  <c r="CJ88"/>
  <c r="CK88"/>
  <c r="CL88"/>
  <c r="CM88"/>
  <c r="CN88"/>
  <c r="CO88"/>
  <c r="CP88"/>
  <c r="CQ88"/>
  <c r="CR88"/>
  <c r="CS88"/>
  <c r="CT88"/>
  <c r="CU88"/>
  <c r="CV88"/>
  <c r="CW88"/>
  <c r="CX88"/>
  <c r="CY88"/>
  <c r="CZ88"/>
  <c r="DA88"/>
  <c r="DB88"/>
  <c r="DC88"/>
  <c r="DD88"/>
  <c r="DE88"/>
  <c r="DF88"/>
  <c r="DG88"/>
  <c r="DH88"/>
  <c r="DI88"/>
  <c r="DJ88"/>
  <c r="DK88"/>
  <c r="DL88"/>
  <c r="DM88"/>
  <c r="DN88"/>
  <c r="DO88"/>
  <c r="DP88"/>
  <c r="CJ89"/>
  <c r="CK89"/>
  <c r="CL89"/>
  <c r="CM89"/>
  <c r="CN89"/>
  <c r="CO89"/>
  <c r="CP89"/>
  <c r="CQ89"/>
  <c r="CR89"/>
  <c r="CS89"/>
  <c r="CT89"/>
  <c r="CU89"/>
  <c r="CV89"/>
  <c r="CW89"/>
  <c r="CX89"/>
  <c r="CY89"/>
  <c r="CZ89"/>
  <c r="DA89"/>
  <c r="DB89"/>
  <c r="DC89"/>
  <c r="DD89"/>
  <c r="DE89"/>
  <c r="DF89"/>
  <c r="DG89"/>
  <c r="DH89"/>
  <c r="DI89"/>
  <c r="DJ89"/>
  <c r="DK89"/>
  <c r="DL89"/>
  <c r="DM89"/>
  <c r="DN89"/>
  <c r="DO89"/>
  <c r="DP89"/>
  <c r="CJ90"/>
  <c r="CK90"/>
  <c r="CL90"/>
  <c r="CM90"/>
  <c r="CN90"/>
  <c r="CO90"/>
  <c r="CP90"/>
  <c r="CQ90"/>
  <c r="CR90"/>
  <c r="CS90"/>
  <c r="CT90"/>
  <c r="CU90"/>
  <c r="CV90"/>
  <c r="CW90"/>
  <c r="CX90"/>
  <c r="CY90"/>
  <c r="CZ90"/>
  <c r="DA90"/>
  <c r="DB90"/>
  <c r="DC90"/>
  <c r="DD90"/>
  <c r="DE90"/>
  <c r="DF90"/>
  <c r="DG90"/>
  <c r="DH90"/>
  <c r="DI90"/>
  <c r="DJ90"/>
  <c r="DK90"/>
  <c r="DL90"/>
  <c r="DM90"/>
  <c r="DN90"/>
  <c r="DO90"/>
  <c r="DP90"/>
  <c r="CJ91"/>
  <c r="CK91"/>
  <c r="CL91"/>
  <c r="CM91"/>
  <c r="CN91"/>
  <c r="CO91"/>
  <c r="CP91"/>
  <c r="CQ91"/>
  <c r="CR91"/>
  <c r="CS91"/>
  <c r="CT91"/>
  <c r="CU91"/>
  <c r="CV91"/>
  <c r="CW91"/>
  <c r="CX91"/>
  <c r="CY91"/>
  <c r="CZ91"/>
  <c r="DA91"/>
  <c r="DB91"/>
  <c r="DC91"/>
  <c r="DD91"/>
  <c r="DE91"/>
  <c r="DF91"/>
  <c r="DG91"/>
  <c r="DH91"/>
  <c r="DI91"/>
  <c r="DJ91"/>
  <c r="DK91"/>
  <c r="DL91"/>
  <c r="DM91"/>
  <c r="DN91"/>
  <c r="DO91"/>
  <c r="DP91"/>
  <c r="CJ92"/>
  <c r="CK92"/>
  <c r="CL92"/>
  <c r="CM92"/>
  <c r="CN92"/>
  <c r="CO92"/>
  <c r="CP92"/>
  <c r="CQ92"/>
  <c r="CR92"/>
  <c r="CS92"/>
  <c r="CT92"/>
  <c r="CU92"/>
  <c r="CV92"/>
  <c r="CW92"/>
  <c r="CX92"/>
  <c r="CY92"/>
  <c r="CZ92"/>
  <c r="DA92"/>
  <c r="DB92"/>
  <c r="DC92"/>
  <c r="DD92"/>
  <c r="DE92"/>
  <c r="DF92"/>
  <c r="DG92"/>
  <c r="DH92"/>
  <c r="DI92"/>
  <c r="DJ92"/>
  <c r="DK92"/>
  <c r="DL92"/>
  <c r="DM92"/>
  <c r="DN92"/>
  <c r="DO92"/>
  <c r="DP92"/>
  <c r="CJ93"/>
  <c r="CK93"/>
  <c r="CL93"/>
  <c r="CM93"/>
  <c r="CN93"/>
  <c r="CO93"/>
  <c r="CP93"/>
  <c r="CQ93"/>
  <c r="CR93"/>
  <c r="CS93"/>
  <c r="CT93"/>
  <c r="CU93"/>
  <c r="CV93"/>
  <c r="CW93"/>
  <c r="CX93"/>
  <c r="CY93"/>
  <c r="CZ93"/>
  <c r="DA93"/>
  <c r="DB93"/>
  <c r="DC93"/>
  <c r="DD93"/>
  <c r="DE93"/>
  <c r="DF93"/>
  <c r="DG93"/>
  <c r="DH93"/>
  <c r="DI93"/>
  <c r="DJ93"/>
  <c r="DK93"/>
  <c r="DL93"/>
  <c r="DM93"/>
  <c r="DN93"/>
  <c r="DO93"/>
  <c r="DP93"/>
  <c r="CI3"/>
  <c r="CI4"/>
  <c r="CI5"/>
  <c r="CI6"/>
  <c r="CI7"/>
  <c r="CI8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2"/>
  <c r="E8" i="6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G232"/>
  <c r="H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AE232"/>
  <c r="AF232"/>
  <c r="AG232"/>
  <c r="AH232"/>
  <c r="AI232"/>
  <c r="AJ232"/>
  <c r="AK232"/>
  <c r="AL232"/>
  <c r="G292"/>
  <c r="H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AE292"/>
  <c r="AF292"/>
  <c r="AG292"/>
  <c r="AH292"/>
  <c r="AI292"/>
  <c r="AJ292"/>
  <c r="AK292"/>
  <c r="AL292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G233"/>
  <c r="H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AE233"/>
  <c r="AF233"/>
  <c r="AG233"/>
  <c r="AH233"/>
  <c r="AI233"/>
  <c r="AJ233"/>
  <c r="AK233"/>
  <c r="AL233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AE148"/>
  <c r="AF148"/>
  <c r="AG148"/>
  <c r="AH148"/>
  <c r="AI148"/>
  <c r="AJ148"/>
  <c r="AK148"/>
  <c r="AL148"/>
  <c r="G293"/>
  <c r="H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AE293"/>
  <c r="AF293"/>
  <c r="AG293"/>
  <c r="AH293"/>
  <c r="AI293"/>
  <c r="AJ293"/>
  <c r="AK293"/>
  <c r="AL293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G317"/>
  <c r="H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AE317"/>
  <c r="AF317"/>
  <c r="AG317"/>
  <c r="AH317"/>
  <c r="AI317"/>
  <c r="AJ317"/>
  <c r="AK317"/>
  <c r="AL317"/>
  <c r="G234"/>
  <c r="H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AE234"/>
  <c r="AF234"/>
  <c r="AG234"/>
  <c r="AH234"/>
  <c r="AI234"/>
  <c r="AJ234"/>
  <c r="AK234"/>
  <c r="AL234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AE149"/>
  <c r="AF149"/>
  <c r="AG149"/>
  <c r="AH149"/>
  <c r="AI149"/>
  <c r="AJ149"/>
  <c r="AK149"/>
  <c r="AL149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AE167"/>
  <c r="AF167"/>
  <c r="AG167"/>
  <c r="AH167"/>
  <c r="AI167"/>
  <c r="AJ167"/>
  <c r="AK167"/>
  <c r="AL167"/>
  <c r="G235"/>
  <c r="H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AE235"/>
  <c r="AF235"/>
  <c r="AG235"/>
  <c r="AH235"/>
  <c r="AI235"/>
  <c r="AJ235"/>
  <c r="AK235"/>
  <c r="AL235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G294"/>
  <c r="H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AE294"/>
  <c r="AF294"/>
  <c r="AG294"/>
  <c r="AH294"/>
  <c r="AI294"/>
  <c r="AJ294"/>
  <c r="AK294"/>
  <c r="AL294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G295"/>
  <c r="H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AE295"/>
  <c r="AF295"/>
  <c r="AG295"/>
  <c r="AH295"/>
  <c r="AI295"/>
  <c r="AJ295"/>
  <c r="AK295"/>
  <c r="AL295"/>
  <c r="G236"/>
  <c r="H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AE236"/>
  <c r="AF236"/>
  <c r="AG236"/>
  <c r="AH236"/>
  <c r="AI236"/>
  <c r="AJ236"/>
  <c r="AK236"/>
  <c r="AL236"/>
  <c r="G296"/>
  <c r="H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AE296"/>
  <c r="AF296"/>
  <c r="AG296"/>
  <c r="AH296"/>
  <c r="AI296"/>
  <c r="AJ296"/>
  <c r="AK296"/>
  <c r="AL296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AE150"/>
  <c r="AF150"/>
  <c r="AG150"/>
  <c r="AH150"/>
  <c r="AI150"/>
  <c r="AJ150"/>
  <c r="AK150"/>
  <c r="AL150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AE237"/>
  <c r="AF237"/>
  <c r="AG237"/>
  <c r="AH237"/>
  <c r="AI237"/>
  <c r="AJ237"/>
  <c r="AK237"/>
  <c r="AL237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AE151"/>
  <c r="AF151"/>
  <c r="AG151"/>
  <c r="AH151"/>
  <c r="AI151"/>
  <c r="AJ151"/>
  <c r="AK151"/>
  <c r="AL151"/>
  <c r="G238"/>
  <c r="H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AE238"/>
  <c r="AF238"/>
  <c r="AG238"/>
  <c r="AH238"/>
  <c r="AI238"/>
  <c r="AJ238"/>
  <c r="AK238"/>
  <c r="AL238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G297"/>
  <c r="H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AE297"/>
  <c r="AF297"/>
  <c r="AG297"/>
  <c r="AH297"/>
  <c r="AI297"/>
  <c r="AJ297"/>
  <c r="AK297"/>
  <c r="AL297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G239"/>
  <c r="H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AE239"/>
  <c r="AF239"/>
  <c r="AG239"/>
  <c r="AH239"/>
  <c r="AI239"/>
  <c r="AJ239"/>
  <c r="AK239"/>
  <c r="AL239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AE133"/>
  <c r="AF133"/>
  <c r="AG133"/>
  <c r="AH133"/>
  <c r="AI133"/>
  <c r="AJ133"/>
  <c r="AK133"/>
  <c r="AL133"/>
  <c r="G298"/>
  <c r="H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AE298"/>
  <c r="AF298"/>
  <c r="AG298"/>
  <c r="AH298"/>
  <c r="AI298"/>
  <c r="AJ298"/>
  <c r="AK298"/>
  <c r="AL298"/>
  <c r="G164"/>
  <c r="H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64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AE176"/>
  <c r="AF176"/>
  <c r="AG176"/>
  <c r="AH176"/>
  <c r="AI176"/>
  <c r="AJ176"/>
  <c r="AK176"/>
  <c r="AL176"/>
  <c r="G299"/>
  <c r="H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AE299"/>
  <c r="AF299"/>
  <c r="AG299"/>
  <c r="AH299"/>
  <c r="AI299"/>
  <c r="AJ299"/>
  <c r="AK299"/>
  <c r="AL299"/>
  <c r="G240"/>
  <c r="H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AE240"/>
  <c r="AF240"/>
  <c r="AG240"/>
  <c r="AH240"/>
  <c r="AI240"/>
  <c r="AJ240"/>
  <c r="AK240"/>
  <c r="AL240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AE168"/>
  <c r="AF168"/>
  <c r="AG168"/>
  <c r="AH168"/>
  <c r="AI168"/>
  <c r="AJ168"/>
  <c r="AK168"/>
  <c r="AL168"/>
  <c r="G300"/>
  <c r="H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AE300"/>
  <c r="AF300"/>
  <c r="AG300"/>
  <c r="AH300"/>
  <c r="AI300"/>
  <c r="AJ300"/>
  <c r="AK300"/>
  <c r="AL300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G313"/>
  <c r="H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AE313"/>
  <c r="AF313"/>
  <c r="AG313"/>
  <c r="AH313"/>
  <c r="AI313"/>
  <c r="AJ313"/>
  <c r="AK313"/>
  <c r="AL313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AE177"/>
  <c r="AF177"/>
  <c r="AG177"/>
  <c r="AH177"/>
  <c r="AI177"/>
  <c r="AJ177"/>
  <c r="AK177"/>
  <c r="AL177"/>
  <c r="G247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AH247"/>
  <c r="AI247"/>
  <c r="AJ247"/>
  <c r="AK247"/>
  <c r="AL247"/>
  <c r="G142"/>
  <c r="H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AE142"/>
  <c r="AF142"/>
  <c r="AG142"/>
  <c r="AH142"/>
  <c r="AI142"/>
  <c r="AJ142"/>
  <c r="AK142"/>
  <c r="AL142"/>
  <c r="G156"/>
  <c r="H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AE156"/>
  <c r="AF156"/>
  <c r="AG156"/>
  <c r="AH156"/>
  <c r="AI156"/>
  <c r="AJ156"/>
  <c r="AK156"/>
  <c r="AL156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G143"/>
  <c r="H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AE143"/>
  <c r="AF143"/>
  <c r="AG143"/>
  <c r="AH143"/>
  <c r="AI143"/>
  <c r="AJ143"/>
  <c r="AK143"/>
  <c r="AL143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AE178"/>
  <c r="AF178"/>
  <c r="AG178"/>
  <c r="AH178"/>
  <c r="AI178"/>
  <c r="AJ178"/>
  <c r="AK178"/>
  <c r="AL178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AE124"/>
  <c r="AF124"/>
  <c r="AG124"/>
  <c r="AH124"/>
  <c r="AI124"/>
  <c r="AJ124"/>
  <c r="AK124"/>
  <c r="AL124"/>
  <c r="G179"/>
  <c r="H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AE179"/>
  <c r="AF179"/>
  <c r="AG179"/>
  <c r="AH179"/>
  <c r="AI179"/>
  <c r="AJ179"/>
  <c r="AK179"/>
  <c r="AL179"/>
  <c r="G248"/>
  <c r="H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AE248"/>
  <c r="AF248"/>
  <c r="AG248"/>
  <c r="AH248"/>
  <c r="AI248"/>
  <c r="AJ248"/>
  <c r="AK248"/>
  <c r="AL248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G180"/>
  <c r="H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G249"/>
  <c r="H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AE249"/>
  <c r="AF249"/>
  <c r="AG249"/>
  <c r="AH249"/>
  <c r="AI249"/>
  <c r="AJ249"/>
  <c r="AK249"/>
  <c r="AL249"/>
  <c r="G250"/>
  <c r="H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AE250"/>
  <c r="AF250"/>
  <c r="AG250"/>
  <c r="AH250"/>
  <c r="AI250"/>
  <c r="AJ250"/>
  <c r="AK250"/>
  <c r="AL25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G251"/>
  <c r="H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AE251"/>
  <c r="AF251"/>
  <c r="AG251"/>
  <c r="AH251"/>
  <c r="AI251"/>
  <c r="AJ251"/>
  <c r="AK251"/>
  <c r="AL251"/>
  <c r="G252"/>
  <c r="H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AE252"/>
  <c r="AF252"/>
  <c r="AG252"/>
  <c r="AH252"/>
  <c r="AI252"/>
  <c r="AJ252"/>
  <c r="AK252"/>
  <c r="AL252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AE125"/>
  <c r="AF125"/>
  <c r="AG125"/>
  <c r="AH125"/>
  <c r="AI125"/>
  <c r="AJ125"/>
  <c r="AK125"/>
  <c r="AL125"/>
  <c r="G253"/>
  <c r="H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AE253"/>
  <c r="AF253"/>
  <c r="AG253"/>
  <c r="AH253"/>
  <c r="AI253"/>
  <c r="AJ253"/>
  <c r="AK253"/>
  <c r="AL253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G182"/>
  <c r="H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AE182"/>
  <c r="AF182"/>
  <c r="AG182"/>
  <c r="AH182"/>
  <c r="AI182"/>
  <c r="AJ182"/>
  <c r="AK182"/>
  <c r="AL182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G144"/>
  <c r="H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AE144"/>
  <c r="AF144"/>
  <c r="AG144"/>
  <c r="AH144"/>
  <c r="AI144"/>
  <c r="AJ144"/>
  <c r="AK144"/>
  <c r="AL144"/>
  <c r="G181"/>
  <c r="H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AE181"/>
  <c r="AF181"/>
  <c r="AG181"/>
  <c r="AH181"/>
  <c r="AI181"/>
  <c r="AJ181"/>
  <c r="AK181"/>
  <c r="AL181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AE254"/>
  <c r="AF254"/>
  <c r="AG254"/>
  <c r="AH254"/>
  <c r="AI254"/>
  <c r="AJ254"/>
  <c r="AK254"/>
  <c r="AL254"/>
  <c r="G255"/>
  <c r="H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AE255"/>
  <c r="AF255"/>
  <c r="AG255"/>
  <c r="AH255"/>
  <c r="AI255"/>
  <c r="AJ255"/>
  <c r="AK255"/>
  <c r="AL25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G183"/>
  <c r="H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AE183"/>
  <c r="AF183"/>
  <c r="AG183"/>
  <c r="AH183"/>
  <c r="AI183"/>
  <c r="AJ183"/>
  <c r="AK183"/>
  <c r="AL183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AL126"/>
  <c r="G184"/>
  <c r="H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AE184"/>
  <c r="AF184"/>
  <c r="AG184"/>
  <c r="AH184"/>
  <c r="AI184"/>
  <c r="AJ184"/>
  <c r="AK184"/>
  <c r="AL184"/>
  <c r="G314"/>
  <c r="H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AE314"/>
  <c r="AF314"/>
  <c r="AG314"/>
  <c r="AH314"/>
  <c r="AI314"/>
  <c r="AJ314"/>
  <c r="AK314"/>
  <c r="AL314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G185"/>
  <c r="H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AE185"/>
  <c r="AF185"/>
  <c r="AG185"/>
  <c r="AH185"/>
  <c r="AI185"/>
  <c r="AJ185"/>
  <c r="AK185"/>
  <c r="AL185"/>
  <c r="G256"/>
  <c r="H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AE256"/>
  <c r="AF256"/>
  <c r="AG256"/>
  <c r="AH256"/>
  <c r="AI256"/>
  <c r="AJ256"/>
  <c r="AK256"/>
  <c r="AL256"/>
  <c r="G315"/>
  <c r="H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AE315"/>
  <c r="AF315"/>
  <c r="AG315"/>
  <c r="AH315"/>
  <c r="AI315"/>
  <c r="AJ315"/>
  <c r="AK315"/>
  <c r="AL315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G257"/>
  <c r="H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AE257"/>
  <c r="AF257"/>
  <c r="AG257"/>
  <c r="AH257"/>
  <c r="AI257"/>
  <c r="AJ257"/>
  <c r="AK257"/>
  <c r="AL25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G186"/>
  <c r="H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AE186"/>
  <c r="AF186"/>
  <c r="AG186"/>
  <c r="AH186"/>
  <c r="AI186"/>
  <c r="AJ186"/>
  <c r="AK186"/>
  <c r="AL186"/>
  <c r="G258"/>
  <c r="H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AE258"/>
  <c r="AF258"/>
  <c r="AG258"/>
  <c r="AH258"/>
  <c r="AI258"/>
  <c r="AJ258"/>
  <c r="AK258"/>
  <c r="AL258"/>
  <c r="G2"/>
  <c r="H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E2"/>
  <c r="AF2"/>
  <c r="AG2"/>
  <c r="AH2"/>
  <c r="AI2"/>
  <c r="AJ2"/>
  <c r="AK2"/>
  <c r="AL2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AE127"/>
  <c r="AF127"/>
  <c r="AG127"/>
  <c r="AH127"/>
  <c r="AI127"/>
  <c r="AJ127"/>
  <c r="AK127"/>
  <c r="AL127"/>
  <c r="G189"/>
  <c r="H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AE189"/>
  <c r="AF189"/>
  <c r="AG189"/>
  <c r="AH189"/>
  <c r="AI189"/>
  <c r="AJ189"/>
  <c r="AK189"/>
  <c r="AL189"/>
  <c r="G260"/>
  <c r="H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AE260"/>
  <c r="AF260"/>
  <c r="AG260"/>
  <c r="AH260"/>
  <c r="AI260"/>
  <c r="AJ260"/>
  <c r="AK260"/>
  <c r="AL260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AE160"/>
  <c r="AF160"/>
  <c r="AG160"/>
  <c r="AH160"/>
  <c r="AI160"/>
  <c r="AJ160"/>
  <c r="AK160"/>
  <c r="AL160"/>
  <c r="G188"/>
  <c r="H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AE188"/>
  <c r="AF188"/>
  <c r="AG188"/>
  <c r="AH188"/>
  <c r="AI188"/>
  <c r="AJ188"/>
  <c r="AK188"/>
  <c r="AL188"/>
  <c r="G259"/>
  <c r="H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AE259"/>
  <c r="AF259"/>
  <c r="AG259"/>
  <c r="AH259"/>
  <c r="AI259"/>
  <c r="AJ259"/>
  <c r="AK259"/>
  <c r="AL259"/>
  <c r="G318"/>
  <c r="H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AE318"/>
  <c r="AF318"/>
  <c r="AG318"/>
  <c r="AH318"/>
  <c r="AI318"/>
  <c r="AJ318"/>
  <c r="AK318"/>
  <c r="AL318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AE135"/>
  <c r="AF135"/>
  <c r="AG135"/>
  <c r="AH135"/>
  <c r="AI135"/>
  <c r="AJ135"/>
  <c r="AK135"/>
  <c r="AL135"/>
  <c r="G187"/>
  <c r="H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AE187"/>
  <c r="AF187"/>
  <c r="AG187"/>
  <c r="AH187"/>
  <c r="AI187"/>
  <c r="AJ187"/>
  <c r="AK187"/>
  <c r="AL187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G190"/>
  <c r="H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AE190"/>
  <c r="AF190"/>
  <c r="AG190"/>
  <c r="AH190"/>
  <c r="AI190"/>
  <c r="AJ190"/>
  <c r="AK190"/>
  <c r="AL190"/>
  <c r="G262"/>
  <c r="H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AE262"/>
  <c r="AF262"/>
  <c r="AG262"/>
  <c r="AH262"/>
  <c r="AI262"/>
  <c r="AJ262"/>
  <c r="AK262"/>
  <c r="AL262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AE261"/>
  <c r="AF261"/>
  <c r="AG261"/>
  <c r="AH261"/>
  <c r="AI261"/>
  <c r="AJ261"/>
  <c r="AK261"/>
  <c r="AL261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AE169"/>
  <c r="AF169"/>
  <c r="AG169"/>
  <c r="AH169"/>
  <c r="AI169"/>
  <c r="AJ169"/>
  <c r="AK169"/>
  <c r="AL169"/>
  <c r="G191"/>
  <c r="H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AE191"/>
  <c r="AF191"/>
  <c r="AG191"/>
  <c r="AH191"/>
  <c r="AI191"/>
  <c r="AJ191"/>
  <c r="AK191"/>
  <c r="AL191"/>
  <c r="G263"/>
  <c r="H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AE263"/>
  <c r="AF263"/>
  <c r="AG263"/>
  <c r="AH263"/>
  <c r="AI263"/>
  <c r="AJ263"/>
  <c r="AK263"/>
  <c r="AL263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AE145"/>
  <c r="AF145"/>
  <c r="AG145"/>
  <c r="AH145"/>
  <c r="AI145"/>
  <c r="AJ145"/>
  <c r="AK145"/>
  <c r="AL145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AE161"/>
  <c r="AF161"/>
  <c r="AG161"/>
  <c r="AH161"/>
  <c r="AI161"/>
  <c r="AJ161"/>
  <c r="AK161"/>
  <c r="AL161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AE192"/>
  <c r="AF192"/>
  <c r="AG192"/>
  <c r="AH192"/>
  <c r="AI192"/>
  <c r="AJ192"/>
  <c r="AK192"/>
  <c r="AL192"/>
  <c r="G264"/>
  <c r="H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AE264"/>
  <c r="AF264"/>
  <c r="AG264"/>
  <c r="AH264"/>
  <c r="AI264"/>
  <c r="AJ264"/>
  <c r="AK264"/>
  <c r="AL264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AE128"/>
  <c r="AF128"/>
  <c r="AG128"/>
  <c r="AH128"/>
  <c r="AI128"/>
  <c r="AJ128"/>
  <c r="AK128"/>
  <c r="AL128"/>
  <c r="G268"/>
  <c r="H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AE268"/>
  <c r="AF268"/>
  <c r="AG268"/>
  <c r="AH268"/>
  <c r="AI268"/>
  <c r="AJ268"/>
  <c r="AK268"/>
  <c r="AL268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G306"/>
  <c r="H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AE306"/>
  <c r="AF306"/>
  <c r="AG306"/>
  <c r="AH306"/>
  <c r="AI306"/>
  <c r="AJ306"/>
  <c r="AK306"/>
  <c r="AL306"/>
  <c r="G269"/>
  <c r="H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AE269"/>
  <c r="AF269"/>
  <c r="AG269"/>
  <c r="AH269"/>
  <c r="AI269"/>
  <c r="AJ269"/>
  <c r="AK269"/>
  <c r="AL269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AE129"/>
  <c r="AF129"/>
  <c r="AG129"/>
  <c r="AH129"/>
  <c r="AI129"/>
  <c r="AJ129"/>
  <c r="AK129"/>
  <c r="AL129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AJ146"/>
  <c r="AK146"/>
  <c r="AL146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AE158"/>
  <c r="AF158"/>
  <c r="AG158"/>
  <c r="AH158"/>
  <c r="AI158"/>
  <c r="AJ158"/>
  <c r="AK158"/>
  <c r="AL158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AL119"/>
  <c r="G270"/>
  <c r="H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AE270"/>
  <c r="AF270"/>
  <c r="AG270"/>
  <c r="AH270"/>
  <c r="AI270"/>
  <c r="AJ270"/>
  <c r="AK270"/>
  <c r="AL270"/>
  <c r="G196"/>
  <c r="H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AE196"/>
  <c r="AF196"/>
  <c r="AG196"/>
  <c r="AH196"/>
  <c r="AI196"/>
  <c r="AJ196"/>
  <c r="AK196"/>
  <c r="AL196"/>
  <c r="G271"/>
  <c r="H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AE271"/>
  <c r="AF271"/>
  <c r="AG271"/>
  <c r="AH271"/>
  <c r="AI271"/>
  <c r="AJ271"/>
  <c r="AK271"/>
  <c r="AL271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G265"/>
  <c r="H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AE265"/>
  <c r="AF265"/>
  <c r="AG265"/>
  <c r="AH265"/>
  <c r="AI265"/>
  <c r="AJ265"/>
  <c r="AK265"/>
  <c r="AL265"/>
  <c r="G193"/>
  <c r="H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AE193"/>
  <c r="AF193"/>
  <c r="AG193"/>
  <c r="AH193"/>
  <c r="AI193"/>
  <c r="AJ193"/>
  <c r="AK193"/>
  <c r="AL193"/>
  <c r="G241"/>
  <c r="H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AE241"/>
  <c r="AF241"/>
  <c r="AG241"/>
  <c r="AH241"/>
  <c r="AI241"/>
  <c r="AJ241"/>
  <c r="AK241"/>
  <c r="AL241"/>
  <c r="G266"/>
  <c r="H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AE266"/>
  <c r="AF266"/>
  <c r="AG266"/>
  <c r="AH266"/>
  <c r="AI266"/>
  <c r="AJ266"/>
  <c r="AK266"/>
  <c r="AL266"/>
  <c r="G194"/>
  <c r="H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AE194"/>
  <c r="AF194"/>
  <c r="AG194"/>
  <c r="AH194"/>
  <c r="AI194"/>
  <c r="AJ194"/>
  <c r="AK194"/>
  <c r="AL194"/>
  <c r="G267"/>
  <c r="H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AE267"/>
  <c r="AF267"/>
  <c r="AG267"/>
  <c r="AH267"/>
  <c r="AI267"/>
  <c r="AJ267"/>
  <c r="AK267"/>
  <c r="AL267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0"/>
  <c r="AI130"/>
  <c r="AJ130"/>
  <c r="AK130"/>
  <c r="AL130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AE147"/>
  <c r="AF147"/>
  <c r="AG147"/>
  <c r="AH147"/>
  <c r="AI147"/>
  <c r="AJ147"/>
  <c r="AK147"/>
  <c r="AL147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52"/>
  <c r="AI152"/>
  <c r="AJ152"/>
  <c r="AK152"/>
  <c r="AL152"/>
  <c r="G307"/>
  <c r="H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AE307"/>
  <c r="AF307"/>
  <c r="AG307"/>
  <c r="AH307"/>
  <c r="AI307"/>
  <c r="AJ307"/>
  <c r="AK307"/>
  <c r="AL30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AE272"/>
  <c r="AF272"/>
  <c r="AG272"/>
  <c r="AH272"/>
  <c r="AI272"/>
  <c r="AJ272"/>
  <c r="AK272"/>
  <c r="AL272"/>
  <c r="G308"/>
  <c r="H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AE308"/>
  <c r="AF308"/>
  <c r="AG308"/>
  <c r="AH308"/>
  <c r="AI308"/>
  <c r="AJ308"/>
  <c r="AK308"/>
  <c r="AL30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AE162"/>
  <c r="AF162"/>
  <c r="AG162"/>
  <c r="AH162"/>
  <c r="AI162"/>
  <c r="AJ162"/>
  <c r="AK162"/>
  <c r="AL162"/>
  <c r="G242"/>
  <c r="H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AE242"/>
  <c r="AF242"/>
  <c r="AG242"/>
  <c r="AH242"/>
  <c r="AI242"/>
  <c r="AJ242"/>
  <c r="AK242"/>
  <c r="AL242"/>
  <c r="G273"/>
  <c r="H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AE273"/>
  <c r="AF273"/>
  <c r="AG273"/>
  <c r="AH273"/>
  <c r="AI273"/>
  <c r="AJ273"/>
  <c r="AK273"/>
  <c r="AL273"/>
  <c r="G198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AH198"/>
  <c r="AI198"/>
  <c r="AJ198"/>
  <c r="AK198"/>
  <c r="AL198"/>
  <c r="G301"/>
  <c r="H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AE301"/>
  <c r="AF301"/>
  <c r="AG301"/>
  <c r="AH301"/>
  <c r="AI301"/>
  <c r="AJ301"/>
  <c r="AK301"/>
  <c r="AL301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AE137"/>
  <c r="AF137"/>
  <c r="AG137"/>
  <c r="AH137"/>
  <c r="AI137"/>
  <c r="AJ137"/>
  <c r="AK137"/>
  <c r="AL137"/>
  <c r="G199"/>
  <c r="H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AE199"/>
  <c r="AF199"/>
  <c r="AG199"/>
  <c r="AH199"/>
  <c r="AI199"/>
  <c r="AJ199"/>
  <c r="AK199"/>
  <c r="AL199"/>
  <c r="G274"/>
  <c r="H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AE274"/>
  <c r="AF274"/>
  <c r="AG274"/>
  <c r="AH274"/>
  <c r="AI274"/>
  <c r="AJ274"/>
  <c r="AK274"/>
  <c r="AL274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G275"/>
  <c r="H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AE275"/>
  <c r="AF275"/>
  <c r="AG275"/>
  <c r="AH275"/>
  <c r="AI275"/>
  <c r="AJ275"/>
  <c r="AK275"/>
  <c r="AL275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AE153"/>
  <c r="AF153"/>
  <c r="AG153"/>
  <c r="AH153"/>
  <c r="AI153"/>
  <c r="AJ153"/>
  <c r="AK153"/>
  <c r="AL153"/>
  <c r="G200"/>
  <c r="H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AE200"/>
  <c r="AF200"/>
  <c r="AG200"/>
  <c r="AH200"/>
  <c r="AI200"/>
  <c r="AJ200"/>
  <c r="AK200"/>
  <c r="AL200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G201"/>
  <c r="H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AE201"/>
  <c r="AF201"/>
  <c r="AG201"/>
  <c r="AH201"/>
  <c r="AI201"/>
  <c r="AJ201"/>
  <c r="AK201"/>
  <c r="AL201"/>
  <c r="G276"/>
  <c r="H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AE276"/>
  <c r="AF276"/>
  <c r="AG276"/>
  <c r="AH276"/>
  <c r="AI276"/>
  <c r="AJ276"/>
  <c r="AK276"/>
  <c r="AL276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G202"/>
  <c r="H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AE202"/>
  <c r="AF202"/>
  <c r="AG202"/>
  <c r="AH202"/>
  <c r="AI202"/>
  <c r="AJ202"/>
  <c r="AK202"/>
  <c r="AL202"/>
  <c r="G277"/>
  <c r="H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AE277"/>
  <c r="AF277"/>
  <c r="AG277"/>
  <c r="AH277"/>
  <c r="AI277"/>
  <c r="AJ277"/>
  <c r="AK277"/>
  <c r="AL277"/>
  <c r="G302"/>
  <c r="H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AE302"/>
  <c r="AF302"/>
  <c r="AG302"/>
  <c r="AH302"/>
  <c r="AI302"/>
  <c r="AJ302"/>
  <c r="AK302"/>
  <c r="AL30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G303"/>
  <c r="H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AE303"/>
  <c r="AF303"/>
  <c r="AG303"/>
  <c r="AH303"/>
  <c r="AI303"/>
  <c r="AJ303"/>
  <c r="AK303"/>
  <c r="AL303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G203"/>
  <c r="H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AE203"/>
  <c r="AF203"/>
  <c r="AG203"/>
  <c r="AH203"/>
  <c r="AI203"/>
  <c r="AJ203"/>
  <c r="AK203"/>
  <c r="AL203"/>
  <c r="G278"/>
  <c r="H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AE278"/>
  <c r="AF278"/>
  <c r="AG278"/>
  <c r="AH278"/>
  <c r="AI278"/>
  <c r="AJ278"/>
  <c r="AK278"/>
  <c r="AL278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G204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AE204"/>
  <c r="AF204"/>
  <c r="AG204"/>
  <c r="AH204"/>
  <c r="AI204"/>
  <c r="AJ204"/>
  <c r="AK204"/>
  <c r="AL20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G205"/>
  <c r="H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AE205"/>
  <c r="AF205"/>
  <c r="AG205"/>
  <c r="AH205"/>
  <c r="AI205"/>
  <c r="AJ205"/>
  <c r="AK205"/>
  <c r="AL205"/>
  <c r="G304"/>
  <c r="H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AE304"/>
  <c r="AF304"/>
  <c r="AG304"/>
  <c r="AH304"/>
  <c r="AI304"/>
  <c r="AJ304"/>
  <c r="AK304"/>
  <c r="AL304"/>
  <c r="G206"/>
  <c r="H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AE206"/>
  <c r="AF206"/>
  <c r="AG206"/>
  <c r="AH206"/>
  <c r="AI206"/>
  <c r="AJ206"/>
  <c r="AK206"/>
  <c r="AL206"/>
  <c r="G279"/>
  <c r="H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AE279"/>
  <c r="AF279"/>
  <c r="AG279"/>
  <c r="AH279"/>
  <c r="AI279"/>
  <c r="AJ279"/>
  <c r="AK279"/>
  <c r="AL279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AE121"/>
  <c r="AF121"/>
  <c r="AG121"/>
  <c r="AH121"/>
  <c r="AI121"/>
  <c r="AJ121"/>
  <c r="AK121"/>
  <c r="AL121"/>
  <c r="G243"/>
  <c r="H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AE243"/>
  <c r="AF243"/>
  <c r="AG243"/>
  <c r="AH243"/>
  <c r="AI243"/>
  <c r="AJ243"/>
  <c r="AK243"/>
  <c r="AL243"/>
  <c r="G305"/>
  <c r="H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AE305"/>
  <c r="AF305"/>
  <c r="AG305"/>
  <c r="AH305"/>
  <c r="AI305"/>
  <c r="AJ305"/>
  <c r="AK305"/>
  <c r="AL305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G280"/>
  <c r="H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AE280"/>
  <c r="AF280"/>
  <c r="AG280"/>
  <c r="AH280"/>
  <c r="AI280"/>
  <c r="AJ280"/>
  <c r="AK280"/>
  <c r="AL280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AE132"/>
  <c r="AF132"/>
  <c r="AG132"/>
  <c r="AH132"/>
  <c r="AI132"/>
  <c r="AJ132"/>
  <c r="AK132"/>
  <c r="AL132"/>
  <c r="G207"/>
  <c r="H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AE207"/>
  <c r="AF207"/>
  <c r="AG207"/>
  <c r="AH207"/>
  <c r="AI207"/>
  <c r="AJ207"/>
  <c r="AK207"/>
  <c r="AL207"/>
  <c r="G244"/>
  <c r="H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AE244"/>
  <c r="AF244"/>
  <c r="AG244"/>
  <c r="AH244"/>
  <c r="AI244"/>
  <c r="AJ244"/>
  <c r="AK244"/>
  <c r="AL244"/>
  <c r="G309"/>
  <c r="H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AE309"/>
  <c r="AF309"/>
  <c r="AG309"/>
  <c r="AH309"/>
  <c r="AI309"/>
  <c r="AJ309"/>
  <c r="AK309"/>
  <c r="AL309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AE138"/>
  <c r="AF138"/>
  <c r="AG138"/>
  <c r="AH138"/>
  <c r="AI138"/>
  <c r="AJ138"/>
  <c r="AK138"/>
  <c r="AL138"/>
  <c r="G245"/>
  <c r="H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AE245"/>
  <c r="AF245"/>
  <c r="AG245"/>
  <c r="AH245"/>
  <c r="AI245"/>
  <c r="AJ245"/>
  <c r="AK245"/>
  <c r="AL245"/>
  <c r="G281"/>
  <c r="H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AE281"/>
  <c r="AF281"/>
  <c r="AG281"/>
  <c r="AH281"/>
  <c r="AI281"/>
  <c r="AJ281"/>
  <c r="AK281"/>
  <c r="AL281"/>
  <c r="G208"/>
  <c r="H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AE208"/>
  <c r="AF208"/>
  <c r="AG208"/>
  <c r="AH208"/>
  <c r="AI208"/>
  <c r="AJ208"/>
  <c r="AK208"/>
  <c r="AL208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G282"/>
  <c r="H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AE282"/>
  <c r="AF282"/>
  <c r="AG282"/>
  <c r="AH282"/>
  <c r="AI282"/>
  <c r="AJ282"/>
  <c r="AK282"/>
  <c r="AL282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G209"/>
  <c r="H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AE209"/>
  <c r="AF209"/>
  <c r="AG209"/>
  <c r="AH209"/>
  <c r="AI209"/>
  <c r="AJ209"/>
  <c r="AK209"/>
  <c r="AL209"/>
  <c r="G283"/>
  <c r="H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AE283"/>
  <c r="AF283"/>
  <c r="AG283"/>
  <c r="AH283"/>
  <c r="AI283"/>
  <c r="AJ283"/>
  <c r="AK283"/>
  <c r="AL283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G284"/>
  <c r="H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AE284"/>
  <c r="AF284"/>
  <c r="AG284"/>
  <c r="AH284"/>
  <c r="AI284"/>
  <c r="AJ284"/>
  <c r="AK284"/>
  <c r="AL284"/>
  <c r="G311"/>
  <c r="H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AE311"/>
  <c r="AF311"/>
  <c r="AG311"/>
  <c r="AH311"/>
  <c r="AI311"/>
  <c r="AJ311"/>
  <c r="AK311"/>
  <c r="AL311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G210"/>
  <c r="H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AE210"/>
  <c r="AF210"/>
  <c r="AG210"/>
  <c r="AH210"/>
  <c r="AI210"/>
  <c r="AJ210"/>
  <c r="AK210"/>
  <c r="AL210"/>
  <c r="G285"/>
  <c r="H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AE285"/>
  <c r="AF285"/>
  <c r="AG285"/>
  <c r="AH285"/>
  <c r="AI285"/>
  <c r="AJ285"/>
  <c r="AK285"/>
  <c r="AL285"/>
  <c r="G211"/>
  <c r="H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AE211"/>
  <c r="AF211"/>
  <c r="AG211"/>
  <c r="AH211"/>
  <c r="AI211"/>
  <c r="AJ211"/>
  <c r="AK211"/>
  <c r="AL211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G212"/>
  <c r="H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AE212"/>
  <c r="AF212"/>
  <c r="AG212"/>
  <c r="AH212"/>
  <c r="AI212"/>
  <c r="AJ212"/>
  <c r="AK212"/>
  <c r="AL212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AE123"/>
  <c r="AF123"/>
  <c r="AG123"/>
  <c r="AH123"/>
  <c r="AI123"/>
  <c r="AJ123"/>
  <c r="AK123"/>
  <c r="AL123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AE213"/>
  <c r="AF213"/>
  <c r="AG213"/>
  <c r="AH213"/>
  <c r="AI213"/>
  <c r="AJ213"/>
  <c r="AK213"/>
  <c r="AL213"/>
  <c r="G286"/>
  <c r="H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AE286"/>
  <c r="AF286"/>
  <c r="AG286"/>
  <c r="AH286"/>
  <c r="AI286"/>
  <c r="AJ286"/>
  <c r="AK286"/>
  <c r="AL286"/>
  <c r="G214"/>
  <c r="H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AE214"/>
  <c r="AF214"/>
  <c r="AG214"/>
  <c r="AH214"/>
  <c r="AI214"/>
  <c r="AJ214"/>
  <c r="AK214"/>
  <c r="AL214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AE166"/>
  <c r="AF166"/>
  <c r="AG166"/>
  <c r="AH166"/>
  <c r="AI166"/>
  <c r="AJ166"/>
  <c r="AK166"/>
  <c r="AL166"/>
  <c r="G215"/>
  <c r="H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AE215"/>
  <c r="AF215"/>
  <c r="AG215"/>
  <c r="AH215"/>
  <c r="AI215"/>
  <c r="AJ215"/>
  <c r="AK215"/>
  <c r="AL215"/>
  <c r="G216"/>
  <c r="H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AE216"/>
  <c r="AF216"/>
  <c r="AG216"/>
  <c r="AH216"/>
  <c r="AI216"/>
  <c r="AJ216"/>
  <c r="AK216"/>
  <c r="AL216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AE139"/>
  <c r="AF139"/>
  <c r="AG139"/>
  <c r="AH139"/>
  <c r="AI139"/>
  <c r="AJ139"/>
  <c r="AK139"/>
  <c r="AL139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AE154"/>
  <c r="AF154"/>
  <c r="AG154"/>
  <c r="AH154"/>
  <c r="AI154"/>
  <c r="AJ154"/>
  <c r="AK154"/>
  <c r="AL154"/>
  <c r="G217"/>
  <c r="H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AE217"/>
  <c r="AF217"/>
  <c r="AG217"/>
  <c r="AH217"/>
  <c r="AI217"/>
  <c r="AJ217"/>
  <c r="AK217"/>
  <c r="AL217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G218"/>
  <c r="H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AE218"/>
  <c r="AF218"/>
  <c r="AG218"/>
  <c r="AH218"/>
  <c r="AI218"/>
  <c r="AJ218"/>
  <c r="AK218"/>
  <c r="AL21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AE134"/>
  <c r="AF134"/>
  <c r="AG134"/>
  <c r="AH134"/>
  <c r="AI134"/>
  <c r="AJ134"/>
  <c r="AK134"/>
  <c r="AL134"/>
  <c r="G155"/>
  <c r="H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AE155"/>
  <c r="AF155"/>
  <c r="AG155"/>
  <c r="AH155"/>
  <c r="AI155"/>
  <c r="AJ155"/>
  <c r="AK155"/>
  <c r="AL155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AE159"/>
  <c r="AF159"/>
  <c r="AG159"/>
  <c r="AH159"/>
  <c r="AI159"/>
  <c r="AJ159"/>
  <c r="AK159"/>
  <c r="AL159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AE170"/>
  <c r="AF170"/>
  <c r="AG170"/>
  <c r="AH170"/>
  <c r="AI170"/>
  <c r="AJ170"/>
  <c r="AK170"/>
  <c r="AL170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AE174"/>
  <c r="AF174"/>
  <c r="AG174"/>
  <c r="AH174"/>
  <c r="AI174"/>
  <c r="AJ174"/>
  <c r="AK174"/>
  <c r="AL174"/>
  <c r="G219"/>
  <c r="H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AE219"/>
  <c r="AF219"/>
  <c r="AG219"/>
  <c r="AH219"/>
  <c r="AI219"/>
  <c r="AJ219"/>
  <c r="AK219"/>
  <c r="AL21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G220"/>
  <c r="H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AE220"/>
  <c r="AF220"/>
  <c r="AG220"/>
  <c r="AH220"/>
  <c r="AI220"/>
  <c r="AJ220"/>
  <c r="AK220"/>
  <c r="AL22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AE171"/>
  <c r="AF171"/>
  <c r="AG171"/>
  <c r="AH171"/>
  <c r="AI171"/>
  <c r="AJ171"/>
  <c r="AK171"/>
  <c r="AL171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G221"/>
  <c r="H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AE221"/>
  <c r="AF221"/>
  <c r="AG221"/>
  <c r="AH221"/>
  <c r="AI221"/>
  <c r="AJ221"/>
  <c r="AK221"/>
  <c r="AL221"/>
  <c r="G319"/>
  <c r="H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AE319"/>
  <c r="AF319"/>
  <c r="AG319"/>
  <c r="AH319"/>
  <c r="AI319"/>
  <c r="AJ319"/>
  <c r="AK319"/>
  <c r="AL319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G246"/>
  <c r="H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AE246"/>
  <c r="AF246"/>
  <c r="AG246"/>
  <c r="AH246"/>
  <c r="AI246"/>
  <c r="AJ246"/>
  <c r="AK246"/>
  <c r="AL246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AE173"/>
  <c r="AF173"/>
  <c r="AG173"/>
  <c r="AH173"/>
  <c r="AI173"/>
  <c r="AJ173"/>
  <c r="AK173"/>
  <c r="AL173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G223"/>
  <c r="H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AE223"/>
  <c r="AF223"/>
  <c r="AG223"/>
  <c r="AH223"/>
  <c r="AI223"/>
  <c r="AJ223"/>
  <c r="AK223"/>
  <c r="AL22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G222"/>
  <c r="H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AE222"/>
  <c r="AF222"/>
  <c r="AG222"/>
  <c r="AH222"/>
  <c r="AI222"/>
  <c r="AJ222"/>
  <c r="AK222"/>
  <c r="AL222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G224"/>
  <c r="H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AE224"/>
  <c r="AF224"/>
  <c r="AG224"/>
  <c r="AH224"/>
  <c r="AI224"/>
  <c r="AJ224"/>
  <c r="AK224"/>
  <c r="AL224"/>
  <c r="G287"/>
  <c r="H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AE287"/>
  <c r="AF287"/>
  <c r="AG287"/>
  <c r="AH287"/>
  <c r="AI287"/>
  <c r="AJ287"/>
  <c r="AK287"/>
  <c r="AL287"/>
  <c r="G312"/>
  <c r="H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AE312"/>
  <c r="AF312"/>
  <c r="AG312"/>
  <c r="AH312"/>
  <c r="AI312"/>
  <c r="AJ312"/>
  <c r="AK312"/>
  <c r="AL312"/>
  <c r="G316"/>
  <c r="H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AE316"/>
  <c r="AF316"/>
  <c r="AG316"/>
  <c r="AH316"/>
  <c r="AI316"/>
  <c r="AJ316"/>
  <c r="AK316"/>
  <c r="AL316"/>
  <c r="G320"/>
  <c r="H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AE320"/>
  <c r="AF320"/>
  <c r="AG320"/>
  <c r="AH320"/>
  <c r="AI320"/>
  <c r="AJ320"/>
  <c r="AK320"/>
  <c r="AL320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AE140"/>
  <c r="AF140"/>
  <c r="AG140"/>
  <c r="AH140"/>
  <c r="AI140"/>
  <c r="AJ140"/>
  <c r="AK140"/>
  <c r="AL140"/>
  <c r="G225"/>
  <c r="H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AE225"/>
  <c r="AF225"/>
  <c r="AG225"/>
  <c r="AH225"/>
  <c r="AI225"/>
  <c r="AJ225"/>
  <c r="AK225"/>
  <c r="AL22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G163"/>
  <c r="H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AE163"/>
  <c r="AF163"/>
  <c r="AG163"/>
  <c r="AH163"/>
  <c r="AI163"/>
  <c r="AJ163"/>
  <c r="AK163"/>
  <c r="AL163"/>
  <c r="G288"/>
  <c r="H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AE288"/>
  <c r="AF288"/>
  <c r="AG288"/>
  <c r="AH288"/>
  <c r="AI288"/>
  <c r="AJ288"/>
  <c r="AK288"/>
  <c r="AL288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G289"/>
  <c r="H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AE289"/>
  <c r="AF289"/>
  <c r="AG289"/>
  <c r="AH289"/>
  <c r="AI289"/>
  <c r="AJ289"/>
  <c r="AK289"/>
  <c r="AL289"/>
  <c r="G321"/>
  <c r="H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AE321"/>
  <c r="AF321"/>
  <c r="AG321"/>
  <c r="AH321"/>
  <c r="AI321"/>
  <c r="AJ321"/>
  <c r="AK321"/>
  <c r="AL321"/>
  <c r="G226"/>
  <c r="H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AE226"/>
  <c r="AF226"/>
  <c r="AG226"/>
  <c r="AH226"/>
  <c r="AI226"/>
  <c r="AJ226"/>
  <c r="AK226"/>
  <c r="AL226"/>
  <c r="G322"/>
  <c r="H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AE322"/>
  <c r="AF322"/>
  <c r="AG322"/>
  <c r="AH322"/>
  <c r="AI322"/>
  <c r="AJ322"/>
  <c r="AK322"/>
  <c r="AL322"/>
  <c r="G290"/>
  <c r="H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AE290"/>
  <c r="AF290"/>
  <c r="AG290"/>
  <c r="AH290"/>
  <c r="AI290"/>
  <c r="AJ290"/>
  <c r="AK290"/>
  <c r="AL290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AE175"/>
  <c r="AF175"/>
  <c r="AG175"/>
  <c r="AH175"/>
  <c r="AI175"/>
  <c r="AJ175"/>
  <c r="AK175"/>
  <c r="AL175"/>
  <c r="G227"/>
  <c r="H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AE227"/>
  <c r="AF227"/>
  <c r="AG227"/>
  <c r="AH227"/>
  <c r="AI227"/>
  <c r="AJ227"/>
  <c r="AK227"/>
  <c r="AL227"/>
  <c r="G323"/>
  <c r="H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AE323"/>
  <c r="AF323"/>
  <c r="AG323"/>
  <c r="AH323"/>
  <c r="AI323"/>
  <c r="AJ323"/>
  <c r="AK323"/>
  <c r="AL323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AE172"/>
  <c r="AF172"/>
  <c r="AG172"/>
  <c r="AH172"/>
  <c r="AI172"/>
  <c r="AJ172"/>
  <c r="AK172"/>
  <c r="AL172"/>
  <c r="G228"/>
  <c r="H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AE228"/>
  <c r="AF228"/>
  <c r="AG228"/>
  <c r="AH228"/>
  <c r="AI228"/>
  <c r="AJ228"/>
  <c r="AK228"/>
  <c r="AL228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G165"/>
  <c r="H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AE165"/>
  <c r="AF165"/>
  <c r="AG165"/>
  <c r="AH165"/>
  <c r="AI165"/>
  <c r="AJ165"/>
  <c r="AK165"/>
  <c r="AL165"/>
  <c r="G229"/>
  <c r="H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AE229"/>
  <c r="AF229"/>
  <c r="AG229"/>
  <c r="AH229"/>
  <c r="AI229"/>
  <c r="AJ229"/>
  <c r="AK229"/>
  <c r="AL229"/>
  <c r="G310"/>
  <c r="H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AE310"/>
  <c r="AF310"/>
  <c r="AG310"/>
  <c r="AH310"/>
  <c r="AI310"/>
  <c r="AJ310"/>
  <c r="AK310"/>
  <c r="AL310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G230"/>
  <c r="H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AE230"/>
  <c r="AF230"/>
  <c r="AG230"/>
  <c r="AH230"/>
  <c r="AI230"/>
  <c r="AJ230"/>
  <c r="AK230"/>
  <c r="AL230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G291"/>
  <c r="H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AE291"/>
  <c r="AF291"/>
  <c r="AG291"/>
  <c r="AH291"/>
  <c r="AI291"/>
  <c r="AJ291"/>
  <c r="AK291"/>
  <c r="AL291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G231"/>
  <c r="H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AE231"/>
  <c r="AF231"/>
  <c r="AG231"/>
  <c r="AH231"/>
  <c r="AI231"/>
  <c r="AJ231"/>
  <c r="AK231"/>
  <c r="AL231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E108"/>
  <c r="E232"/>
  <c r="E292"/>
  <c r="E37"/>
  <c r="E109"/>
  <c r="E233"/>
  <c r="E148"/>
  <c r="E293"/>
  <c r="E48"/>
  <c r="E110"/>
  <c r="E317"/>
  <c r="E234"/>
  <c r="E38"/>
  <c r="E39"/>
  <c r="E40"/>
  <c r="E49"/>
  <c r="E111"/>
  <c r="E149"/>
  <c r="E167"/>
  <c r="E235"/>
  <c r="E41"/>
  <c r="E294"/>
  <c r="E42"/>
  <c r="E54"/>
  <c r="E295"/>
  <c r="E236"/>
  <c r="E296"/>
  <c r="E43"/>
  <c r="E150"/>
  <c r="E237"/>
  <c r="E55"/>
  <c r="E151"/>
  <c r="E238"/>
  <c r="E112"/>
  <c r="E297"/>
  <c r="E113"/>
  <c r="E239"/>
  <c r="E114"/>
  <c r="E133"/>
  <c r="E298"/>
  <c r="E164"/>
  <c r="E9"/>
  <c r="E50"/>
  <c r="E115"/>
  <c r="E176"/>
  <c r="E299"/>
  <c r="E240"/>
  <c r="E168"/>
  <c r="E300"/>
  <c r="E12"/>
  <c r="E313"/>
  <c r="E56"/>
  <c r="E177"/>
  <c r="E247"/>
  <c r="E142"/>
  <c r="E156"/>
  <c r="E57"/>
  <c r="E143"/>
  <c r="E157"/>
  <c r="E178"/>
  <c r="E13"/>
  <c r="E58"/>
  <c r="E124"/>
  <c r="E179"/>
  <c r="E248"/>
  <c r="E59"/>
  <c r="E180"/>
  <c r="E249"/>
  <c r="E250"/>
  <c r="E60"/>
  <c r="E251"/>
  <c r="E252"/>
  <c r="E61"/>
  <c r="E125"/>
  <c r="E253"/>
  <c r="E62"/>
  <c r="E182"/>
  <c r="E14"/>
  <c r="E116"/>
  <c r="E144"/>
  <c r="E181"/>
  <c r="E254"/>
  <c r="E255"/>
  <c r="E15"/>
  <c r="E63"/>
  <c r="E183"/>
  <c r="E64"/>
  <c r="E126"/>
  <c r="E184"/>
  <c r="E314"/>
  <c r="E65"/>
  <c r="E185"/>
  <c r="E256"/>
  <c r="E315"/>
  <c r="E66"/>
  <c r="E257"/>
  <c r="E67"/>
  <c r="E186"/>
  <c r="E258"/>
  <c r="E2"/>
  <c r="E70"/>
  <c r="E117"/>
  <c r="E127"/>
  <c r="E189"/>
  <c r="E260"/>
  <c r="E69"/>
  <c r="E160"/>
  <c r="E188"/>
  <c r="E259"/>
  <c r="E318"/>
  <c r="E16"/>
  <c r="E68"/>
  <c r="E135"/>
  <c r="E187"/>
  <c r="E72"/>
  <c r="E190"/>
  <c r="E262"/>
  <c r="E11"/>
  <c r="E17"/>
  <c r="E71"/>
  <c r="E136"/>
  <c r="E261"/>
  <c r="E73"/>
  <c r="E169"/>
  <c r="E191"/>
  <c r="E263"/>
  <c r="E74"/>
  <c r="E145"/>
  <c r="E161"/>
  <c r="E192"/>
  <c r="E264"/>
  <c r="E128"/>
  <c r="E268"/>
  <c r="E195"/>
  <c r="E306"/>
  <c r="E269"/>
  <c r="E75"/>
  <c r="E129"/>
  <c r="E146"/>
  <c r="E158"/>
  <c r="E44"/>
  <c r="E119"/>
  <c r="E270"/>
  <c r="E196"/>
  <c r="E271"/>
  <c r="E76"/>
  <c r="E265"/>
  <c r="E193"/>
  <c r="E241"/>
  <c r="E266"/>
  <c r="E194"/>
  <c r="E267"/>
  <c r="E45"/>
  <c r="E51"/>
  <c r="E77"/>
  <c r="E130"/>
  <c r="E147"/>
  <c r="E152"/>
  <c r="E307"/>
  <c r="E197"/>
  <c r="E272"/>
  <c r="E308"/>
  <c r="E78"/>
  <c r="E162"/>
  <c r="E242"/>
  <c r="E273"/>
  <c r="E198"/>
  <c r="E301"/>
  <c r="E18"/>
  <c r="E137"/>
  <c r="E199"/>
  <c r="E274"/>
  <c r="E79"/>
  <c r="E275"/>
  <c r="E19"/>
  <c r="E46"/>
  <c r="E153"/>
  <c r="E200"/>
  <c r="E3"/>
  <c r="E20"/>
  <c r="E80"/>
  <c r="E201"/>
  <c r="E276"/>
  <c r="E131"/>
  <c r="E21"/>
  <c r="E47"/>
  <c r="E202"/>
  <c r="E277"/>
  <c r="E302"/>
  <c r="E22"/>
  <c r="E303"/>
  <c r="E81"/>
  <c r="E82"/>
  <c r="E23"/>
  <c r="E203"/>
  <c r="E278"/>
  <c r="E24"/>
  <c r="E204"/>
  <c r="E4"/>
  <c r="E25"/>
  <c r="E83"/>
  <c r="E205"/>
  <c r="E304"/>
  <c r="E206"/>
  <c r="E279"/>
  <c r="E121"/>
  <c r="E243"/>
  <c r="E305"/>
  <c r="E84"/>
  <c r="E280"/>
  <c r="E132"/>
  <c r="E207"/>
  <c r="E244"/>
  <c r="E309"/>
  <c r="E120"/>
  <c r="E138"/>
  <c r="E245"/>
  <c r="E281"/>
  <c r="E208"/>
  <c r="E85"/>
  <c r="E122"/>
  <c r="E282"/>
  <c r="E86"/>
  <c r="E209"/>
  <c r="E283"/>
  <c r="E5"/>
  <c r="E26"/>
  <c r="E87"/>
  <c r="E284"/>
  <c r="E311"/>
  <c r="E88"/>
  <c r="E210"/>
  <c r="E285"/>
  <c r="E211"/>
  <c r="E6"/>
  <c r="E89"/>
  <c r="E7"/>
  <c r="E90"/>
  <c r="E212"/>
  <c r="E10"/>
  <c r="E91"/>
  <c r="E118"/>
  <c r="E92"/>
  <c r="E123"/>
  <c r="E213"/>
  <c r="E286"/>
  <c r="E214"/>
  <c r="E93"/>
  <c r="E27"/>
  <c r="E94"/>
  <c r="E166"/>
  <c r="E215"/>
  <c r="E216"/>
  <c r="E139"/>
  <c r="E154"/>
  <c r="E217"/>
  <c r="E95"/>
  <c r="E218"/>
  <c r="E28"/>
  <c r="E52"/>
  <c r="E134"/>
  <c r="E155"/>
  <c r="E159"/>
  <c r="E170"/>
  <c r="E174"/>
  <c r="E219"/>
  <c r="E29"/>
  <c r="E220"/>
  <c r="E30"/>
  <c r="E171"/>
  <c r="E96"/>
  <c r="E31"/>
  <c r="E97"/>
  <c r="E221"/>
  <c r="E319"/>
  <c r="E32"/>
  <c r="E98"/>
  <c r="E246"/>
  <c r="E173"/>
  <c r="E34"/>
  <c r="E99"/>
  <c r="E223"/>
  <c r="E33"/>
  <c r="E222"/>
  <c r="E100"/>
  <c r="E224"/>
  <c r="E287"/>
  <c r="E312"/>
  <c r="E316"/>
  <c r="E320"/>
  <c r="E101"/>
  <c r="E140"/>
  <c r="E225"/>
  <c r="E35"/>
  <c r="E163"/>
  <c r="E288"/>
  <c r="E102"/>
  <c r="E289"/>
  <c r="E321"/>
  <c r="E226"/>
  <c r="E322"/>
  <c r="E290"/>
  <c r="E103"/>
  <c r="E175"/>
  <c r="E227"/>
  <c r="E323"/>
  <c r="E36"/>
  <c r="E104"/>
  <c r="E172"/>
  <c r="E228"/>
  <c r="E141"/>
  <c r="E165"/>
  <c r="E229"/>
  <c r="E310"/>
  <c r="E105"/>
  <c r="E230"/>
  <c r="E106"/>
  <c r="E291"/>
  <c r="E107"/>
  <c r="E231"/>
  <c r="E53"/>
  <c r="F108"/>
  <c r="F232"/>
  <c r="F292"/>
  <c r="F37"/>
  <c r="F109"/>
  <c r="F233"/>
  <c r="F148"/>
  <c r="F293"/>
  <c r="F48"/>
  <c r="F110"/>
  <c r="F317"/>
  <c r="F234"/>
  <c r="F38"/>
  <c r="F39"/>
  <c r="F40"/>
  <c r="F49"/>
  <c r="F111"/>
  <c r="F149"/>
  <c r="F167"/>
  <c r="F235"/>
  <c r="F41"/>
  <c r="F294"/>
  <c r="F42"/>
  <c r="F54"/>
  <c r="F295"/>
  <c r="F236"/>
  <c r="F296"/>
  <c r="F43"/>
  <c r="F150"/>
  <c r="F237"/>
  <c r="F55"/>
  <c r="F151"/>
  <c r="F238"/>
  <c r="F112"/>
  <c r="F297"/>
  <c r="F113"/>
  <c r="F239"/>
  <c r="F114"/>
  <c r="F133"/>
  <c r="F298"/>
  <c r="F164"/>
  <c r="F9"/>
  <c r="F50"/>
  <c r="F115"/>
  <c r="F176"/>
  <c r="F299"/>
  <c r="F240"/>
  <c r="F168"/>
  <c r="F300"/>
  <c r="F12"/>
  <c r="F313"/>
  <c r="F56"/>
  <c r="F177"/>
  <c r="F247"/>
  <c r="F142"/>
  <c r="F156"/>
  <c r="F57"/>
  <c r="F143"/>
  <c r="F157"/>
  <c r="F178"/>
  <c r="F13"/>
  <c r="F58"/>
  <c r="F124"/>
  <c r="F179"/>
  <c r="F248"/>
  <c r="F59"/>
  <c r="F180"/>
  <c r="F249"/>
  <c r="F250"/>
  <c r="F60"/>
  <c r="F251"/>
  <c r="F252"/>
  <c r="F61"/>
  <c r="F125"/>
  <c r="F253"/>
  <c r="F62"/>
  <c r="F182"/>
  <c r="F14"/>
  <c r="F116"/>
  <c r="F144"/>
  <c r="F181"/>
  <c r="F254"/>
  <c r="F255"/>
  <c r="F15"/>
  <c r="F63"/>
  <c r="F183"/>
  <c r="F64"/>
  <c r="F126"/>
  <c r="F184"/>
  <c r="F314"/>
  <c r="F65"/>
  <c r="F185"/>
  <c r="F256"/>
  <c r="F315"/>
  <c r="F66"/>
  <c r="F257"/>
  <c r="F67"/>
  <c r="F186"/>
  <c r="F258"/>
  <c r="F2"/>
  <c r="F70"/>
  <c r="F117"/>
  <c r="F127"/>
  <c r="F189"/>
  <c r="F260"/>
  <c r="F69"/>
  <c r="F160"/>
  <c r="F188"/>
  <c r="F259"/>
  <c r="F318"/>
  <c r="F16"/>
  <c r="F68"/>
  <c r="F135"/>
  <c r="F187"/>
  <c r="F72"/>
  <c r="F190"/>
  <c r="F262"/>
  <c r="F11"/>
  <c r="F17"/>
  <c r="F71"/>
  <c r="F136"/>
  <c r="F261"/>
  <c r="F73"/>
  <c r="F169"/>
  <c r="F191"/>
  <c r="F263"/>
  <c r="F74"/>
  <c r="F145"/>
  <c r="F161"/>
  <c r="F192"/>
  <c r="F264"/>
  <c r="F128"/>
  <c r="F268"/>
  <c r="F195"/>
  <c r="F306"/>
  <c r="F269"/>
  <c r="F75"/>
  <c r="F129"/>
  <c r="F146"/>
  <c r="F158"/>
  <c r="F44"/>
  <c r="F119"/>
  <c r="F270"/>
  <c r="F196"/>
  <c r="F271"/>
  <c r="F76"/>
  <c r="F265"/>
  <c r="F193"/>
  <c r="F241"/>
  <c r="F266"/>
  <c r="F194"/>
  <c r="F267"/>
  <c r="F45"/>
  <c r="F51"/>
  <c r="F77"/>
  <c r="F130"/>
  <c r="F147"/>
  <c r="F152"/>
  <c r="F307"/>
  <c r="F197"/>
  <c r="F272"/>
  <c r="F308"/>
  <c r="F78"/>
  <c r="F162"/>
  <c r="F242"/>
  <c r="F273"/>
  <c r="F198"/>
  <c r="F301"/>
  <c r="F18"/>
  <c r="F137"/>
  <c r="F199"/>
  <c r="F274"/>
  <c r="F79"/>
  <c r="F275"/>
  <c r="F19"/>
  <c r="F46"/>
  <c r="F153"/>
  <c r="F200"/>
  <c r="F3"/>
  <c r="F20"/>
  <c r="F80"/>
  <c r="F201"/>
  <c r="F276"/>
  <c r="F131"/>
  <c r="F21"/>
  <c r="F47"/>
  <c r="F202"/>
  <c r="F277"/>
  <c r="F302"/>
  <c r="F22"/>
  <c r="F303"/>
  <c r="F81"/>
  <c r="F82"/>
  <c r="F23"/>
  <c r="F203"/>
  <c r="F278"/>
  <c r="F24"/>
  <c r="F204"/>
  <c r="F4"/>
  <c r="F25"/>
  <c r="F83"/>
  <c r="F205"/>
  <c r="F304"/>
  <c r="F206"/>
  <c r="F279"/>
  <c r="F121"/>
  <c r="F243"/>
  <c r="F305"/>
  <c r="F84"/>
  <c r="F280"/>
  <c r="F132"/>
  <c r="F207"/>
  <c r="F244"/>
  <c r="F309"/>
  <c r="F120"/>
  <c r="F138"/>
  <c r="F245"/>
  <c r="F281"/>
  <c r="F208"/>
  <c r="F85"/>
  <c r="F122"/>
  <c r="F282"/>
  <c r="F86"/>
  <c r="F209"/>
  <c r="F283"/>
  <c r="F5"/>
  <c r="F26"/>
  <c r="F87"/>
  <c r="F284"/>
  <c r="F311"/>
  <c r="F88"/>
  <c r="F210"/>
  <c r="F285"/>
  <c r="F211"/>
  <c r="F6"/>
  <c r="F89"/>
  <c r="F7"/>
  <c r="F90"/>
  <c r="F212"/>
  <c r="F10"/>
  <c r="F91"/>
  <c r="F118"/>
  <c r="F92"/>
  <c r="F123"/>
  <c r="F213"/>
  <c r="F286"/>
  <c r="F214"/>
  <c r="F93"/>
  <c r="F27"/>
  <c r="F94"/>
  <c r="F166"/>
  <c r="F215"/>
  <c r="F216"/>
  <c r="F139"/>
  <c r="F154"/>
  <c r="F217"/>
  <c r="F95"/>
  <c r="F218"/>
  <c r="F28"/>
  <c r="F52"/>
  <c r="F134"/>
  <c r="F155"/>
  <c r="F159"/>
  <c r="F170"/>
  <c r="F174"/>
  <c r="F219"/>
  <c r="F29"/>
  <c r="F220"/>
  <c r="F30"/>
  <c r="F171"/>
  <c r="F96"/>
  <c r="F31"/>
  <c r="F97"/>
  <c r="F221"/>
  <c r="F319"/>
  <c r="F32"/>
  <c r="F98"/>
  <c r="F246"/>
  <c r="F173"/>
  <c r="F34"/>
  <c r="F99"/>
  <c r="F223"/>
  <c r="F33"/>
  <c r="F222"/>
  <c r="F100"/>
  <c r="F224"/>
  <c r="F287"/>
  <c r="F312"/>
  <c r="F316"/>
  <c r="F320"/>
  <c r="F101"/>
  <c r="F140"/>
  <c r="F225"/>
  <c r="F35"/>
  <c r="F163"/>
  <c r="F288"/>
  <c r="F102"/>
  <c r="F289"/>
  <c r="F321"/>
  <c r="F226"/>
  <c r="F322"/>
  <c r="F290"/>
  <c r="F103"/>
  <c r="F175"/>
  <c r="F227"/>
  <c r="F323"/>
  <c r="F36"/>
  <c r="F104"/>
  <c r="F172"/>
  <c r="F228"/>
  <c r="F141"/>
  <c r="F165"/>
  <c r="F229"/>
  <c r="F310"/>
  <c r="F105"/>
  <c r="F230"/>
  <c r="F106"/>
  <c r="F291"/>
  <c r="F107"/>
  <c r="F231"/>
  <c r="F53"/>
</calcChain>
</file>

<file path=xl/sharedStrings.xml><?xml version="1.0" encoding="utf-8"?>
<sst xmlns="http://schemas.openxmlformats.org/spreadsheetml/2006/main" count="9693" uniqueCount="563">
  <si>
    <t>Associations</t>
  </si>
  <si>
    <t>CameraDirection</t>
  </si>
  <si>
    <t>ConceptName</t>
  </si>
  <si>
    <t>DEPTH</t>
  </si>
  <si>
    <t>DiveNumber</t>
  </si>
  <si>
    <t>Latitude</t>
  </si>
  <si>
    <t>Longitude</t>
  </si>
  <si>
    <t>ObservationID_FK</t>
  </si>
  <si>
    <t>RecordedDate</t>
  </si>
  <si>
    <t>RovName</t>
  </si>
  <si>
    <t>TapeTimeCode</t>
  </si>
  <si>
    <t>class</t>
  </si>
  <si>
    <t>family</t>
  </si>
  <si>
    <t>genus</t>
  </si>
  <si>
    <t>kingdom</t>
  </si>
  <si>
    <t>order</t>
  </si>
  <si>
    <t>phylum</t>
  </si>
  <si>
    <t>species</t>
  </si>
  <si>
    <t>videoArchiveName</t>
  </si>
  <si>
    <t xml:space="preserve"> </t>
  </si>
  <si>
    <t>Tiburon</t>
  </si>
  <si>
    <t>Hyalonema sp. A</t>
  </si>
  <si>
    <t>Hexactinellida</t>
  </si>
  <si>
    <t>Hyalonematidae</t>
  </si>
  <si>
    <t>Hyalonema</t>
  </si>
  <si>
    <t>Animalia</t>
  </si>
  <si>
    <t>Amphidiscosida</t>
  </si>
  <si>
    <t>Porifera</t>
  </si>
  <si>
    <t>Chordata</t>
  </si>
  <si>
    <t>Echinoidea</t>
  </si>
  <si>
    <t>Pourtalesiidae</t>
  </si>
  <si>
    <t>Cassiduloida</t>
  </si>
  <si>
    <t>Echinodermata</t>
  </si>
  <si>
    <t>Cnidaria</t>
  </si>
  <si>
    <t>Epizoanthus stellaris</t>
  </si>
  <si>
    <t>Anthozoa</t>
  </si>
  <si>
    <t>Epizoanthidae</t>
  </si>
  <si>
    <t xml:space="preserve">Epizoanthus </t>
  </si>
  <si>
    <t>Zoanthidea</t>
  </si>
  <si>
    <t>Cystechinus loveni</t>
  </si>
  <si>
    <t>Cystechinus</t>
  </si>
  <si>
    <t>identity-certainty | self | maybe</t>
  </si>
  <si>
    <t>transect</t>
  </si>
  <si>
    <t>Euplectellidae</t>
  </si>
  <si>
    <t>Lyssacinosida</t>
  </si>
  <si>
    <t>Docosaccus maculatus</t>
  </si>
  <si>
    <t>Docosaccus</t>
  </si>
  <si>
    <t>Bathydorus laevis spinosus</t>
  </si>
  <si>
    <t>Rossellidae</t>
  </si>
  <si>
    <t>Bathydorus</t>
  </si>
  <si>
    <t>Pyuridae</t>
  </si>
  <si>
    <t>Ascidiacea</t>
  </si>
  <si>
    <t>Pleurogona</t>
  </si>
  <si>
    <t>Actiniaria</t>
  </si>
  <si>
    <t>Holothuroidea</t>
  </si>
  <si>
    <t>Ophiuroidea</t>
  </si>
  <si>
    <t>Stelleroidea</t>
  </si>
  <si>
    <t>Pycnogonida</t>
  </si>
  <si>
    <t>Arthropoda</t>
  </si>
  <si>
    <t>Malacostraca</t>
  </si>
  <si>
    <t>Abyssocucumis abyssorum</t>
  </si>
  <si>
    <t>Cucumariidae</t>
  </si>
  <si>
    <t>Abyssocucumis</t>
  </si>
  <si>
    <t>Dendrochirotida</t>
  </si>
  <si>
    <t>Hydractiniidae</t>
  </si>
  <si>
    <t>Anthomedusae</t>
  </si>
  <si>
    <t>Munidopsis</t>
  </si>
  <si>
    <t>Munidopsidae</t>
  </si>
  <si>
    <t>Decapoda</t>
  </si>
  <si>
    <t>life-stage | self | dead</t>
  </si>
  <si>
    <t>Elasipodida</t>
  </si>
  <si>
    <t>Cladorhizidae sp. 1</t>
  </si>
  <si>
    <t>Demospongiae</t>
  </si>
  <si>
    <t>Cladorhizidae</t>
  </si>
  <si>
    <t>Poecilosclerida</t>
  </si>
  <si>
    <t>Bathydorus laniger</t>
  </si>
  <si>
    <t>Bathyphellia australis</t>
  </si>
  <si>
    <t>Bathyphellidae</t>
  </si>
  <si>
    <t>Bathyphellia</t>
  </si>
  <si>
    <t>Psamminidae</t>
  </si>
  <si>
    <t>Xenophyophorea</t>
  </si>
  <si>
    <t>Protista</t>
  </si>
  <si>
    <t>Psamminida</t>
  </si>
  <si>
    <t>Sarcomastigophora</t>
  </si>
  <si>
    <t>Hyalonema bianchoratum</t>
  </si>
  <si>
    <t>Elpidiidae</t>
  </si>
  <si>
    <t>Peniagone</t>
  </si>
  <si>
    <t>Fariometra parvula</t>
  </si>
  <si>
    <t>Crinoidea</t>
  </si>
  <si>
    <t>Antedonidae</t>
  </si>
  <si>
    <t>Fariometra</t>
  </si>
  <si>
    <t>Comatulidina</t>
  </si>
  <si>
    <t>Tunicata</t>
  </si>
  <si>
    <t>Cystocrepis setigera</t>
  </si>
  <si>
    <t>Cystocrepis</t>
  </si>
  <si>
    <t>Munnopsidae</t>
  </si>
  <si>
    <t>Isopoda</t>
  </si>
  <si>
    <t>relative-size | self | small</t>
  </si>
  <si>
    <t>Striatodoma dorothea</t>
  </si>
  <si>
    <t>Gymnolaemata</t>
  </si>
  <si>
    <t>Tessaradomidae</t>
  </si>
  <si>
    <t>Striatodoma</t>
  </si>
  <si>
    <t xml:space="preserve">Cheilostomatida </t>
  </si>
  <si>
    <t>Bryozoa</t>
  </si>
  <si>
    <t>Hexactinellida sp. 3</t>
  </si>
  <si>
    <t>population-quantity | self | 999, upon | stalk | nil</t>
  </si>
  <si>
    <t>population-quantity | self | 999</t>
  </si>
  <si>
    <t>population-quantity | self | 2</t>
  </si>
  <si>
    <t>mound</t>
  </si>
  <si>
    <t>population-quantity | self | 999, upon | Porifera | nil</t>
  </si>
  <si>
    <t>Peniagone sp. nov.</t>
  </si>
  <si>
    <t>Echiura</t>
  </si>
  <si>
    <t>life-stage | self | juvenile</t>
  </si>
  <si>
    <t>Hexactinellida sp. 2</t>
  </si>
  <si>
    <t>02:19:55:12</t>
  </si>
  <si>
    <t>T1077-01</t>
  </si>
  <si>
    <t>shape-geometry | self | vase</t>
  </si>
  <si>
    <t>Culeolus</t>
  </si>
  <si>
    <t>life-stage | self | juvenile, population-quantity | self | 2</t>
  </si>
  <si>
    <t>Elpidia sp. nov.</t>
  </si>
  <si>
    <t>Elpidia</t>
  </si>
  <si>
    <t>T1141-05HD</t>
  </si>
  <si>
    <t>T1094-03HD</t>
  </si>
  <si>
    <t>T1080-02HD</t>
  </si>
  <si>
    <t>population-quantity | self | 3, relative-size | self | small</t>
  </si>
  <si>
    <t>01:20:55:19</t>
  </si>
  <si>
    <t>T1143-02HD</t>
  </si>
  <si>
    <t>01:21:00:13</t>
  </si>
  <si>
    <t>population-quantity | self | 2, relative-size | self | small</t>
  </si>
  <si>
    <t>04:53:59:13</t>
  </si>
  <si>
    <t>population-quantity | self | 4, relative-size | self | small</t>
  </si>
  <si>
    <t>life-stage | self | juvenile, population-quantity | self | 3</t>
  </si>
  <si>
    <t>04:54:02:10</t>
  </si>
  <si>
    <t>comment | self | extreme upper left, see close up, life-stage | self | juvenile</t>
  </si>
  <si>
    <t>04:58:03:07</t>
  </si>
  <si>
    <t>Munnopsis</t>
  </si>
  <si>
    <t>population-quantity | self | 4</t>
  </si>
  <si>
    <t>life-stage | self | dead, population-quantity | self | 2</t>
  </si>
  <si>
    <t>population-quantity | self | 5</t>
  </si>
  <si>
    <t>life-stage | self | juvenile, population-quantity | self | 5</t>
  </si>
  <si>
    <t>03:59:17:08</t>
  </si>
  <si>
    <t>00:26:34:28</t>
  </si>
  <si>
    <t>13:17:29:14</t>
  </si>
  <si>
    <t>T1067-01HD</t>
  </si>
  <si>
    <t>comment | self | Ophiuroidea</t>
  </si>
  <si>
    <t>life-stage | self | juvenile, population-quantity | self | 6</t>
  </si>
  <si>
    <t>population-quantity | self | 6</t>
  </si>
  <si>
    <t>population-quantity | self | 3</t>
  </si>
  <si>
    <t>13:23:03:26</t>
  </si>
  <si>
    <t>13:23:07:11</t>
  </si>
  <si>
    <t>13:30:57:21</t>
  </si>
  <si>
    <t>13:30:58:28</t>
  </si>
  <si>
    <t>13:31:03:27</t>
  </si>
  <si>
    <t>13:32:13:16</t>
  </si>
  <si>
    <t>13:34:42:06</t>
  </si>
  <si>
    <t>14:08:28:17</t>
  </si>
  <si>
    <t>T1067-02HD</t>
  </si>
  <si>
    <t>population-quantity | self | 8, relative-size | self | small</t>
  </si>
  <si>
    <t>population-quantity | self | 11</t>
  </si>
  <si>
    <t>14:37:08:07</t>
  </si>
  <si>
    <t>14:58:30:14</t>
  </si>
  <si>
    <t>00:12:42:25</t>
  </si>
  <si>
    <t>population-quantity | self | 6, relative-size | self | small</t>
  </si>
  <si>
    <t>03:58:43:20</t>
  </si>
  <si>
    <t>Bathycrinidae</t>
  </si>
  <si>
    <t>Bourgueticrinida</t>
  </si>
  <si>
    <t>Bathycrinidae sp. 1</t>
  </si>
  <si>
    <t>Doc Ricketts</t>
  </si>
  <si>
    <t>D0486-09HD</t>
  </si>
  <si>
    <t>D0443-06HD</t>
  </si>
  <si>
    <t>D0442-07HD</t>
  </si>
  <si>
    <t>D0403-03HD</t>
  </si>
  <si>
    <t>D0324-04HD</t>
  </si>
  <si>
    <t>D0323-07HD</t>
  </si>
  <si>
    <t>D0323-05HD</t>
  </si>
  <si>
    <t>D0323-04HD</t>
  </si>
  <si>
    <t>D0323-03HD</t>
  </si>
  <si>
    <t>D0321-07HD</t>
  </si>
  <si>
    <t>D0321-06HD</t>
  </si>
  <si>
    <t>D0232-03HD</t>
  </si>
  <si>
    <t>suspect-navigation-ctd-other-data | self | Bad O2 sensor</t>
  </si>
  <si>
    <t>D0232-02HD</t>
  </si>
  <si>
    <t>D0232-01HD</t>
  </si>
  <si>
    <t>D0230-01HD</t>
  </si>
  <si>
    <t>suspect-navigation-ctd-other-data | self | Navigation data not optimal during this dive</t>
  </si>
  <si>
    <t>D0008-06HD</t>
  </si>
  <si>
    <t>D0486-07HD</t>
  </si>
  <si>
    <t>05:08:08:03</t>
  </si>
  <si>
    <t>life-stage | self | juvenile, population-quantity | self | 4</t>
  </si>
  <si>
    <t>D0008-03HD</t>
  </si>
  <si>
    <t>D0232-04HD</t>
  </si>
  <si>
    <t>09:22:54:04</t>
  </si>
  <si>
    <t>D0442-06HD</t>
  </si>
  <si>
    <t>D0486-06HD</t>
  </si>
  <si>
    <t>05:44:21:01</t>
  </si>
  <si>
    <t>05:29:28:26</t>
  </si>
  <si>
    <t>05:28:33:24</t>
  </si>
  <si>
    <t>comment | self | one is juvenile, population-quantity | self | 2</t>
  </si>
  <si>
    <t>05:26:09:05</t>
  </si>
  <si>
    <t>08:15:39:04</t>
  </si>
  <si>
    <t>D0486-08HD</t>
  </si>
  <si>
    <t>07:20:08:12</t>
  </si>
  <si>
    <t>07:20:04:23</t>
  </si>
  <si>
    <t>06:56:35:20</t>
  </si>
  <si>
    <t>06:56:27:23</t>
  </si>
  <si>
    <t>06:37:51:10</t>
  </si>
  <si>
    <t>06:22:59:20</t>
  </si>
  <si>
    <t>identity-certainty | self | maybe, life-stage | self | juvenile</t>
  </si>
  <si>
    <t>06:22:58:04</t>
  </si>
  <si>
    <t>06:08:40:19</t>
  </si>
  <si>
    <t>05:13:49:14</t>
  </si>
  <si>
    <t>population-quantity | self | 10</t>
  </si>
  <si>
    <t>D0486-05HD</t>
  </si>
  <si>
    <t>04:35:43:04</t>
  </si>
  <si>
    <t>04:35:41:16</t>
  </si>
  <si>
    <t>04:35:39:27</t>
  </si>
  <si>
    <t>population-quantity | self | 12</t>
  </si>
  <si>
    <t>D0008-07HD</t>
  </si>
  <si>
    <t>06:02:37:28</t>
  </si>
  <si>
    <t>05:08:12:26</t>
  </si>
  <si>
    <t>05:08:09:25</t>
  </si>
  <si>
    <t>02:46:04:22</t>
  </si>
  <si>
    <t>02:39:37:20</t>
  </si>
  <si>
    <t>02:38:25:10</t>
  </si>
  <si>
    <t>comment | self | sputnik, suspect-navigation-ctd-other-data | self | Navigation data not optimal during this dive</t>
  </si>
  <si>
    <t>population-quantity | self | 7, relative-size | self | small</t>
  </si>
  <si>
    <t>02:20:53:03</t>
  </si>
  <si>
    <t>02:19:52:15</t>
  </si>
  <si>
    <t>comment | self | withdrawn - left, suspect-navigation-ctd-other-data | self | Navigation data not optimal during this dive</t>
  </si>
  <si>
    <t>02:10:02:25</t>
  </si>
  <si>
    <t>D0008-02HD</t>
  </si>
  <si>
    <t>01:24:30:24</t>
  </si>
  <si>
    <t>01:24:26:28</t>
  </si>
  <si>
    <t>comment | self | 3 are juveniles, comment | self | sputnik, population-quantity | self | 4, suspect-navigation-ctd-other-data | self | Navigation data not optimal during this dive</t>
  </si>
  <si>
    <t>01:14:06:24</t>
  </si>
  <si>
    <t>16:59:09:26</t>
  </si>
  <si>
    <t>16:59:07:29</t>
  </si>
  <si>
    <t>population-quantity | self | 2, suspect-navigation-ctd-other-data | self | Bad O2 sensor</t>
  </si>
  <si>
    <t>16:44:46:07</t>
  </si>
  <si>
    <t>16:44:44:02</t>
  </si>
  <si>
    <t>09:56:35:01</t>
  </si>
  <si>
    <t>09:22:50:26</t>
  </si>
  <si>
    <t>08:48:02:17</t>
  </si>
  <si>
    <t>16:03:19:01</t>
  </si>
  <si>
    <t>15:27:23:13</t>
  </si>
  <si>
    <t>15:27:21:29</t>
  </si>
  <si>
    <t>06:39:40:06</t>
  </si>
  <si>
    <t>06:39:39:05</t>
  </si>
  <si>
    <t>06:39:37:17</t>
  </si>
  <si>
    <t>06:19:07:04</t>
  </si>
  <si>
    <t>06:19:05:20</t>
  </si>
  <si>
    <t>06:12:00:14</t>
  </si>
  <si>
    <t>population-quantity | self | 8</t>
  </si>
  <si>
    <t>population-quantity | self | 999, upon | physical object | porifera</t>
  </si>
  <si>
    <t>06:08:11:00</t>
  </si>
  <si>
    <t>06:08:09:22</t>
  </si>
  <si>
    <t>05:50:35:01</t>
  </si>
  <si>
    <t>comment | self | 1 dead, population-quantity | self | 2</t>
  </si>
  <si>
    <t>05:50:33:18</t>
  </si>
  <si>
    <t>05:29:36:13</t>
  </si>
  <si>
    <t>05:29:33:00</t>
  </si>
  <si>
    <t>21:34:42:10</t>
  </si>
  <si>
    <t>D0443-05HD</t>
  </si>
  <si>
    <t>20:44:35:09</t>
  </si>
  <si>
    <t>D0442-05HD</t>
  </si>
  <si>
    <t>06:15:30:12</t>
  </si>
  <si>
    <t>06:15:28:21</t>
  </si>
  <si>
    <t>06:15:01:09</t>
  </si>
  <si>
    <t>06:15:00:04</t>
  </si>
  <si>
    <t>06:12:09:05</t>
  </si>
  <si>
    <t>population-density | self | 999, upon | physical object | porifera</t>
  </si>
  <si>
    <t>04:57:42:06</t>
  </si>
  <si>
    <t>04:57:39:17</t>
  </si>
  <si>
    <t>04:57:38:02</t>
  </si>
  <si>
    <t>04:57:36:07</t>
  </si>
  <si>
    <t>nil | nil | dead</t>
  </si>
  <si>
    <t>04:44:32:28</t>
  </si>
  <si>
    <t>03:51:45:26</t>
  </si>
  <si>
    <t>comment | self | 1 adult, 1 juv., population-quantity | self | 1</t>
  </si>
  <si>
    <t>03:20:38:29</t>
  </si>
  <si>
    <t>02:53:33:10</t>
  </si>
  <si>
    <t>02:54:49:25</t>
  </si>
  <si>
    <t>02:54:44:21</t>
  </si>
  <si>
    <t>02:44:02:20</t>
  </si>
  <si>
    <t>02:44:01:01</t>
  </si>
  <si>
    <t>image-quality | self | good, life-stage | self | dead</t>
  </si>
  <si>
    <t>02:40:30:24</t>
  </si>
  <si>
    <t>02:40:27:02</t>
  </si>
  <si>
    <t>D0443-04HD</t>
  </si>
  <si>
    <t>04:09:04:11</t>
  </si>
  <si>
    <t>04:09:03:18</t>
  </si>
  <si>
    <t>04:09:02:23</t>
  </si>
  <si>
    <t>03:49:42:29</t>
  </si>
  <si>
    <t>03:35:15:15</t>
  </si>
  <si>
    <t>21:46:48:22</t>
  </si>
  <si>
    <t>21:15:54:16</t>
  </si>
  <si>
    <t>20:46:39:21</t>
  </si>
  <si>
    <t>20:46:38:19</t>
  </si>
  <si>
    <t>20:44:59:26</t>
  </si>
  <si>
    <t>20:41:22:07</t>
  </si>
  <si>
    <t>20:41:20:28</t>
  </si>
  <si>
    <t>20:40:35:27</t>
  </si>
  <si>
    <t>20:17:28:16</t>
  </si>
  <si>
    <t>comment | self | potentially dead Striatodoma</t>
  </si>
  <si>
    <t>19:59:49:20</t>
  </si>
  <si>
    <t>19:49:52:26</t>
  </si>
  <si>
    <t>population-quantity | self | 999, upon | Hyalonema | nil</t>
  </si>
  <si>
    <t>19:28:34:07</t>
  </si>
  <si>
    <t>12:47:37:03</t>
  </si>
  <si>
    <t>12:47:33:19</t>
  </si>
  <si>
    <t>12:47:30:20</t>
  </si>
  <si>
    <t>11:26:30:11</t>
  </si>
  <si>
    <t>11:26:22:16</t>
  </si>
  <si>
    <t>11:26:19:13</t>
  </si>
  <si>
    <t>comment | self | at center of patch</t>
  </si>
  <si>
    <t>D0231-01HD</t>
  </si>
  <si>
    <t>10:51:21:17</t>
  </si>
  <si>
    <t>D0231-03HD</t>
  </si>
  <si>
    <t>life-stage | self | juvenile, suspect-navigation-ctd-other-data | self | Navigation data not optimal during this dive</t>
  </si>
  <si>
    <t>05:06:11:04</t>
  </si>
  <si>
    <t>Patch number</t>
  </si>
  <si>
    <t>Partial colony</t>
  </si>
  <si>
    <t>empty center</t>
  </si>
  <si>
    <t>moderately empty center</t>
  </si>
  <si>
    <t>sparse./dense</t>
  </si>
  <si>
    <t>big (on seberal framegrab)</t>
  </si>
  <si>
    <t>dead sponge</t>
  </si>
  <si>
    <t>yes</t>
  </si>
  <si>
    <t>dense</t>
  </si>
  <si>
    <t>sparse</t>
  </si>
  <si>
    <t>no</t>
  </si>
  <si>
    <t>normal</t>
  </si>
  <si>
    <t>Life stage</t>
  </si>
  <si>
    <t>Abundance</t>
  </si>
  <si>
    <t>Size</t>
  </si>
  <si>
    <t>adult</t>
  </si>
  <si>
    <t>mixed</t>
  </si>
  <si>
    <t>juvenile</t>
  </si>
  <si>
    <t>dead</t>
  </si>
  <si>
    <t>small</t>
  </si>
  <si>
    <t>month and year</t>
  </si>
  <si>
    <t>Patch area m2</t>
  </si>
  <si>
    <t>month and year (text)</t>
  </si>
  <si>
    <t>Dec-06</t>
  </si>
  <si>
    <t>Feb-07</t>
  </si>
  <si>
    <t>Jun-07</t>
  </si>
  <si>
    <t>Sep-07</t>
  </si>
  <si>
    <t>Feb-09</t>
  </si>
  <si>
    <t>May-11</t>
  </si>
  <si>
    <t>Nov-11</t>
  </si>
  <si>
    <t>Jun-12</t>
  </si>
  <si>
    <t>Nov-12</t>
  </si>
  <si>
    <t>Jun-13</t>
  </si>
  <si>
    <t>year (text)</t>
  </si>
  <si>
    <t>2006</t>
  </si>
  <si>
    <t>2007</t>
  </si>
  <si>
    <t>2009</t>
  </si>
  <si>
    <t>2011</t>
  </si>
  <si>
    <t>2012</t>
  </si>
  <si>
    <t>2013</t>
  </si>
  <si>
    <t>population-quantity | self | 2,  relative-size | self | small</t>
  </si>
  <si>
    <t>population-quantity | self | 3,  relative-size | self | small</t>
  </si>
  <si>
    <t>life-stage | self | juvenile, population-quantity | self |3</t>
  </si>
  <si>
    <t>population-quantity | self |5</t>
  </si>
  <si>
    <t>total patch area m2</t>
  </si>
  <si>
    <t>a2</t>
  </si>
  <si>
    <t>a5</t>
  </si>
  <si>
    <t>a8</t>
  </si>
  <si>
    <t>a10</t>
  </si>
  <si>
    <t>a32</t>
  </si>
  <si>
    <t>a44</t>
  </si>
  <si>
    <t>a54</t>
  </si>
  <si>
    <t>b6</t>
  </si>
  <si>
    <t>b9</t>
  </si>
  <si>
    <t>c4</t>
  </si>
  <si>
    <t>d1</t>
  </si>
  <si>
    <t>d3</t>
  </si>
  <si>
    <t>d21</t>
  </si>
  <si>
    <t>e1</t>
  </si>
  <si>
    <t>f4</t>
  </si>
  <si>
    <t>f6</t>
  </si>
  <si>
    <t>f8</t>
  </si>
  <si>
    <t>f14</t>
  </si>
  <si>
    <t>f189</t>
  </si>
  <si>
    <t>f197</t>
  </si>
  <si>
    <t>f206</t>
  </si>
  <si>
    <t>f110</t>
  </si>
  <si>
    <t>f117</t>
  </si>
  <si>
    <t>f128</t>
  </si>
  <si>
    <t>f163</t>
  </si>
  <si>
    <t>f178</t>
  </si>
  <si>
    <t>f216</t>
  </si>
  <si>
    <t>f223</t>
  </si>
  <si>
    <t>f224</t>
  </si>
  <si>
    <t>g109</t>
  </si>
  <si>
    <t>g132</t>
  </si>
  <si>
    <t>g114</t>
  </si>
  <si>
    <t>g46</t>
  </si>
  <si>
    <t>g56</t>
  </si>
  <si>
    <t>g63</t>
  </si>
  <si>
    <t>g64</t>
  </si>
  <si>
    <t>g123</t>
  </si>
  <si>
    <t>g124</t>
  </si>
  <si>
    <t>g67</t>
  </si>
  <si>
    <t>g77</t>
  </si>
  <si>
    <t>h13</t>
  </si>
  <si>
    <t>i7</t>
  </si>
  <si>
    <t>i26</t>
  </si>
  <si>
    <t>i76</t>
  </si>
  <si>
    <t>i86</t>
  </si>
  <si>
    <t>i94</t>
  </si>
  <si>
    <t>i97</t>
  </si>
  <si>
    <t>i103</t>
  </si>
  <si>
    <t>i107</t>
  </si>
  <si>
    <t>i109</t>
  </si>
  <si>
    <t>i110</t>
  </si>
  <si>
    <t>i124</t>
  </si>
  <si>
    <t>i125</t>
  </si>
  <si>
    <t>i127</t>
  </si>
  <si>
    <t>TapeTime</t>
  </si>
  <si>
    <t>g106_2</t>
  </si>
  <si>
    <t>j7</t>
  </si>
  <si>
    <t>j29</t>
  </si>
  <si>
    <t>j47</t>
  </si>
  <si>
    <t>j64</t>
  </si>
  <si>
    <t>j72</t>
  </si>
  <si>
    <t>j83</t>
  </si>
  <si>
    <t>j92</t>
  </si>
  <si>
    <t>j134</t>
  </si>
  <si>
    <t>transect ld</t>
  </si>
  <si>
    <t>transect lf</t>
  </si>
  <si>
    <t>tdeb</t>
  </si>
  <si>
    <t>tfin</t>
  </si>
  <si>
    <t>total bin number per period</t>
  </si>
  <si>
    <t>transect bin</t>
  </si>
  <si>
    <t>Abundance patch only</t>
  </si>
  <si>
    <t>different nb bin</t>
  </si>
  <si>
    <t>11:20:33:02</t>
  </si>
  <si>
    <t>population-quantity | self | 2, juvenile</t>
  </si>
  <si>
    <t>upon | Porifera | nil, population-quantity | self | 2</t>
  </si>
  <si>
    <t xml:space="preserve"> population-quantity | self |3 (2 juvenile)</t>
  </si>
  <si>
    <t>11:20:35:05</t>
  </si>
  <si>
    <t>relative-size | self | small, population-quantity | self |2</t>
  </si>
  <si>
    <t>11:20:37:07</t>
  </si>
  <si>
    <t>comment | self | 1 adult and possibly 2 juv.</t>
  </si>
  <si>
    <t>11:29:50:01</t>
  </si>
  <si>
    <t>population-quantity | self |5 (2 juv)</t>
  </si>
  <si>
    <t>population-quantity | self | 9, relative-size | self | small</t>
  </si>
  <si>
    <t>11:29:54:15</t>
  </si>
  <si>
    <t>population-quantity | self | 6 (3 juv)</t>
  </si>
  <si>
    <t>11:56:18:22</t>
  </si>
  <si>
    <t>11:56:21:10</t>
  </si>
  <si>
    <t>13:10:52:25</t>
  </si>
  <si>
    <t>relative-size | self | small, population-quantity | self | 4</t>
  </si>
  <si>
    <t>population-quantity | self | 4 (3 are juv)</t>
  </si>
  <si>
    <t>13:47:22:12</t>
  </si>
  <si>
    <t>population-quantity | self | 7</t>
  </si>
  <si>
    <t>comment | self | small</t>
  </si>
  <si>
    <t>total nb bin per year</t>
  </si>
  <si>
    <t>Total transect length month</t>
  </si>
  <si>
    <t>Total transect length year</t>
  </si>
  <si>
    <t>% coverage patch month</t>
  </si>
  <si>
    <t>% coverage patch year</t>
  </si>
  <si>
    <t>nb used bin year</t>
  </si>
  <si>
    <t>nb used bin month</t>
  </si>
  <si>
    <t>Sum of Abundance</t>
  </si>
  <si>
    <t>Average of Abundance</t>
  </si>
  <si>
    <t>StdDev of Abundance</t>
  </si>
  <si>
    <t>Sum of Abyssocucumis abyssorum</t>
  </si>
  <si>
    <t>Sum of Bathycrinidae</t>
  </si>
  <si>
    <t>Sum of Bathydorus laevis spinosus</t>
  </si>
  <si>
    <t>Sum of Bathydorus laniger</t>
  </si>
  <si>
    <t>Sum of Bathyphellia australis</t>
  </si>
  <si>
    <t>Sum of Cladorhizidae sp. 1</t>
  </si>
  <si>
    <t>Sum of Culeolus</t>
  </si>
  <si>
    <t>Sum of Cystechinus loveni</t>
  </si>
  <si>
    <t>Sum of Cystocrepis setigera</t>
  </si>
  <si>
    <t>Sum of Docosaccus maculatus</t>
  </si>
  <si>
    <t>Sum of Epizoanthus stellaris</t>
  </si>
  <si>
    <t>Sum of Elpidia sp. nov.</t>
  </si>
  <si>
    <t>Sum of Echiura</t>
  </si>
  <si>
    <t>Sum of Euplectellidae</t>
  </si>
  <si>
    <t>Sum of Fariometra parvula</t>
  </si>
  <si>
    <t>Sum of Hexactinellida</t>
  </si>
  <si>
    <t>Sum of Hexactinellida sp. 2</t>
  </si>
  <si>
    <t>Sum of Hexactinellida sp. 3</t>
  </si>
  <si>
    <t>Sum of Hydractiniidae</t>
  </si>
  <si>
    <t>Sum of Isopoda</t>
  </si>
  <si>
    <t>Sum of Munidopsis</t>
  </si>
  <si>
    <t>Sum of Ophiuroidea</t>
  </si>
  <si>
    <t>Sum of Peniagone sp. nov.</t>
  </si>
  <si>
    <t>Sum of Porifera</t>
  </si>
  <si>
    <t>Sum of Munnopsis</t>
  </si>
  <si>
    <t>Sum of Pycnogonida</t>
  </si>
  <si>
    <t>Sum of Pyuridae</t>
  </si>
  <si>
    <t>Sum of Striatodoma dorothea</t>
  </si>
  <si>
    <t>Sum of Tunicata</t>
  </si>
  <si>
    <t>Average of Abyssocucumis abyssorum</t>
  </si>
  <si>
    <t>Average of Bathycrinidae</t>
  </si>
  <si>
    <t>Average of Bathydorus laevis spinosus</t>
  </si>
  <si>
    <t>Average of Bathydorus laniger</t>
  </si>
  <si>
    <t>Average of Bathyphellia australis</t>
  </si>
  <si>
    <t>Average of Cladorhizidae sp. 1</t>
  </si>
  <si>
    <t>Average of Culeolus</t>
  </si>
  <si>
    <t>Average of Cystechinus loveni</t>
  </si>
  <si>
    <t>Average of Cystocrepis setigera</t>
  </si>
  <si>
    <t>Average of Docosaccus maculatus</t>
  </si>
  <si>
    <t>Average of Epizoanthus stellaris</t>
  </si>
  <si>
    <t>Average of Elpidia sp. nov.</t>
  </si>
  <si>
    <t>Average of Echiura</t>
  </si>
  <si>
    <t>Average of Euplectellidae</t>
  </si>
  <si>
    <t>Average of Fariometra parvula</t>
  </si>
  <si>
    <t>Average of Hexactinellida</t>
  </si>
  <si>
    <t>Average of Hexactinellida sp. 2</t>
  </si>
  <si>
    <t>Average of Hexactinellida sp. 3</t>
  </si>
  <si>
    <t>Average of Hydractiniidae</t>
  </si>
  <si>
    <t>Average of Isopoda</t>
  </si>
  <si>
    <t>Average of Munidopsis</t>
  </si>
  <si>
    <t>Average of Ophiuroidea</t>
  </si>
  <si>
    <t>Average of Peniagone sp. nov.</t>
  </si>
  <si>
    <t>Average of Porifera</t>
  </si>
  <si>
    <t>Average of Munnopsis</t>
  </si>
  <si>
    <t>Average of Pycnogonida</t>
  </si>
  <si>
    <t>Average of Pyuridae</t>
  </si>
  <si>
    <t>Average of Striatodoma dorothea</t>
  </si>
  <si>
    <t>Average of Tunicata</t>
  </si>
  <si>
    <t>StdDev of Abyssocucumis abyssorum</t>
  </si>
  <si>
    <t>StdDev of Bathycrinidae</t>
  </si>
  <si>
    <t>StdDev of Bathydorus laevis spinosus</t>
  </si>
  <si>
    <t>StdDev of Bathydorus laniger</t>
  </si>
  <si>
    <t>StdDev of Bathyphellia australis</t>
  </si>
  <si>
    <t>StdDev of Cladorhizidae sp. 1</t>
  </si>
  <si>
    <t>StdDev of Culeolus</t>
  </si>
  <si>
    <t>StdDev of Cystechinus loveni</t>
  </si>
  <si>
    <t>StdDev of Cystocrepis setigera</t>
  </si>
  <si>
    <t>StdDev of Docosaccus maculatus</t>
  </si>
  <si>
    <t>StdDev of Epizoanthus stellaris</t>
  </si>
  <si>
    <t>StdDev of Elpidia sp. nov.</t>
  </si>
  <si>
    <t>StdDev of Echiura</t>
  </si>
  <si>
    <t>StdDev of Euplectellidae</t>
  </si>
  <si>
    <t>StdDev of Fariometra parvula</t>
  </si>
  <si>
    <t>StdDev of Hexactinellida</t>
  </si>
  <si>
    <t>StdDev of Hexactinellida sp. 2</t>
  </si>
  <si>
    <t>StdDev of Hexactinellida sp. 3</t>
  </si>
  <si>
    <t>StdDev of Hydractiniidae</t>
  </si>
  <si>
    <t>StdDev of Isopoda</t>
  </si>
  <si>
    <t>StdDev of Munidopsis</t>
  </si>
  <si>
    <t>StdDev of Ophiuroidea</t>
  </si>
  <si>
    <t>StdDev of Peniagone sp. nov.</t>
  </si>
  <si>
    <t>StdDev of Porifera</t>
  </si>
  <si>
    <t>StdDev of Munnopsis</t>
  </si>
  <si>
    <t>StdDev of Pycnogonida</t>
  </si>
  <si>
    <t>StdDev of Pyuridae</t>
  </si>
  <si>
    <t>StdDev of Striatodoma dorothea</t>
  </si>
  <si>
    <t>StdDev of Tunicata</t>
  </si>
  <si>
    <t>Hyalonema bianchoratum and Hyalonema sp A</t>
  </si>
  <si>
    <t>Psamminida and Psamminidae</t>
  </si>
  <si>
    <t>Sum of Hyalonema bianchoratum and Hyalonema sp A</t>
  </si>
  <si>
    <t>Sum of Psamminida and Psamminidae</t>
  </si>
  <si>
    <t>Average of Hyalonema bianchoratum and Hyalonema sp A</t>
  </si>
  <si>
    <t>Average of Psamminida and Psamminidae</t>
  </si>
  <si>
    <t>StdDev of Hyalonema bianchoratum and Hyalonema sp A</t>
  </si>
  <si>
    <t>StdDev of Psamminida and Psamminidae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</si>
</sst>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3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FF0066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66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66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22B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5" fillId="9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0" fillId="0" borderId="0"/>
    <xf numFmtId="0" fontId="1" fillId="0" borderId="0"/>
    <xf numFmtId="0" fontId="1" fillId="9" borderId="8" applyNumberFormat="0" applyFont="0" applyAlignment="0" applyProtection="0"/>
  </cellStyleXfs>
  <cellXfs count="112">
    <xf numFmtId="0" fontId="0" fillId="0" borderId="0" xfId="0"/>
    <xf numFmtId="0" fontId="0" fillId="0" borderId="0" xfId="0" applyFill="1"/>
    <xf numFmtId="0" fontId="9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9" fillId="36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5" fillId="0" borderId="0" xfId="39" applyFill="1" applyAlignment="1">
      <alignment horizontal="center"/>
    </xf>
    <xf numFmtId="0" fontId="27" fillId="34" borderId="0" xfId="39" applyFont="1" applyFill="1" applyAlignment="1">
      <alignment horizontal="center"/>
    </xf>
    <xf numFmtId="0" fontId="8" fillId="0" borderId="0" xfId="40" applyFont="1" applyFill="1"/>
    <xf numFmtId="0" fontId="8" fillId="0" borderId="0" xfId="40" applyFont="1" applyFill="1" applyAlignment="1">
      <alignment horizontal="center"/>
    </xf>
    <xf numFmtId="0" fontId="8" fillId="0" borderId="0" xfId="40" applyFont="1" applyFill="1" applyAlignment="1">
      <alignment horizontal="center" vertical="center"/>
    </xf>
    <xf numFmtId="0" fontId="31" fillId="0" borderId="0" xfId="0" applyFont="1" applyFill="1"/>
    <xf numFmtId="0" fontId="7" fillId="0" borderId="0" xfId="40" applyFont="1" applyFill="1"/>
    <xf numFmtId="0" fontId="32" fillId="0" borderId="0" xfId="0" applyFont="1" applyFill="1"/>
    <xf numFmtId="14" fontId="8" fillId="0" borderId="0" xfId="40" applyNumberFormat="1" applyFont="1" applyFill="1" applyAlignment="1">
      <alignment horizontal="center" vertical="center"/>
    </xf>
    <xf numFmtId="0" fontId="8" fillId="0" borderId="0" xfId="40" applyFont="1" applyFill="1" applyAlignment="1">
      <alignment vertical="center"/>
    </xf>
    <xf numFmtId="0" fontId="6" fillId="0" borderId="0" xfId="40" applyFont="1" applyFill="1"/>
    <xf numFmtId="0" fontId="30" fillId="0" borderId="0" xfId="40" applyFont="1" applyFill="1" applyAlignment="1">
      <alignment horizontal="center"/>
    </xf>
    <xf numFmtId="0" fontId="30" fillId="0" borderId="0" xfId="4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0" fillId="0" borderId="0" xfId="40" applyFont="1" applyFill="1" applyAlignment="1">
      <alignment vertical="center"/>
    </xf>
    <xf numFmtId="0" fontId="0" fillId="0" borderId="0" xfId="0" applyAlignment="1">
      <alignment horizontal="left" vertical="center"/>
    </xf>
    <xf numFmtId="0" fontId="28" fillId="39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40" applyFont="1" applyFill="1" applyAlignment="1">
      <alignment horizontal="left" vertical="center"/>
    </xf>
    <xf numFmtId="0" fontId="30" fillId="0" borderId="0" xfId="40" applyFont="1" applyFill="1" applyAlignment="1">
      <alignment horizontal="left" vertical="center"/>
    </xf>
    <xf numFmtId="0" fontId="8" fillId="0" borderId="0" xfId="40" applyFont="1" applyFill="1" applyAlignment="1">
      <alignment horizontal="left"/>
    </xf>
    <xf numFmtId="0" fontId="29" fillId="40" borderId="0" xfId="0" applyFont="1" applyFill="1" applyAlignment="1">
      <alignment horizontal="left" vertical="center"/>
    </xf>
    <xf numFmtId="0" fontId="9" fillId="36" borderId="0" xfId="0" applyFont="1" applyFill="1" applyAlignment="1">
      <alignment horizontal="center" vertical="center"/>
    </xf>
    <xf numFmtId="14" fontId="9" fillId="36" borderId="0" xfId="0" applyNumberFormat="1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7" fontId="0" fillId="0" borderId="0" xfId="0" applyNumberForma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17" fontId="8" fillId="0" borderId="0" xfId="0" applyNumberFormat="1" applyFont="1" applyFill="1" applyAlignment="1">
      <alignment horizontal="center" vertical="center"/>
    </xf>
    <xf numFmtId="17" fontId="8" fillId="0" borderId="0" xfId="4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30" fillId="0" borderId="0" xfId="40" applyNumberFormat="1" applyFont="1" applyFill="1" applyAlignment="1">
      <alignment horizontal="center" vertical="center"/>
    </xf>
    <xf numFmtId="0" fontId="9" fillId="38" borderId="0" xfId="0" applyFont="1" applyFill="1" applyAlignment="1">
      <alignment horizontal="left"/>
    </xf>
    <xf numFmtId="0" fontId="9" fillId="37" borderId="0" xfId="0" applyFont="1" applyFill="1" applyAlignment="1">
      <alignment horizontal="center" vertical="center"/>
    </xf>
    <xf numFmtId="17" fontId="9" fillId="36" borderId="0" xfId="0" applyNumberFormat="1" applyFont="1" applyFill="1" applyAlignment="1">
      <alignment horizontal="center" vertical="center"/>
    </xf>
    <xf numFmtId="17" fontId="30" fillId="0" borderId="0" xfId="40" applyNumberFormat="1" applyFont="1" applyFill="1" applyAlignment="1">
      <alignment horizontal="center" vertical="center"/>
    </xf>
    <xf numFmtId="21" fontId="9" fillId="37" borderId="0" xfId="0" applyNumberFormat="1" applyFont="1" applyFill="1" applyAlignment="1">
      <alignment horizontal="center" vertical="center"/>
    </xf>
    <xf numFmtId="21" fontId="9" fillId="41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1" borderId="0" xfId="0" applyFont="1" applyFill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9" fillId="41" borderId="0" xfId="0" applyNumberFormat="1" applyFont="1" applyFill="1" applyAlignment="1">
      <alignment horizontal="center" vertical="center"/>
    </xf>
    <xf numFmtId="0" fontId="9" fillId="35" borderId="0" xfId="0" applyFont="1" applyFill="1" applyAlignment="1">
      <alignment horizontal="center" vertical="center"/>
    </xf>
    <xf numFmtId="0" fontId="27" fillId="34" borderId="0" xfId="39" applyFont="1" applyFill="1" applyAlignment="1">
      <alignment horizontal="center" vertical="center"/>
    </xf>
    <xf numFmtId="0" fontId="5" fillId="0" borderId="0" xfId="39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39" applyFont="1" applyFill="1" applyAlignment="1">
      <alignment horizontal="center" vertical="center"/>
    </xf>
    <xf numFmtId="0" fontId="9" fillId="41" borderId="0" xfId="0" applyFont="1" applyFill="1" applyAlignment="1">
      <alignment horizontal="center"/>
    </xf>
    <xf numFmtId="0" fontId="28" fillId="42" borderId="0" xfId="0" applyFont="1" applyFill="1" applyAlignment="1">
      <alignment horizontal="left" vertical="center"/>
    </xf>
    <xf numFmtId="0" fontId="20" fillId="42" borderId="0" xfId="0" applyFont="1" applyFill="1" applyAlignment="1">
      <alignment horizontal="left" vertical="center"/>
    </xf>
    <xf numFmtId="0" fontId="28" fillId="42" borderId="0" xfId="40" applyFont="1" applyFill="1" applyAlignment="1">
      <alignment horizontal="left" vertical="center"/>
    </xf>
    <xf numFmtId="0" fontId="2" fillId="0" borderId="0" xfId="39" applyFont="1" applyFill="1" applyAlignment="1">
      <alignment horizontal="center" vertical="center"/>
    </xf>
    <xf numFmtId="0" fontId="2" fillId="0" borderId="0" xfId="39" applyFont="1" applyFill="1" applyAlignment="1">
      <alignment horizontal="center"/>
    </xf>
    <xf numFmtId="0" fontId="0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42" borderId="0" xfId="0" applyFill="1" applyAlignment="1">
      <alignment horizontal="center"/>
    </xf>
    <xf numFmtId="0" fontId="28" fillId="39" borderId="0" xfId="0" applyFont="1" applyFill="1" applyAlignment="1">
      <alignment horizontal="left" vertical="center"/>
    </xf>
    <xf numFmtId="0" fontId="20" fillId="39" borderId="0" xfId="0" applyFont="1" applyFill="1" applyAlignment="1">
      <alignment horizontal="left" vertical="center"/>
    </xf>
    <xf numFmtId="0" fontId="28" fillId="39" borderId="0" xfId="40" applyFont="1" applyFill="1" applyAlignment="1">
      <alignment horizontal="left" vertical="center"/>
    </xf>
    <xf numFmtId="0" fontId="20" fillId="39" borderId="0" xfId="39" applyFont="1" applyFill="1" applyAlignment="1">
      <alignment horizontal="center" vertical="center"/>
    </xf>
    <xf numFmtId="0" fontId="28" fillId="4" borderId="0" xfId="0" applyFont="1" applyFill="1"/>
    <xf numFmtId="17" fontId="28" fillId="4" borderId="0" xfId="0" applyNumberFormat="1" applyFont="1" applyFill="1"/>
    <xf numFmtId="0" fontId="29" fillId="38" borderId="0" xfId="0" applyFont="1" applyFill="1" applyAlignment="1">
      <alignment horizontal="center"/>
    </xf>
    <xf numFmtId="0" fontId="8" fillId="0" borderId="0" xfId="0" applyFont="1"/>
    <xf numFmtId="0" fontId="29" fillId="4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/>
    </xf>
    <xf numFmtId="0" fontId="29" fillId="35" borderId="0" xfId="0" applyFont="1" applyFill="1" applyAlignment="1">
      <alignment horizontal="center" vertical="center"/>
    </xf>
    <xf numFmtId="0" fontId="29" fillId="36" borderId="0" xfId="0" applyFont="1" applyFill="1" applyAlignment="1">
      <alignment horizontal="center" vertical="center"/>
    </xf>
    <xf numFmtId="14" fontId="29" fillId="36" borderId="0" xfId="0" applyNumberFormat="1" applyFont="1" applyFill="1" applyAlignment="1">
      <alignment horizontal="center" vertical="center"/>
    </xf>
    <xf numFmtId="17" fontId="29" fillId="36" borderId="0" xfId="0" applyNumberFormat="1" applyFont="1" applyFill="1" applyAlignment="1">
      <alignment horizontal="center" vertical="center"/>
    </xf>
    <xf numFmtId="0" fontId="29" fillId="36" borderId="0" xfId="0" applyFont="1" applyFill="1" applyAlignment="1">
      <alignment horizontal="center"/>
    </xf>
    <xf numFmtId="0" fontId="29" fillId="37" borderId="0" xfId="0" applyFont="1" applyFill="1" applyAlignment="1">
      <alignment horizontal="center" vertical="center"/>
    </xf>
    <xf numFmtId="21" fontId="29" fillId="37" borderId="0" xfId="0" applyNumberFormat="1" applyFont="1" applyFill="1" applyAlignment="1">
      <alignment horizontal="center" vertical="center"/>
    </xf>
    <xf numFmtId="21" fontId="8" fillId="0" borderId="0" xfId="0" applyNumberFormat="1" applyFont="1" applyFill="1" applyAlignment="1">
      <alignment horizontal="center" vertical="center"/>
    </xf>
    <xf numFmtId="2" fontId="29" fillId="41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21" fontId="29" fillId="41" borderId="0" xfId="0" applyNumberFormat="1" applyFont="1" applyFill="1" applyAlignment="1">
      <alignment horizontal="center" vertical="center"/>
    </xf>
    <xf numFmtId="0" fontId="29" fillId="41" borderId="0" xfId="0" applyFont="1" applyFill="1" applyAlignment="1">
      <alignment horizontal="center" vertical="center"/>
    </xf>
    <xf numFmtId="0" fontId="29" fillId="41" borderId="0" xfId="0" applyFont="1" applyFill="1" applyAlignment="1">
      <alignment horizontal="center"/>
    </xf>
    <xf numFmtId="0" fontId="28" fillId="43" borderId="0" xfId="0" applyFont="1" applyFill="1"/>
  </cellXfs>
  <cellStyles count="59">
    <cellStyle name="20% - Accent1" xfId="16" builtinId="30" customBuiltin="1"/>
    <cellStyle name="20% - Accent1 2" xfId="44"/>
    <cellStyle name="20% - Accent2" xfId="20" builtinId="34" customBuiltin="1"/>
    <cellStyle name="20% - Accent2 2" xfId="46"/>
    <cellStyle name="20% - Accent3" xfId="24" builtinId="38" customBuiltin="1"/>
    <cellStyle name="20% - Accent3 2" xfId="48"/>
    <cellStyle name="20% - Accent4" xfId="28" builtinId="42" customBuiltin="1"/>
    <cellStyle name="20% - Accent4 2" xfId="50"/>
    <cellStyle name="20% - Accent5" xfId="32" builtinId="46" customBuiltin="1"/>
    <cellStyle name="20% - Accent5 2" xfId="52"/>
    <cellStyle name="20% - Accent6" xfId="36" builtinId="50" customBuiltin="1"/>
    <cellStyle name="20% - Accent6 2" xfId="54"/>
    <cellStyle name="40% - Accent1" xfId="17" builtinId="31" customBuiltin="1"/>
    <cellStyle name="40% - Accent1 2" xfId="45"/>
    <cellStyle name="40% - Accent2" xfId="21" builtinId="35" customBuiltin="1"/>
    <cellStyle name="40% - Accent2 2" xfId="47"/>
    <cellStyle name="40% - Accent3" xfId="25" builtinId="39" customBuiltin="1"/>
    <cellStyle name="40% - Accent3 2" xfId="49"/>
    <cellStyle name="40% - Accent4" xfId="29" builtinId="43" customBuiltin="1"/>
    <cellStyle name="40% - Accent4 2" xfId="51"/>
    <cellStyle name="40% - Accent5" xfId="33" builtinId="47" customBuiltin="1"/>
    <cellStyle name="40% - Accent5 2" xfId="53"/>
    <cellStyle name="40% - Accent6" xfId="37" builtinId="51" customBuiltin="1"/>
    <cellStyle name="40% - Accent6 2" xfId="55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 2" xfId="41"/>
    <cellStyle name="Calculation" xfId="9" builtinId="22" customBuiltin="1"/>
    <cellStyle name="Check Cell" xfId="11" builtinId="23" customBuiltin="1"/>
    <cellStyle name="Explanatory Text" xfId="13" builtinId="53" customBuiltin="1"/>
    <cellStyle name="Good 2" xfId="40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7" builtinId="20" customBuiltin="1"/>
    <cellStyle name="Linked Cell" xfId="10" builtinId="24" customBuiltin="1"/>
    <cellStyle name="Neutral" xfId="6" builtinId="28" customBuiltin="1"/>
    <cellStyle name="Normal" xfId="0" builtinId="0"/>
    <cellStyle name="Normal 2" xfId="39"/>
    <cellStyle name="Normal 2 2" xfId="57"/>
    <cellStyle name="Normal 3" xfId="56"/>
    <cellStyle name="Normal 4" xfId="43"/>
    <cellStyle name="Note 2" xfId="42"/>
    <cellStyle name="Note 2 2" xfId="58"/>
    <cellStyle name="Output" xfId="8" builtinId="21" customBuiltin="1"/>
    <cellStyle name="Title" xfId="1" builtinId="15" customBuiltin="1"/>
    <cellStyle name="Total" xfId="14" builtinId="25" customBuiltin="1"/>
    <cellStyle name="Warning Text" xfId="12" builtinId="11" customBuiltin="1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66"/>
      <color rgb="FFFF0066"/>
      <color rgb="FFFFC91D"/>
      <color rgb="FFFF3300"/>
      <color rgb="FFE22B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7585278818144043"/>
          <c:y val="0.15217123154623233"/>
          <c:w val="0.74056838818742265"/>
          <c:h val="0.65302126136770111"/>
        </c:manualLayout>
      </c:layout>
      <c:scatterChart>
        <c:scatterStyle val="lineMarker"/>
        <c:ser>
          <c:idx val="0"/>
          <c:order val="0"/>
          <c:tx>
            <c:strRef>
              <c:f>'data month'!$AN$1</c:f>
              <c:strCache>
                <c:ptCount val="1"/>
                <c:pt idx="0">
                  <c:v>Average of Abundance</c:v>
                </c:pt>
              </c:strCache>
            </c:strRef>
          </c:tx>
          <c:spPr>
            <a:ln w="28575">
              <a:solidFill>
                <a:prstClr val="black"/>
              </a:solidFill>
            </a:ln>
          </c:spPr>
          <c:marker>
            <c:symbol val="square"/>
            <c:size val="10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errBars>
            <c:errDir val="y"/>
            <c:errBarType val="both"/>
            <c:errValType val="cust"/>
            <c:plus>
              <c:numRef>
                <c:f>'data month'!$BZ$2:$BZ$80</c:f>
                <c:numCache>
                  <c:formatCode>General</c:formatCode>
                  <c:ptCount val="79"/>
                  <c:pt idx="0">
                    <c:v>136.32954783885248</c:v>
                  </c:pt>
                  <c:pt idx="2">
                    <c:v>0</c:v>
                  </c:pt>
                  <c:pt idx="6">
                    <c:v>56.676370365717567</c:v>
                  </c:pt>
                  <c:pt idx="9">
                    <c:v>13.24328934138104</c:v>
                  </c:pt>
                  <c:pt idx="26">
                    <c:v>22.972552931691123</c:v>
                  </c:pt>
                  <c:pt idx="53">
                    <c:v>33.90083742632055</c:v>
                  </c:pt>
                  <c:pt idx="59">
                    <c:v>44.876342489623745</c:v>
                  </c:pt>
                  <c:pt idx="66">
                    <c:v>0</c:v>
                  </c:pt>
                  <c:pt idx="71">
                    <c:v>85.490667761429251</c:v>
                  </c:pt>
                  <c:pt idx="78">
                    <c:v>30.228762665239053</c:v>
                  </c:pt>
                </c:numCache>
              </c:numRef>
            </c:plus>
            <c:minus>
              <c:numRef>
                <c:f>'data month'!$BZ$2:$BZ$82</c:f>
                <c:numCache>
                  <c:formatCode>General</c:formatCode>
                  <c:ptCount val="81"/>
                  <c:pt idx="0">
                    <c:v>136.32954783885248</c:v>
                  </c:pt>
                  <c:pt idx="2">
                    <c:v>0</c:v>
                  </c:pt>
                  <c:pt idx="6">
                    <c:v>56.676370365717567</c:v>
                  </c:pt>
                  <c:pt idx="9">
                    <c:v>13.24328934138104</c:v>
                  </c:pt>
                  <c:pt idx="26">
                    <c:v>22.972552931691123</c:v>
                  </c:pt>
                  <c:pt idx="53">
                    <c:v>33.90083742632055</c:v>
                  </c:pt>
                  <c:pt idx="59">
                    <c:v>44.876342489623745</c:v>
                  </c:pt>
                  <c:pt idx="66">
                    <c:v>0</c:v>
                  </c:pt>
                  <c:pt idx="71">
                    <c:v>85.490667761429251</c:v>
                  </c:pt>
                  <c:pt idx="78">
                    <c:v>30.228762665239053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val val="1"/>
          </c:errBars>
          <c:xVal>
            <c:numRef>
              <c:f>'data month'!$AM$2:$AM$80</c:f>
              <c:numCache>
                <c:formatCode>mmm\-yy</c:formatCode>
                <c:ptCount val="79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</c:numCache>
            </c:numRef>
          </c:xVal>
          <c:yVal>
            <c:numRef>
              <c:f>'data month'!$AN$2:$AN$80</c:f>
              <c:numCache>
                <c:formatCode>General</c:formatCode>
                <c:ptCount val="79"/>
                <c:pt idx="0">
                  <c:v>93.235643193716868</c:v>
                </c:pt>
                <c:pt idx="2">
                  <c:v>24.593268825530807</c:v>
                </c:pt>
                <c:pt idx="6">
                  <c:v>74.940142425186323</c:v>
                </c:pt>
                <c:pt idx="9">
                  <c:v>28.45515553250296</c:v>
                </c:pt>
                <c:pt idx="26">
                  <c:v>37.531414351147696</c:v>
                </c:pt>
                <c:pt idx="53">
                  <c:v>54.387824039307787</c:v>
                </c:pt>
                <c:pt idx="59">
                  <c:v>50.773415780863623</c:v>
                </c:pt>
                <c:pt idx="66">
                  <c:v>18.882946003191091</c:v>
                </c:pt>
                <c:pt idx="71">
                  <c:v>68.705743567546989</c:v>
                </c:pt>
                <c:pt idx="78">
                  <c:v>49.335297314124958</c:v>
                </c:pt>
              </c:numCache>
            </c:numRef>
          </c:yVal>
        </c:ser>
        <c:axId val="131366272"/>
        <c:axId val="131380736"/>
      </c:scatterChart>
      <c:valAx>
        <c:axId val="131366272"/>
        <c:scaling>
          <c:orientation val="minMax"/>
          <c:max val="41710"/>
          <c:min val="38869"/>
        </c:scaling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Time (month)</a:t>
                </a:r>
              </a:p>
            </c:rich>
          </c:tx>
          <c:layout/>
        </c:title>
        <c:numFmt formatCode="mmm\-yy" sourceLinked="1"/>
        <c:majorTickMark val="in"/>
        <c:minorTickMark val="in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600"/>
            </a:pPr>
            <a:endParaRPr lang="en-US"/>
          </a:p>
        </c:txPr>
        <c:crossAx val="131380736"/>
        <c:crosses val="autoZero"/>
        <c:crossBetween val="midCat"/>
        <c:majorUnit val="500"/>
      </c:valAx>
      <c:valAx>
        <c:axId val="131380736"/>
        <c:scaling>
          <c:orientation val="minMax"/>
          <c:max val="260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en-US" sz="1800"/>
                  <a:t>Mean total denisty of specimens (m</a:t>
                </a:r>
                <a:r>
                  <a:rPr lang="en-US" sz="1800" strike="noStrike" baseline="30000"/>
                  <a:t>-2</a:t>
                </a:r>
                <a:r>
                  <a:rPr lang="en-US" sz="1800"/>
                  <a:t> of patch)</a:t>
                </a:r>
              </a:p>
            </c:rich>
          </c:tx>
          <c:layout>
            <c:manualLayout>
              <c:xMode val="edge"/>
              <c:yMode val="edge"/>
              <c:x val="4.6833333333333518E-2"/>
              <c:y val="9.4608423983424464E-2"/>
            </c:manualLayout>
          </c:layout>
        </c:title>
        <c:numFmt formatCode="General" sourceLinked="1"/>
        <c:majorTickMark val="in"/>
        <c:minorTickMark val="in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600"/>
            </a:pPr>
            <a:endParaRPr lang="en-US"/>
          </a:p>
        </c:txPr>
        <c:crossAx val="131366272"/>
        <c:crosses val="autoZero"/>
        <c:crossBetween val="midCat"/>
        <c:majorUnit val="20"/>
        <c:minorUnit val="10"/>
      </c:valAx>
    </c:plotArea>
    <c:plotVisOnly val="1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F0"/>
  </sheetPr>
  <sheetViews>
    <sheetView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12000" cy="6177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66"/>
  </sheetPr>
  <dimension ref="A1:GM566"/>
  <sheetViews>
    <sheetView topLeftCell="K1" zoomScale="70" zoomScaleNormal="70" workbookViewId="0">
      <selection activeCell="AN1" sqref="A1:XFD1048576"/>
    </sheetView>
  </sheetViews>
  <sheetFormatPr defaultColWidth="159.5" defaultRowHeight="15.75"/>
  <cols>
    <col min="1" max="1" width="28" style="35" customWidth="1"/>
    <col min="2" max="2" width="20.75" style="3" customWidth="1"/>
    <col min="3" max="4" width="20.75" style="37" customWidth="1"/>
    <col min="5" max="6" width="14.375" customWidth="1"/>
    <col min="7" max="7" width="14.875" customWidth="1"/>
    <col min="8" max="38" width="8"/>
    <col min="39" max="46" width="20.75" style="37" customWidth="1"/>
    <col min="47" max="47" width="20.75" style="36" customWidth="1"/>
    <col min="48" max="49" width="13" style="3" customWidth="1"/>
    <col min="50" max="50" width="20.75" style="37" customWidth="1"/>
    <col min="51" max="51" width="20.75" style="31" customWidth="1"/>
    <col min="52" max="54" width="20.75" style="37" customWidth="1"/>
    <col min="55" max="55" width="20.75" style="51" customWidth="1"/>
    <col min="56" max="56" width="20.75" style="52" customWidth="1"/>
    <col min="57" max="58" width="20.75" style="53" customWidth="1"/>
    <col min="59" max="65" width="20.75" style="7" customWidth="1"/>
    <col min="66" max="66" width="20.75" style="36" customWidth="1"/>
    <col min="67" max="70" width="20.75" style="37" customWidth="1"/>
    <col min="71" max="71" width="34.5" style="37" customWidth="1"/>
    <col min="72" max="72" width="18.875" style="37" bestFit="1" customWidth="1"/>
    <col min="73" max="73" width="19.625" style="66" bestFit="1" customWidth="1"/>
    <col min="74" max="74" width="9.375" style="67" bestFit="1" customWidth="1"/>
    <col min="75" max="75" width="9.375" style="66" bestFit="1" customWidth="1"/>
    <col min="76" max="77" width="8.625" style="66" bestFit="1" customWidth="1"/>
    <col min="78" max="78" width="13" style="37" customWidth="1"/>
    <col min="79" max="79" width="24.875" style="37" customWidth="1"/>
    <col min="80" max="80" width="16.375" style="37" customWidth="1"/>
    <col min="81" max="81" width="20.25" style="3" customWidth="1"/>
    <col min="82" max="85" width="13" style="3" customWidth="1"/>
    <col min="86" max="184" width="159.5" style="3"/>
    <col min="185" max="185" width="133.75" style="3" customWidth="1"/>
    <col min="186" max="16384" width="159.5" style="3"/>
  </cols>
  <sheetData>
    <row r="1" spans="1:195" s="5" customFormat="1">
      <c r="A1" s="32" t="s">
        <v>0</v>
      </c>
      <c r="B1" s="14" t="s">
        <v>332</v>
      </c>
      <c r="C1" s="70" t="s">
        <v>333</v>
      </c>
      <c r="D1" s="70" t="s">
        <v>334</v>
      </c>
      <c r="E1" s="76" t="s">
        <v>60</v>
      </c>
      <c r="F1" s="76" t="s">
        <v>164</v>
      </c>
      <c r="G1" s="76" t="s">
        <v>47</v>
      </c>
      <c r="H1" s="76" t="s">
        <v>75</v>
      </c>
      <c r="I1" s="76" t="s">
        <v>76</v>
      </c>
      <c r="J1" s="76" t="s">
        <v>103</v>
      </c>
      <c r="K1" s="76" t="s">
        <v>71</v>
      </c>
      <c r="L1" s="76" t="s">
        <v>117</v>
      </c>
      <c r="M1" s="76" t="s">
        <v>39</v>
      </c>
      <c r="N1" s="76" t="s">
        <v>93</v>
      </c>
      <c r="O1" s="76" t="s">
        <v>45</v>
      </c>
      <c r="P1" s="76" t="s">
        <v>111</v>
      </c>
      <c r="Q1" s="76" t="s">
        <v>119</v>
      </c>
      <c r="R1" s="76" t="s">
        <v>34</v>
      </c>
      <c r="S1" s="76" t="s">
        <v>43</v>
      </c>
      <c r="T1" s="76" t="s">
        <v>87</v>
      </c>
      <c r="U1" s="76" t="s">
        <v>22</v>
      </c>
      <c r="V1" s="76" t="s">
        <v>113</v>
      </c>
      <c r="W1" s="76" t="s">
        <v>104</v>
      </c>
      <c r="X1" s="76" t="s">
        <v>84</v>
      </c>
      <c r="Y1" s="76" t="s">
        <v>21</v>
      </c>
      <c r="Z1" s="76" t="s">
        <v>64</v>
      </c>
      <c r="AA1" s="76" t="s">
        <v>96</v>
      </c>
      <c r="AB1" s="76" t="s">
        <v>66</v>
      </c>
      <c r="AC1" s="76" t="s">
        <v>135</v>
      </c>
      <c r="AD1" s="76" t="s">
        <v>55</v>
      </c>
      <c r="AE1" s="76" t="s">
        <v>110</v>
      </c>
      <c r="AF1" s="76" t="s">
        <v>27</v>
      </c>
      <c r="AG1" s="77" t="s">
        <v>82</v>
      </c>
      <c r="AH1" s="77" t="s">
        <v>79</v>
      </c>
      <c r="AI1" s="76" t="s">
        <v>57</v>
      </c>
      <c r="AJ1" s="78" t="s">
        <v>50</v>
      </c>
      <c r="AK1" s="76" t="s">
        <v>98</v>
      </c>
      <c r="AL1" s="78" t="s">
        <v>92</v>
      </c>
      <c r="AM1" s="61" t="s">
        <v>321</v>
      </c>
      <c r="AN1" s="61" t="s">
        <v>322</v>
      </c>
      <c r="AO1" s="61" t="s">
        <v>323</v>
      </c>
      <c r="AP1" s="61" t="s">
        <v>108</v>
      </c>
      <c r="AQ1" s="61" t="s">
        <v>324</v>
      </c>
      <c r="AR1" s="61" t="s">
        <v>326</v>
      </c>
      <c r="AS1" s="61" t="s">
        <v>325</v>
      </c>
      <c r="AT1" s="61" t="s">
        <v>341</v>
      </c>
      <c r="AU1" s="61" t="s">
        <v>364</v>
      </c>
      <c r="AV1" s="2" t="s">
        <v>461</v>
      </c>
      <c r="AW1" s="2" t="s">
        <v>462</v>
      </c>
      <c r="AX1" s="69" t="s">
        <v>320</v>
      </c>
      <c r="AY1" s="41" t="s">
        <v>2</v>
      </c>
      <c r="AZ1" s="42" t="s">
        <v>3</v>
      </c>
      <c r="BA1" s="42" t="s">
        <v>5</v>
      </c>
      <c r="BB1" s="42" t="s">
        <v>6</v>
      </c>
      <c r="BC1" s="43" t="s">
        <v>8</v>
      </c>
      <c r="BD1" s="57" t="s">
        <v>340</v>
      </c>
      <c r="BE1" s="11" t="s">
        <v>342</v>
      </c>
      <c r="BF1" s="11" t="s">
        <v>353</v>
      </c>
      <c r="BG1" s="55" t="s">
        <v>14</v>
      </c>
      <c r="BH1" s="55" t="s">
        <v>16</v>
      </c>
      <c r="BI1" s="55" t="s">
        <v>11</v>
      </c>
      <c r="BJ1" s="55" t="s">
        <v>15</v>
      </c>
      <c r="BK1" s="55" t="s">
        <v>12</v>
      </c>
      <c r="BL1" s="55" t="s">
        <v>13</v>
      </c>
      <c r="BM1" s="55" t="s">
        <v>17</v>
      </c>
      <c r="BN1" s="56" t="s">
        <v>10</v>
      </c>
      <c r="BO1" s="56" t="s">
        <v>18</v>
      </c>
      <c r="BP1" s="56" t="s">
        <v>1</v>
      </c>
      <c r="BQ1" s="56" t="s">
        <v>4</v>
      </c>
      <c r="BR1" s="56" t="s">
        <v>7</v>
      </c>
      <c r="BS1" s="56" t="s">
        <v>9</v>
      </c>
      <c r="BT1" s="61" t="s">
        <v>435</v>
      </c>
      <c r="BU1" s="59" t="s">
        <v>419</v>
      </c>
      <c r="BV1" s="68" t="s">
        <v>429</v>
      </c>
      <c r="BW1" s="60" t="s">
        <v>430</v>
      </c>
      <c r="BX1" s="60" t="s">
        <v>431</v>
      </c>
      <c r="BY1" s="60" t="s">
        <v>432</v>
      </c>
      <c r="BZ1" s="62" t="s">
        <v>434</v>
      </c>
      <c r="CA1" s="62" t="s">
        <v>433</v>
      </c>
      <c r="CB1" s="62" t="s">
        <v>436</v>
      </c>
      <c r="CC1" s="75" t="s">
        <v>458</v>
      </c>
      <c r="CD1" s="75" t="s">
        <v>459</v>
      </c>
      <c r="CE1" s="75" t="s">
        <v>460</v>
      </c>
      <c r="CF1" s="2" t="s">
        <v>464</v>
      </c>
      <c r="CG1" s="2" t="s">
        <v>463</v>
      </c>
    </row>
    <row r="2" spans="1:195" s="6" customFormat="1">
      <c r="A2" s="1" t="s">
        <v>444</v>
      </c>
      <c r="B2" s="36" t="s">
        <v>336</v>
      </c>
      <c r="C2" s="36">
        <v>3</v>
      </c>
      <c r="D2" s="36" t="s">
        <v>331</v>
      </c>
      <c r="E2">
        <f t="shared" ref="E2:E65" si="0">IF(AY2=E$1,$C2,0)</f>
        <v>3</v>
      </c>
      <c r="F2">
        <f t="shared" ref="F2:O11" si="1">IF($AY2=F$1,$C2,0)</f>
        <v>0</v>
      </c>
      <c r="G2">
        <f t="shared" si="1"/>
        <v>0</v>
      </c>
      <c r="H2">
        <f t="shared" si="1"/>
        <v>0</v>
      </c>
      <c r="I2">
        <f t="shared" si="1"/>
        <v>0</v>
      </c>
      <c r="J2">
        <f t="shared" si="1"/>
        <v>0</v>
      </c>
      <c r="K2">
        <f t="shared" si="1"/>
        <v>0</v>
      </c>
      <c r="L2">
        <f t="shared" si="1"/>
        <v>0</v>
      </c>
      <c r="M2">
        <f t="shared" si="1"/>
        <v>0</v>
      </c>
      <c r="N2">
        <f t="shared" si="1"/>
        <v>0</v>
      </c>
      <c r="O2">
        <f t="shared" si="1"/>
        <v>0</v>
      </c>
      <c r="P2">
        <f t="shared" ref="P2:Y11" si="2">IF($AY2=P$1,$C2,0)</f>
        <v>0</v>
      </c>
      <c r="Q2">
        <f t="shared" si="2"/>
        <v>0</v>
      </c>
      <c r="R2">
        <f t="shared" si="2"/>
        <v>0</v>
      </c>
      <c r="S2">
        <f t="shared" si="2"/>
        <v>0</v>
      </c>
      <c r="T2">
        <f t="shared" si="2"/>
        <v>0</v>
      </c>
      <c r="U2">
        <f t="shared" si="2"/>
        <v>0</v>
      </c>
      <c r="V2">
        <f t="shared" si="2"/>
        <v>0</v>
      </c>
      <c r="W2">
        <f t="shared" si="2"/>
        <v>0</v>
      </c>
      <c r="X2">
        <f t="shared" si="2"/>
        <v>0</v>
      </c>
      <c r="Y2">
        <f t="shared" si="2"/>
        <v>0</v>
      </c>
      <c r="Z2">
        <f t="shared" ref="Z2:AL11" si="3">IF($AY2=Z$1,$C2,0)</f>
        <v>0</v>
      </c>
      <c r="AA2">
        <f t="shared" si="3"/>
        <v>0</v>
      </c>
      <c r="AB2">
        <f t="shared" si="3"/>
        <v>0</v>
      </c>
      <c r="AC2">
        <f t="shared" si="3"/>
        <v>0</v>
      </c>
      <c r="AD2">
        <f t="shared" si="3"/>
        <v>0</v>
      </c>
      <c r="AE2">
        <f t="shared" si="3"/>
        <v>0</v>
      </c>
      <c r="AF2">
        <f t="shared" si="3"/>
        <v>0</v>
      </c>
      <c r="AG2">
        <f t="shared" si="3"/>
        <v>0</v>
      </c>
      <c r="AH2">
        <f t="shared" si="3"/>
        <v>0</v>
      </c>
      <c r="AI2">
        <f t="shared" si="3"/>
        <v>0</v>
      </c>
      <c r="AJ2">
        <f t="shared" si="3"/>
        <v>0</v>
      </c>
      <c r="AK2">
        <f t="shared" si="3"/>
        <v>0</v>
      </c>
      <c r="AL2">
        <f t="shared" si="3"/>
        <v>0</v>
      </c>
      <c r="AM2" s="82" t="s">
        <v>330</v>
      </c>
      <c r="AN2" s="82" t="s">
        <v>330</v>
      </c>
      <c r="AO2" s="82" t="s">
        <v>330</v>
      </c>
      <c r="AP2" s="82">
        <v>1</v>
      </c>
      <c r="AQ2" s="82" t="s">
        <v>328</v>
      </c>
      <c r="AR2" s="82" t="s">
        <v>330</v>
      </c>
      <c r="AS2" s="82">
        <v>10</v>
      </c>
      <c r="AT2" s="83">
        <v>7.7156615539614712E-2</v>
      </c>
      <c r="AU2" s="72">
        <v>0.1663875451700757</v>
      </c>
      <c r="AV2" s="6">
        <v>2.0798443146259464E-3</v>
      </c>
      <c r="AW2" s="6">
        <v>2.3303577754912563E-5</v>
      </c>
      <c r="AX2" s="72">
        <v>178</v>
      </c>
      <c r="AY2" s="1" t="s">
        <v>60</v>
      </c>
      <c r="AZ2" s="6">
        <v>3950.6</v>
      </c>
      <c r="BA2" s="6">
        <v>35.166488999999999</v>
      </c>
      <c r="BB2" s="6">
        <v>-123.000972</v>
      </c>
      <c r="BC2" s="44">
        <v>40688.789155092592</v>
      </c>
      <c r="BD2" s="45">
        <v>40688.789155092592</v>
      </c>
      <c r="BE2" s="6" t="s">
        <v>348</v>
      </c>
      <c r="BF2" s="6" t="s">
        <v>357</v>
      </c>
      <c r="BG2" s="10" t="s">
        <v>25</v>
      </c>
      <c r="BH2" s="10" t="s">
        <v>32</v>
      </c>
      <c r="BI2" s="10" t="s">
        <v>54</v>
      </c>
      <c r="BJ2" s="10" t="s">
        <v>63</v>
      </c>
      <c r="BK2" s="10" t="s">
        <v>61</v>
      </c>
      <c r="BL2" s="10" t="s">
        <v>62</v>
      </c>
      <c r="BM2" s="10" t="s">
        <v>60</v>
      </c>
      <c r="BN2" s="6" t="s">
        <v>445</v>
      </c>
      <c r="BO2" s="6" t="s">
        <v>315</v>
      </c>
      <c r="BP2" s="6" t="s">
        <v>42</v>
      </c>
      <c r="BQ2" s="6">
        <v>231</v>
      </c>
      <c r="BR2" s="6">
        <v>4138561</v>
      </c>
      <c r="BS2" s="6" t="s">
        <v>167</v>
      </c>
      <c r="BT2" s="36">
        <v>0</v>
      </c>
      <c r="BU2" s="63">
        <v>0.47905092592592591</v>
      </c>
      <c r="BV2" s="64">
        <v>107</v>
      </c>
      <c r="BW2" s="64">
        <v>189</v>
      </c>
      <c r="BX2" s="63">
        <v>0.47836805555555556</v>
      </c>
      <c r="BY2" s="63">
        <v>0.4793634259259259</v>
      </c>
      <c r="BZ2" s="36" t="s">
        <v>387</v>
      </c>
      <c r="CA2" s="17">
        <v>225</v>
      </c>
      <c r="CB2" s="36">
        <v>0</v>
      </c>
      <c r="CC2" s="6">
        <v>357</v>
      </c>
      <c r="CD2" s="6">
        <v>80</v>
      </c>
      <c r="CE2" s="6">
        <v>7140</v>
      </c>
      <c r="CF2" s="6">
        <v>1</v>
      </c>
      <c r="CG2" s="6">
        <v>28</v>
      </c>
    </row>
    <row r="3" spans="1:195" s="6" customFormat="1">
      <c r="A3" s="33" t="s">
        <v>41</v>
      </c>
      <c r="B3" s="13" t="s">
        <v>335</v>
      </c>
      <c r="C3" s="71">
        <v>1</v>
      </c>
      <c r="D3" s="71" t="s">
        <v>331</v>
      </c>
      <c r="E3">
        <f t="shared" si="0"/>
        <v>1</v>
      </c>
      <c r="F3">
        <f t="shared" si="1"/>
        <v>0</v>
      </c>
      <c r="G3">
        <f t="shared" si="1"/>
        <v>0</v>
      </c>
      <c r="H3">
        <f t="shared" si="1"/>
        <v>0</v>
      </c>
      <c r="I3">
        <f t="shared" si="1"/>
        <v>0</v>
      </c>
      <c r="J3">
        <f t="shared" si="1"/>
        <v>0</v>
      </c>
      <c r="K3">
        <f t="shared" si="1"/>
        <v>0</v>
      </c>
      <c r="L3">
        <f t="shared" si="1"/>
        <v>0</v>
      </c>
      <c r="M3">
        <f t="shared" si="1"/>
        <v>0</v>
      </c>
      <c r="N3">
        <f t="shared" si="1"/>
        <v>0</v>
      </c>
      <c r="O3">
        <f t="shared" si="1"/>
        <v>0</v>
      </c>
      <c r="P3">
        <f t="shared" si="2"/>
        <v>0</v>
      </c>
      <c r="Q3">
        <f t="shared" si="2"/>
        <v>0</v>
      </c>
      <c r="R3">
        <f t="shared" si="2"/>
        <v>0</v>
      </c>
      <c r="S3">
        <f t="shared" si="2"/>
        <v>0</v>
      </c>
      <c r="T3">
        <f t="shared" si="2"/>
        <v>0</v>
      </c>
      <c r="U3">
        <f t="shared" si="2"/>
        <v>0</v>
      </c>
      <c r="V3">
        <f t="shared" si="2"/>
        <v>0</v>
      </c>
      <c r="W3">
        <f t="shared" si="2"/>
        <v>0</v>
      </c>
      <c r="X3">
        <f t="shared" si="2"/>
        <v>0</v>
      </c>
      <c r="Y3">
        <f t="shared" si="2"/>
        <v>0</v>
      </c>
      <c r="Z3">
        <f t="shared" si="3"/>
        <v>0</v>
      </c>
      <c r="AA3">
        <f t="shared" si="3"/>
        <v>0</v>
      </c>
      <c r="AB3">
        <f t="shared" si="3"/>
        <v>0</v>
      </c>
      <c r="AC3">
        <f t="shared" si="3"/>
        <v>0</v>
      </c>
      <c r="AD3">
        <f t="shared" si="3"/>
        <v>0</v>
      </c>
      <c r="AE3">
        <f t="shared" si="3"/>
        <v>0</v>
      </c>
      <c r="AF3">
        <f t="shared" si="3"/>
        <v>0</v>
      </c>
      <c r="AG3">
        <f t="shared" si="3"/>
        <v>0</v>
      </c>
      <c r="AH3">
        <f t="shared" si="3"/>
        <v>0</v>
      </c>
      <c r="AI3">
        <f t="shared" si="3"/>
        <v>0</v>
      </c>
      <c r="AJ3">
        <f t="shared" si="3"/>
        <v>0</v>
      </c>
      <c r="AK3">
        <f t="shared" si="3"/>
        <v>0</v>
      </c>
      <c r="AL3">
        <f t="shared" si="3"/>
        <v>0</v>
      </c>
      <c r="AM3" s="72" t="s">
        <v>327</v>
      </c>
      <c r="AN3" s="72" t="s">
        <v>330</v>
      </c>
      <c r="AO3" s="72" t="s">
        <v>330</v>
      </c>
      <c r="AP3" s="72">
        <v>1</v>
      </c>
      <c r="AQ3" s="72" t="s">
        <v>331</v>
      </c>
      <c r="AR3" s="72" t="s">
        <v>327</v>
      </c>
      <c r="AS3" s="72">
        <v>11</v>
      </c>
      <c r="AT3" s="72">
        <v>0.10476381119350794</v>
      </c>
      <c r="AU3" s="72">
        <v>0.19655838000209075</v>
      </c>
      <c r="AV3" s="6">
        <v>2.4569797500261343E-3</v>
      </c>
      <c r="AW3" s="6">
        <v>2.75291848742424E-5</v>
      </c>
      <c r="AX3" s="47">
        <v>52</v>
      </c>
      <c r="AY3" s="27" t="s">
        <v>60</v>
      </c>
      <c r="AZ3" s="36">
        <v>3959.17</v>
      </c>
      <c r="BA3" s="36">
        <v>35.169477999999998</v>
      </c>
      <c r="BB3" s="36">
        <v>-122.935247</v>
      </c>
      <c r="BC3" s="44">
        <v>40864.910763888889</v>
      </c>
      <c r="BD3" s="45">
        <v>40864.910763888889</v>
      </c>
      <c r="BE3" s="6" t="s">
        <v>349</v>
      </c>
      <c r="BF3" s="6" t="s">
        <v>357</v>
      </c>
      <c r="BG3" s="10" t="s">
        <v>25</v>
      </c>
      <c r="BH3" s="10" t="s">
        <v>32</v>
      </c>
      <c r="BI3" s="10" t="s">
        <v>54</v>
      </c>
      <c r="BJ3" s="10" t="s">
        <v>63</v>
      </c>
      <c r="BK3" s="10" t="s">
        <v>61</v>
      </c>
      <c r="BL3" s="10" t="s">
        <v>62</v>
      </c>
      <c r="BM3" s="10" t="s">
        <v>60</v>
      </c>
      <c r="BN3" s="36" t="s">
        <v>248</v>
      </c>
      <c r="BO3" s="36" t="s">
        <v>177</v>
      </c>
      <c r="BP3" s="36" t="s">
        <v>42</v>
      </c>
      <c r="BQ3" s="36">
        <v>321</v>
      </c>
      <c r="BR3" s="36">
        <v>4128130</v>
      </c>
      <c r="BS3" s="36" t="s">
        <v>167</v>
      </c>
      <c r="BT3" s="36">
        <v>0</v>
      </c>
      <c r="BU3" s="63">
        <v>0.27751157407407406</v>
      </c>
      <c r="BV3" s="64">
        <v>229</v>
      </c>
      <c r="BW3" s="64">
        <v>334</v>
      </c>
      <c r="BX3" s="63">
        <v>0.27587962962962964</v>
      </c>
      <c r="BY3" s="63">
        <v>0.27770833333333333</v>
      </c>
      <c r="BZ3" s="36" t="s">
        <v>404</v>
      </c>
      <c r="CA3" s="17">
        <v>132</v>
      </c>
      <c r="CB3" s="36">
        <v>1</v>
      </c>
      <c r="CC3" s="6">
        <v>357</v>
      </c>
      <c r="CD3" s="6">
        <v>80</v>
      </c>
      <c r="CE3" s="6">
        <v>7140</v>
      </c>
      <c r="CF3" s="6">
        <v>1</v>
      </c>
      <c r="CG3" s="6">
        <v>28</v>
      </c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4"/>
      <c r="GE3" s="4"/>
      <c r="GF3" s="4"/>
      <c r="GG3" s="4"/>
      <c r="GH3" s="4"/>
      <c r="GI3" s="4"/>
      <c r="GJ3" s="18"/>
      <c r="GK3" s="18"/>
    </row>
    <row r="4" spans="1:195" s="6" customFormat="1">
      <c r="A4" s="33" t="s">
        <v>278</v>
      </c>
      <c r="B4" s="13" t="s">
        <v>336</v>
      </c>
      <c r="C4" s="71">
        <v>2</v>
      </c>
      <c r="D4" s="71" t="s">
        <v>331</v>
      </c>
      <c r="E4">
        <f t="shared" si="0"/>
        <v>2</v>
      </c>
      <c r="F4">
        <f t="shared" si="1"/>
        <v>0</v>
      </c>
      <c r="G4">
        <f t="shared" si="1"/>
        <v>0</v>
      </c>
      <c r="H4">
        <f t="shared" si="1"/>
        <v>0</v>
      </c>
      <c r="I4">
        <f t="shared" si="1"/>
        <v>0</v>
      </c>
      <c r="J4">
        <f t="shared" si="1"/>
        <v>0</v>
      </c>
      <c r="K4">
        <f t="shared" si="1"/>
        <v>0</v>
      </c>
      <c r="L4">
        <f t="shared" si="1"/>
        <v>0</v>
      </c>
      <c r="M4">
        <f t="shared" si="1"/>
        <v>0</v>
      </c>
      <c r="N4">
        <f t="shared" si="1"/>
        <v>0</v>
      </c>
      <c r="O4">
        <f t="shared" si="1"/>
        <v>0</v>
      </c>
      <c r="P4">
        <f t="shared" si="2"/>
        <v>0</v>
      </c>
      <c r="Q4">
        <f t="shared" si="2"/>
        <v>0</v>
      </c>
      <c r="R4">
        <f t="shared" si="2"/>
        <v>0</v>
      </c>
      <c r="S4">
        <f t="shared" si="2"/>
        <v>0</v>
      </c>
      <c r="T4">
        <f t="shared" si="2"/>
        <v>0</v>
      </c>
      <c r="U4">
        <f t="shared" si="2"/>
        <v>0</v>
      </c>
      <c r="V4">
        <f t="shared" si="2"/>
        <v>0</v>
      </c>
      <c r="W4">
        <f t="shared" si="2"/>
        <v>0</v>
      </c>
      <c r="X4">
        <f t="shared" si="2"/>
        <v>0</v>
      </c>
      <c r="Y4">
        <f t="shared" si="2"/>
        <v>0</v>
      </c>
      <c r="Z4">
        <f t="shared" si="3"/>
        <v>0</v>
      </c>
      <c r="AA4">
        <f t="shared" si="3"/>
        <v>0</v>
      </c>
      <c r="AB4">
        <f t="shared" si="3"/>
        <v>0</v>
      </c>
      <c r="AC4">
        <f t="shared" si="3"/>
        <v>0</v>
      </c>
      <c r="AD4">
        <f t="shared" si="3"/>
        <v>0</v>
      </c>
      <c r="AE4">
        <f t="shared" si="3"/>
        <v>0</v>
      </c>
      <c r="AF4">
        <f t="shared" si="3"/>
        <v>0</v>
      </c>
      <c r="AG4">
        <f t="shared" si="3"/>
        <v>0</v>
      </c>
      <c r="AH4">
        <f t="shared" si="3"/>
        <v>0</v>
      </c>
      <c r="AI4">
        <f t="shared" si="3"/>
        <v>0</v>
      </c>
      <c r="AJ4">
        <f t="shared" si="3"/>
        <v>0</v>
      </c>
      <c r="AK4">
        <f t="shared" si="3"/>
        <v>0</v>
      </c>
      <c r="AL4">
        <f t="shared" si="3"/>
        <v>0</v>
      </c>
      <c r="AM4" s="72" t="s">
        <v>327</v>
      </c>
      <c r="AN4" s="72" t="s">
        <v>330</v>
      </c>
      <c r="AO4" s="72" t="s">
        <v>330</v>
      </c>
      <c r="AP4" s="72">
        <v>1</v>
      </c>
      <c r="AQ4" s="72" t="s">
        <v>329</v>
      </c>
      <c r="AR4" s="72" t="s">
        <v>330</v>
      </c>
      <c r="AS4" s="72">
        <v>12</v>
      </c>
      <c r="AT4" s="72">
        <v>0.1418291455368757</v>
      </c>
      <c r="AU4" s="72">
        <v>0.65769597942767721</v>
      </c>
      <c r="AV4" s="6">
        <v>8.2211997428459655E-3</v>
      </c>
      <c r="AW4" s="6">
        <v>9.211428283300801E-5</v>
      </c>
      <c r="AX4" s="47">
        <v>62</v>
      </c>
      <c r="AY4" s="27" t="s">
        <v>60</v>
      </c>
      <c r="AZ4" s="36">
        <v>3961.06</v>
      </c>
      <c r="BA4" s="36">
        <v>35.159958000000003</v>
      </c>
      <c r="BB4" s="36">
        <v>-122.940977</v>
      </c>
      <c r="BC4" s="44">
        <v>40866.844907407409</v>
      </c>
      <c r="BD4" s="45">
        <v>40866.844907407409</v>
      </c>
      <c r="BE4" s="6" t="s">
        <v>349</v>
      </c>
      <c r="BF4" s="6" t="s">
        <v>357</v>
      </c>
      <c r="BG4" s="10" t="s">
        <v>25</v>
      </c>
      <c r="BH4" s="10" t="s">
        <v>32</v>
      </c>
      <c r="BI4" s="10" t="s">
        <v>54</v>
      </c>
      <c r="BJ4" s="10" t="s">
        <v>63</v>
      </c>
      <c r="BK4" s="10" t="s">
        <v>61</v>
      </c>
      <c r="BL4" s="10" t="s">
        <v>62</v>
      </c>
      <c r="BM4" s="10" t="s">
        <v>60</v>
      </c>
      <c r="BN4" s="36" t="s">
        <v>277</v>
      </c>
      <c r="BO4" s="36" t="s">
        <v>175</v>
      </c>
      <c r="BP4" s="36" t="s">
        <v>42</v>
      </c>
      <c r="BQ4" s="36">
        <v>323</v>
      </c>
      <c r="BR4" s="36">
        <v>4128144</v>
      </c>
      <c r="BS4" s="36" t="s">
        <v>167</v>
      </c>
      <c r="BT4" s="36">
        <v>0</v>
      </c>
      <c r="BU4" s="63">
        <v>0.16093749999999998</v>
      </c>
      <c r="BV4" s="64">
        <v>335</v>
      </c>
      <c r="BW4" s="64">
        <v>357</v>
      </c>
      <c r="BX4" s="63">
        <v>0.13150462962962964</v>
      </c>
      <c r="BY4" s="63">
        <v>0.1713888888888889</v>
      </c>
      <c r="BZ4" s="36" t="s">
        <v>394</v>
      </c>
      <c r="CA4" s="17">
        <v>132</v>
      </c>
      <c r="CB4" s="36">
        <v>0</v>
      </c>
      <c r="CC4" s="6">
        <v>357</v>
      </c>
      <c r="CD4" s="6">
        <v>80</v>
      </c>
      <c r="CE4" s="6">
        <v>7140</v>
      </c>
      <c r="CF4" s="6">
        <v>1</v>
      </c>
      <c r="CG4" s="6">
        <v>28</v>
      </c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20"/>
      <c r="GE4" s="20"/>
      <c r="GF4" s="20"/>
      <c r="GG4" s="20"/>
      <c r="GH4" s="4"/>
      <c r="GI4" s="4"/>
      <c r="GJ4" s="4"/>
      <c r="GK4" s="4"/>
    </row>
    <row r="5" spans="1:195" s="6" customFormat="1">
      <c r="A5" s="33" t="s">
        <v>19</v>
      </c>
      <c r="B5" s="13" t="s">
        <v>335</v>
      </c>
      <c r="C5" s="71">
        <v>1</v>
      </c>
      <c r="D5" s="71" t="s">
        <v>331</v>
      </c>
      <c r="E5">
        <f t="shared" si="0"/>
        <v>1</v>
      </c>
      <c r="F5">
        <f t="shared" si="1"/>
        <v>0</v>
      </c>
      <c r="G5">
        <f t="shared" si="1"/>
        <v>0</v>
      </c>
      <c r="H5">
        <f t="shared" si="1"/>
        <v>0</v>
      </c>
      <c r="I5">
        <f t="shared" si="1"/>
        <v>0</v>
      </c>
      <c r="J5">
        <f t="shared" si="1"/>
        <v>0</v>
      </c>
      <c r="K5">
        <f t="shared" si="1"/>
        <v>0</v>
      </c>
      <c r="L5">
        <f t="shared" si="1"/>
        <v>0</v>
      </c>
      <c r="M5">
        <f t="shared" si="1"/>
        <v>0</v>
      </c>
      <c r="N5">
        <f t="shared" si="1"/>
        <v>0</v>
      </c>
      <c r="O5">
        <f t="shared" si="1"/>
        <v>0</v>
      </c>
      <c r="P5">
        <f t="shared" si="2"/>
        <v>0</v>
      </c>
      <c r="Q5">
        <f t="shared" si="2"/>
        <v>0</v>
      </c>
      <c r="R5">
        <f t="shared" si="2"/>
        <v>0</v>
      </c>
      <c r="S5">
        <f t="shared" si="2"/>
        <v>0</v>
      </c>
      <c r="T5">
        <f t="shared" si="2"/>
        <v>0</v>
      </c>
      <c r="U5">
        <f t="shared" si="2"/>
        <v>0</v>
      </c>
      <c r="V5">
        <f t="shared" si="2"/>
        <v>0</v>
      </c>
      <c r="W5">
        <f t="shared" si="2"/>
        <v>0</v>
      </c>
      <c r="X5">
        <f t="shared" si="2"/>
        <v>0</v>
      </c>
      <c r="Y5">
        <f t="shared" si="2"/>
        <v>0</v>
      </c>
      <c r="Z5">
        <f t="shared" si="3"/>
        <v>0</v>
      </c>
      <c r="AA5">
        <f t="shared" si="3"/>
        <v>0</v>
      </c>
      <c r="AB5">
        <f t="shared" si="3"/>
        <v>0</v>
      </c>
      <c r="AC5">
        <f t="shared" si="3"/>
        <v>0</v>
      </c>
      <c r="AD5">
        <f t="shared" si="3"/>
        <v>0</v>
      </c>
      <c r="AE5">
        <f t="shared" si="3"/>
        <v>0</v>
      </c>
      <c r="AF5">
        <f t="shared" si="3"/>
        <v>0</v>
      </c>
      <c r="AG5">
        <f t="shared" si="3"/>
        <v>0</v>
      </c>
      <c r="AH5">
        <f t="shared" si="3"/>
        <v>0</v>
      </c>
      <c r="AI5">
        <f t="shared" si="3"/>
        <v>0</v>
      </c>
      <c r="AJ5">
        <f t="shared" si="3"/>
        <v>0</v>
      </c>
      <c r="AK5">
        <f t="shared" si="3"/>
        <v>0</v>
      </c>
      <c r="AL5">
        <f t="shared" si="3"/>
        <v>0</v>
      </c>
      <c r="AM5" s="72" t="s">
        <v>330</v>
      </c>
      <c r="AN5" s="72" t="s">
        <v>330</v>
      </c>
      <c r="AO5" s="72" t="s">
        <v>330</v>
      </c>
      <c r="AP5" s="72">
        <v>0</v>
      </c>
      <c r="AQ5" s="72" t="s">
        <v>328</v>
      </c>
      <c r="AR5" s="72" t="s">
        <v>327</v>
      </c>
      <c r="AS5" s="72">
        <v>16</v>
      </c>
      <c r="AT5" s="72">
        <v>0.35037813855894356</v>
      </c>
      <c r="AU5" s="72">
        <v>0.57019351820678121</v>
      </c>
      <c r="AV5" s="6">
        <v>7.1274189775847648E-3</v>
      </c>
      <c r="AW5" s="6">
        <v>7.9859036163414733E-5</v>
      </c>
      <c r="AX5" s="47">
        <v>76</v>
      </c>
      <c r="AY5" s="27" t="s">
        <v>60</v>
      </c>
      <c r="AZ5" s="36">
        <v>3958.7</v>
      </c>
      <c r="BA5" s="36">
        <v>35.161203</v>
      </c>
      <c r="BB5" s="36">
        <v>-122.95409100000001</v>
      </c>
      <c r="BC5" s="44">
        <v>40866.948125000003</v>
      </c>
      <c r="BD5" s="45">
        <v>40866.948125000003</v>
      </c>
      <c r="BE5" s="6" t="s">
        <v>349</v>
      </c>
      <c r="BF5" s="6" t="s">
        <v>357</v>
      </c>
      <c r="BG5" s="10" t="s">
        <v>25</v>
      </c>
      <c r="BH5" s="10" t="s">
        <v>32</v>
      </c>
      <c r="BI5" s="10" t="s">
        <v>54</v>
      </c>
      <c r="BJ5" s="10" t="s">
        <v>63</v>
      </c>
      <c r="BK5" s="10" t="s">
        <v>61</v>
      </c>
      <c r="BL5" s="10" t="s">
        <v>62</v>
      </c>
      <c r="BM5" s="10" t="s">
        <v>60</v>
      </c>
      <c r="BN5" s="36" t="s">
        <v>265</v>
      </c>
      <c r="BO5" s="36" t="s">
        <v>173</v>
      </c>
      <c r="BP5" s="36" t="s">
        <v>42</v>
      </c>
      <c r="BQ5" s="36">
        <v>323</v>
      </c>
      <c r="BR5" s="36">
        <v>3984772</v>
      </c>
      <c r="BS5" s="36" t="s">
        <v>167</v>
      </c>
      <c r="BT5" s="36">
        <v>0</v>
      </c>
      <c r="BU5" s="63">
        <v>0.26076388888888891</v>
      </c>
      <c r="BV5" s="64">
        <v>335</v>
      </c>
      <c r="BW5" s="64">
        <v>357</v>
      </c>
      <c r="BX5" s="63">
        <v>0.2597800925925926</v>
      </c>
      <c r="BY5" s="63">
        <v>0.29832175925925924</v>
      </c>
      <c r="BZ5" s="36" t="s">
        <v>402</v>
      </c>
      <c r="CA5" s="17">
        <v>132</v>
      </c>
      <c r="CB5" s="36">
        <v>0</v>
      </c>
      <c r="CC5" s="6">
        <v>357</v>
      </c>
      <c r="CD5" s="6">
        <v>80</v>
      </c>
      <c r="CE5" s="6">
        <v>7140</v>
      </c>
      <c r="CF5" s="6">
        <v>1</v>
      </c>
      <c r="CG5" s="6">
        <v>28</v>
      </c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4"/>
      <c r="GE5" s="4"/>
      <c r="GF5" s="4"/>
      <c r="GG5" s="4"/>
      <c r="GH5" s="4"/>
      <c r="GI5" s="4"/>
      <c r="GJ5" s="4"/>
      <c r="GK5" s="4"/>
    </row>
    <row r="6" spans="1:195" s="6" customFormat="1">
      <c r="A6" s="22" t="s">
        <v>207</v>
      </c>
      <c r="B6" s="16" t="s">
        <v>337</v>
      </c>
      <c r="C6" s="17">
        <v>1</v>
      </c>
      <c r="D6" s="74" t="s">
        <v>339</v>
      </c>
      <c r="E6">
        <f t="shared" si="0"/>
        <v>1</v>
      </c>
      <c r="F6">
        <f t="shared" si="1"/>
        <v>0</v>
      </c>
      <c r="G6">
        <f t="shared" si="1"/>
        <v>0</v>
      </c>
      <c r="H6">
        <f t="shared" si="1"/>
        <v>0</v>
      </c>
      <c r="I6">
        <f t="shared" si="1"/>
        <v>0</v>
      </c>
      <c r="J6">
        <f t="shared" si="1"/>
        <v>0</v>
      </c>
      <c r="K6">
        <f t="shared" si="1"/>
        <v>0</v>
      </c>
      <c r="L6">
        <f t="shared" si="1"/>
        <v>0</v>
      </c>
      <c r="M6">
        <f t="shared" si="1"/>
        <v>0</v>
      </c>
      <c r="N6">
        <f t="shared" si="1"/>
        <v>0</v>
      </c>
      <c r="O6">
        <f t="shared" si="1"/>
        <v>0</v>
      </c>
      <c r="P6">
        <f t="shared" si="2"/>
        <v>0</v>
      </c>
      <c r="Q6">
        <f t="shared" si="2"/>
        <v>0</v>
      </c>
      <c r="R6">
        <f t="shared" si="2"/>
        <v>0</v>
      </c>
      <c r="S6">
        <f t="shared" si="2"/>
        <v>0</v>
      </c>
      <c r="T6">
        <f t="shared" si="2"/>
        <v>0</v>
      </c>
      <c r="U6">
        <f t="shared" si="2"/>
        <v>0</v>
      </c>
      <c r="V6">
        <f t="shared" si="2"/>
        <v>0</v>
      </c>
      <c r="W6">
        <f t="shared" si="2"/>
        <v>0</v>
      </c>
      <c r="X6">
        <f t="shared" si="2"/>
        <v>0</v>
      </c>
      <c r="Y6">
        <f t="shared" si="2"/>
        <v>0</v>
      </c>
      <c r="Z6">
        <f t="shared" si="3"/>
        <v>0</v>
      </c>
      <c r="AA6">
        <f t="shared" si="3"/>
        <v>0</v>
      </c>
      <c r="AB6">
        <f t="shared" si="3"/>
        <v>0</v>
      </c>
      <c r="AC6">
        <f t="shared" si="3"/>
        <v>0</v>
      </c>
      <c r="AD6">
        <f t="shared" si="3"/>
        <v>0</v>
      </c>
      <c r="AE6">
        <f t="shared" si="3"/>
        <v>0</v>
      </c>
      <c r="AF6">
        <f t="shared" si="3"/>
        <v>0</v>
      </c>
      <c r="AG6">
        <f t="shared" si="3"/>
        <v>0</v>
      </c>
      <c r="AH6">
        <f t="shared" si="3"/>
        <v>0</v>
      </c>
      <c r="AI6">
        <f t="shared" si="3"/>
        <v>0</v>
      </c>
      <c r="AJ6">
        <f t="shared" si="3"/>
        <v>0</v>
      </c>
      <c r="AK6">
        <f t="shared" si="3"/>
        <v>0</v>
      </c>
      <c r="AL6">
        <f t="shared" si="3"/>
        <v>0</v>
      </c>
      <c r="AM6" s="81" t="s">
        <v>327</v>
      </c>
      <c r="AN6" s="81" t="s">
        <v>330</v>
      </c>
      <c r="AO6" s="81" t="s">
        <v>330</v>
      </c>
      <c r="AP6" s="81">
        <v>0</v>
      </c>
      <c r="AQ6" s="81" t="s">
        <v>328</v>
      </c>
      <c r="AR6" s="81" t="s">
        <v>327</v>
      </c>
      <c r="AS6" s="81">
        <v>2</v>
      </c>
      <c r="AT6" s="72">
        <v>0.12561904629827392</v>
      </c>
      <c r="AU6" s="72">
        <v>0.23533324867448369</v>
      </c>
      <c r="AV6" s="6">
        <v>2.941665608431046E-3</v>
      </c>
      <c r="AW6" s="6">
        <v>3.2959838749927687E-5</v>
      </c>
      <c r="AX6" s="17">
        <v>171</v>
      </c>
      <c r="AY6" s="38" t="s">
        <v>60</v>
      </c>
      <c r="AZ6" s="17">
        <v>3972.9</v>
      </c>
      <c r="BA6" s="17">
        <v>35.095122000000003</v>
      </c>
      <c r="BB6" s="17">
        <v>-123.089321</v>
      </c>
      <c r="BC6" s="21">
        <v>40868.993055555555</v>
      </c>
      <c r="BD6" s="50">
        <v>40868.993055555555</v>
      </c>
      <c r="BE6" s="6" t="s">
        <v>349</v>
      </c>
      <c r="BF6" s="6" t="s">
        <v>357</v>
      </c>
      <c r="BG6" s="38" t="s">
        <v>25</v>
      </c>
      <c r="BH6" s="38" t="s">
        <v>32</v>
      </c>
      <c r="BI6" s="38" t="s">
        <v>54</v>
      </c>
      <c r="BJ6" s="38" t="s">
        <v>63</v>
      </c>
      <c r="BK6" s="38" t="s">
        <v>61</v>
      </c>
      <c r="BL6" s="38" t="s">
        <v>62</v>
      </c>
      <c r="BM6" s="38" t="s">
        <v>60</v>
      </c>
      <c r="BN6" s="17" t="s">
        <v>290</v>
      </c>
      <c r="BO6" s="17" t="s">
        <v>172</v>
      </c>
      <c r="BP6" s="17" t="s">
        <v>42</v>
      </c>
      <c r="BQ6" s="17">
        <v>324</v>
      </c>
      <c r="BR6" s="17">
        <v>4129178</v>
      </c>
      <c r="BS6" s="17" t="s">
        <v>167</v>
      </c>
      <c r="BT6" s="36">
        <v>0</v>
      </c>
      <c r="BU6" s="63">
        <v>0.17295138888888886</v>
      </c>
      <c r="BV6" s="64">
        <v>358</v>
      </c>
      <c r="BW6" s="64">
        <v>362</v>
      </c>
      <c r="BX6" s="63">
        <v>0.13612268518518519</v>
      </c>
      <c r="BY6" s="63">
        <v>0.1378125</v>
      </c>
      <c r="BZ6" s="36" t="s">
        <v>395</v>
      </c>
      <c r="CA6" s="17">
        <v>132</v>
      </c>
      <c r="CB6" s="36">
        <v>0</v>
      </c>
      <c r="CC6" s="6">
        <v>357</v>
      </c>
      <c r="CD6" s="6">
        <v>80</v>
      </c>
      <c r="CE6" s="6">
        <v>7140</v>
      </c>
      <c r="CF6" s="6">
        <v>1</v>
      </c>
      <c r="CG6" s="6">
        <v>28</v>
      </c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19"/>
      <c r="GM6" s="19"/>
    </row>
    <row r="7" spans="1:195" s="6" customFormat="1">
      <c r="A7" s="33" t="s">
        <v>19</v>
      </c>
      <c r="B7" s="13" t="s">
        <v>335</v>
      </c>
      <c r="C7" s="71">
        <v>1</v>
      </c>
      <c r="D7" s="71" t="s">
        <v>331</v>
      </c>
      <c r="E7">
        <f t="shared" si="0"/>
        <v>1</v>
      </c>
      <c r="F7">
        <f t="shared" si="1"/>
        <v>0</v>
      </c>
      <c r="G7">
        <f t="shared" si="1"/>
        <v>0</v>
      </c>
      <c r="H7">
        <f t="shared" si="1"/>
        <v>0</v>
      </c>
      <c r="I7">
        <f t="shared" si="1"/>
        <v>0</v>
      </c>
      <c r="J7">
        <f t="shared" si="1"/>
        <v>0</v>
      </c>
      <c r="K7">
        <f t="shared" si="1"/>
        <v>0</v>
      </c>
      <c r="L7">
        <f t="shared" si="1"/>
        <v>0</v>
      </c>
      <c r="M7">
        <f t="shared" si="1"/>
        <v>0</v>
      </c>
      <c r="N7">
        <f t="shared" si="1"/>
        <v>0</v>
      </c>
      <c r="O7">
        <f t="shared" si="1"/>
        <v>0</v>
      </c>
      <c r="P7">
        <f t="shared" si="2"/>
        <v>0</v>
      </c>
      <c r="Q7">
        <f t="shared" si="2"/>
        <v>0</v>
      </c>
      <c r="R7">
        <f t="shared" si="2"/>
        <v>0</v>
      </c>
      <c r="S7">
        <f t="shared" si="2"/>
        <v>0</v>
      </c>
      <c r="T7">
        <f t="shared" si="2"/>
        <v>0</v>
      </c>
      <c r="U7">
        <f t="shared" si="2"/>
        <v>0</v>
      </c>
      <c r="V7">
        <f t="shared" si="2"/>
        <v>0</v>
      </c>
      <c r="W7">
        <f t="shared" si="2"/>
        <v>0</v>
      </c>
      <c r="X7">
        <f t="shared" si="2"/>
        <v>0</v>
      </c>
      <c r="Y7">
        <f t="shared" si="2"/>
        <v>0</v>
      </c>
      <c r="Z7">
        <f t="shared" si="3"/>
        <v>0</v>
      </c>
      <c r="AA7">
        <f t="shared" si="3"/>
        <v>0</v>
      </c>
      <c r="AB7">
        <f t="shared" si="3"/>
        <v>0</v>
      </c>
      <c r="AC7">
        <f t="shared" si="3"/>
        <v>0</v>
      </c>
      <c r="AD7">
        <f t="shared" si="3"/>
        <v>0</v>
      </c>
      <c r="AE7">
        <f t="shared" si="3"/>
        <v>0</v>
      </c>
      <c r="AF7">
        <f t="shared" si="3"/>
        <v>0</v>
      </c>
      <c r="AG7">
        <f t="shared" si="3"/>
        <v>0</v>
      </c>
      <c r="AH7">
        <f t="shared" si="3"/>
        <v>0</v>
      </c>
      <c r="AI7">
        <f t="shared" si="3"/>
        <v>0</v>
      </c>
      <c r="AJ7">
        <f t="shared" si="3"/>
        <v>0</v>
      </c>
      <c r="AK7">
        <f t="shared" si="3"/>
        <v>0</v>
      </c>
      <c r="AL7">
        <f t="shared" si="3"/>
        <v>0</v>
      </c>
      <c r="AM7" s="72" t="s">
        <v>327</v>
      </c>
      <c r="AN7" s="72" t="s">
        <v>327</v>
      </c>
      <c r="AO7" s="72" t="s">
        <v>330</v>
      </c>
      <c r="AP7" s="72">
        <v>0</v>
      </c>
      <c r="AQ7" s="72" t="s">
        <v>331</v>
      </c>
      <c r="AR7" s="72" t="s">
        <v>327</v>
      </c>
      <c r="AS7" s="72">
        <v>9</v>
      </c>
      <c r="AT7" s="72">
        <v>0.32855237322569908</v>
      </c>
      <c r="AU7" s="72">
        <v>0.47662054419257782</v>
      </c>
      <c r="AV7" s="6">
        <v>5.9577568024072229E-3</v>
      </c>
      <c r="AW7" s="6">
        <v>1.5887351473085928E-4</v>
      </c>
      <c r="AX7" s="47">
        <v>78</v>
      </c>
      <c r="AY7" s="27" t="s">
        <v>60</v>
      </c>
      <c r="AZ7" s="36">
        <v>3961.42</v>
      </c>
      <c r="BA7" s="36">
        <v>35.158650999999999</v>
      </c>
      <c r="BB7" s="36">
        <v>-122.933679</v>
      </c>
      <c r="BC7" s="44">
        <v>41072.862395833334</v>
      </c>
      <c r="BD7" s="45">
        <v>41072.862395833334</v>
      </c>
      <c r="BE7" s="6" t="s">
        <v>350</v>
      </c>
      <c r="BF7" s="6" t="s">
        <v>358</v>
      </c>
      <c r="BG7" s="10" t="s">
        <v>25</v>
      </c>
      <c r="BH7" s="10" t="s">
        <v>32</v>
      </c>
      <c r="BI7" s="10" t="s">
        <v>54</v>
      </c>
      <c r="BJ7" s="10" t="s">
        <v>63</v>
      </c>
      <c r="BK7" s="10" t="s">
        <v>61</v>
      </c>
      <c r="BL7" s="10" t="s">
        <v>62</v>
      </c>
      <c r="BM7" s="10" t="s">
        <v>60</v>
      </c>
      <c r="BN7" s="36" t="s">
        <v>287</v>
      </c>
      <c r="BO7" s="36" t="s">
        <v>171</v>
      </c>
      <c r="BP7" s="36" t="s">
        <v>42</v>
      </c>
      <c r="BQ7" s="36">
        <v>403</v>
      </c>
      <c r="BR7" s="36">
        <v>4128115</v>
      </c>
      <c r="BS7" s="36" t="s">
        <v>167</v>
      </c>
      <c r="BT7" s="36">
        <v>0</v>
      </c>
      <c r="BU7" s="63">
        <v>0.11142361111111111</v>
      </c>
      <c r="BV7" s="64">
        <v>363</v>
      </c>
      <c r="BW7" s="64">
        <v>382</v>
      </c>
      <c r="BX7" s="63">
        <v>0.11096064814814814</v>
      </c>
      <c r="BY7" s="63">
        <v>0.11577546296296297</v>
      </c>
      <c r="BZ7" s="36" t="s">
        <v>405</v>
      </c>
      <c r="CA7" s="17">
        <v>20</v>
      </c>
      <c r="CB7" s="36">
        <v>1</v>
      </c>
      <c r="CC7" s="6">
        <v>150</v>
      </c>
      <c r="CD7" s="6">
        <v>80</v>
      </c>
      <c r="CE7" s="6">
        <v>3000</v>
      </c>
      <c r="CF7" s="6">
        <v>1</v>
      </c>
      <c r="CG7" s="6">
        <v>14</v>
      </c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4"/>
      <c r="GE7" s="4"/>
      <c r="GF7" s="4"/>
      <c r="GG7" s="4"/>
      <c r="GH7" s="4"/>
      <c r="GI7" s="4"/>
      <c r="GJ7" s="4"/>
      <c r="GK7" s="4"/>
    </row>
    <row r="8" spans="1:195" s="6" customFormat="1">
      <c r="A8" s="33" t="s">
        <v>207</v>
      </c>
      <c r="B8" s="13" t="s">
        <v>337</v>
      </c>
      <c r="C8" s="71">
        <v>1</v>
      </c>
      <c r="D8" s="74" t="s">
        <v>339</v>
      </c>
      <c r="E8">
        <f t="shared" si="0"/>
        <v>1</v>
      </c>
      <c r="F8">
        <f t="shared" si="1"/>
        <v>0</v>
      </c>
      <c r="G8">
        <f t="shared" si="1"/>
        <v>0</v>
      </c>
      <c r="H8">
        <f t="shared" si="1"/>
        <v>0</v>
      </c>
      <c r="I8">
        <f t="shared" si="1"/>
        <v>0</v>
      </c>
      <c r="J8">
        <f t="shared" si="1"/>
        <v>0</v>
      </c>
      <c r="K8">
        <f t="shared" si="1"/>
        <v>0</v>
      </c>
      <c r="L8">
        <f t="shared" si="1"/>
        <v>0</v>
      </c>
      <c r="M8">
        <f t="shared" si="1"/>
        <v>0</v>
      </c>
      <c r="N8">
        <f t="shared" si="1"/>
        <v>0</v>
      </c>
      <c r="O8">
        <f t="shared" si="1"/>
        <v>0</v>
      </c>
      <c r="P8">
        <f t="shared" si="2"/>
        <v>0</v>
      </c>
      <c r="Q8">
        <f t="shared" si="2"/>
        <v>0</v>
      </c>
      <c r="R8">
        <f t="shared" si="2"/>
        <v>0</v>
      </c>
      <c r="S8">
        <f t="shared" si="2"/>
        <v>0</v>
      </c>
      <c r="T8">
        <f t="shared" si="2"/>
        <v>0</v>
      </c>
      <c r="U8">
        <f t="shared" si="2"/>
        <v>0</v>
      </c>
      <c r="V8">
        <f t="shared" si="2"/>
        <v>0</v>
      </c>
      <c r="W8">
        <f t="shared" si="2"/>
        <v>0</v>
      </c>
      <c r="X8">
        <f t="shared" si="2"/>
        <v>0</v>
      </c>
      <c r="Y8">
        <f t="shared" si="2"/>
        <v>0</v>
      </c>
      <c r="Z8">
        <f t="shared" si="3"/>
        <v>0</v>
      </c>
      <c r="AA8">
        <f t="shared" si="3"/>
        <v>0</v>
      </c>
      <c r="AB8">
        <f t="shared" si="3"/>
        <v>0</v>
      </c>
      <c r="AC8">
        <f t="shared" si="3"/>
        <v>0</v>
      </c>
      <c r="AD8">
        <f t="shared" si="3"/>
        <v>0</v>
      </c>
      <c r="AE8">
        <f t="shared" si="3"/>
        <v>0</v>
      </c>
      <c r="AF8">
        <f t="shared" si="3"/>
        <v>0</v>
      </c>
      <c r="AG8">
        <f t="shared" si="3"/>
        <v>0</v>
      </c>
      <c r="AH8">
        <f t="shared" si="3"/>
        <v>0</v>
      </c>
      <c r="AI8">
        <f t="shared" si="3"/>
        <v>0</v>
      </c>
      <c r="AJ8">
        <f t="shared" si="3"/>
        <v>0</v>
      </c>
      <c r="AK8">
        <f t="shared" si="3"/>
        <v>0</v>
      </c>
      <c r="AL8">
        <f t="shared" si="3"/>
        <v>0</v>
      </c>
      <c r="AM8" s="72" t="s">
        <v>327</v>
      </c>
      <c r="AN8" s="72" t="s">
        <v>330</v>
      </c>
      <c r="AO8" s="72" t="s">
        <v>330</v>
      </c>
      <c r="AP8" s="72">
        <v>0</v>
      </c>
      <c r="AQ8" s="72" t="s">
        <v>328</v>
      </c>
      <c r="AR8" s="72" t="s">
        <v>327</v>
      </c>
      <c r="AS8" s="72">
        <v>76</v>
      </c>
      <c r="AT8" s="72">
        <v>0.16955778134939642</v>
      </c>
      <c r="AU8" s="72">
        <v>0.3957981614453745</v>
      </c>
      <c r="AV8" s="6">
        <v>4.947477018067181E-3</v>
      </c>
      <c r="AW8" s="6">
        <v>1.3193272048179149E-4</v>
      </c>
      <c r="AX8" s="47">
        <v>117</v>
      </c>
      <c r="AY8" s="27" t="s">
        <v>60</v>
      </c>
      <c r="AZ8" s="36">
        <v>3964.24</v>
      </c>
      <c r="BA8" s="36">
        <v>35.145567999999997</v>
      </c>
      <c r="BB8" s="36">
        <v>-122.94946899999999</v>
      </c>
      <c r="BC8" s="44">
        <v>41441.849814814814</v>
      </c>
      <c r="BD8" s="45">
        <v>41441.849814814814</v>
      </c>
      <c r="BE8" s="6" t="s">
        <v>352</v>
      </c>
      <c r="BF8" s="6" t="s">
        <v>359</v>
      </c>
      <c r="BG8" s="10" t="s">
        <v>25</v>
      </c>
      <c r="BH8" s="10" t="s">
        <v>32</v>
      </c>
      <c r="BI8" s="10" t="s">
        <v>54</v>
      </c>
      <c r="BJ8" s="10" t="s">
        <v>63</v>
      </c>
      <c r="BK8" s="10" t="s">
        <v>61</v>
      </c>
      <c r="BL8" s="10" t="s">
        <v>62</v>
      </c>
      <c r="BM8" s="10" t="s">
        <v>60</v>
      </c>
      <c r="BN8" s="36" t="s">
        <v>206</v>
      </c>
      <c r="BO8" s="36" t="s">
        <v>186</v>
      </c>
      <c r="BP8" s="36" t="s">
        <v>42</v>
      </c>
      <c r="BQ8" s="36">
        <v>486</v>
      </c>
      <c r="BR8" s="36">
        <v>4126174</v>
      </c>
      <c r="BS8" s="36" t="s">
        <v>167</v>
      </c>
      <c r="BT8" s="36">
        <v>0</v>
      </c>
      <c r="BU8" s="63">
        <v>0.26596064814814818</v>
      </c>
      <c r="BV8" s="64"/>
      <c r="BW8" s="64"/>
      <c r="BX8" s="63"/>
      <c r="BY8" s="63"/>
      <c r="BZ8" s="36" t="s">
        <v>424</v>
      </c>
      <c r="CA8" s="17">
        <v>150</v>
      </c>
      <c r="CB8" s="36">
        <v>0</v>
      </c>
      <c r="CC8" s="6">
        <v>150</v>
      </c>
      <c r="CD8" s="6">
        <v>80</v>
      </c>
      <c r="CE8" s="6">
        <v>3000</v>
      </c>
      <c r="CF8" s="6">
        <v>1</v>
      </c>
      <c r="CG8" s="6">
        <v>8</v>
      </c>
      <c r="GL8" s="4"/>
      <c r="GM8" s="4"/>
    </row>
    <row r="9" spans="1:195" s="6" customFormat="1">
      <c r="A9" s="33" t="s">
        <v>19</v>
      </c>
      <c r="B9" s="13" t="s">
        <v>335</v>
      </c>
      <c r="C9" s="71">
        <v>1</v>
      </c>
      <c r="D9" s="71" t="s">
        <v>331</v>
      </c>
      <c r="E9">
        <f t="shared" si="0"/>
        <v>1</v>
      </c>
      <c r="F9">
        <f t="shared" si="1"/>
        <v>0</v>
      </c>
      <c r="G9">
        <f t="shared" si="1"/>
        <v>0</v>
      </c>
      <c r="H9">
        <f t="shared" si="1"/>
        <v>0</v>
      </c>
      <c r="I9">
        <f t="shared" si="1"/>
        <v>0</v>
      </c>
      <c r="J9">
        <f t="shared" si="1"/>
        <v>0</v>
      </c>
      <c r="K9">
        <f t="shared" si="1"/>
        <v>0</v>
      </c>
      <c r="L9">
        <f t="shared" si="1"/>
        <v>0</v>
      </c>
      <c r="M9">
        <f t="shared" si="1"/>
        <v>0</v>
      </c>
      <c r="N9">
        <f t="shared" si="1"/>
        <v>0</v>
      </c>
      <c r="O9">
        <f t="shared" si="1"/>
        <v>0</v>
      </c>
      <c r="P9">
        <f t="shared" si="2"/>
        <v>0</v>
      </c>
      <c r="Q9">
        <f t="shared" si="2"/>
        <v>0</v>
      </c>
      <c r="R9">
        <f t="shared" si="2"/>
        <v>0</v>
      </c>
      <c r="S9">
        <f t="shared" si="2"/>
        <v>0</v>
      </c>
      <c r="T9">
        <f t="shared" si="2"/>
        <v>0</v>
      </c>
      <c r="U9">
        <f t="shared" si="2"/>
        <v>0</v>
      </c>
      <c r="V9">
        <f t="shared" si="2"/>
        <v>0</v>
      </c>
      <c r="W9">
        <f t="shared" si="2"/>
        <v>0</v>
      </c>
      <c r="X9">
        <f t="shared" si="2"/>
        <v>0</v>
      </c>
      <c r="Y9">
        <f t="shared" si="2"/>
        <v>0</v>
      </c>
      <c r="Z9">
        <f t="shared" si="3"/>
        <v>0</v>
      </c>
      <c r="AA9">
        <f t="shared" si="3"/>
        <v>0</v>
      </c>
      <c r="AB9">
        <f t="shared" si="3"/>
        <v>0</v>
      </c>
      <c r="AC9">
        <f t="shared" si="3"/>
        <v>0</v>
      </c>
      <c r="AD9">
        <f t="shared" si="3"/>
        <v>0</v>
      </c>
      <c r="AE9">
        <f t="shared" si="3"/>
        <v>0</v>
      </c>
      <c r="AF9">
        <f t="shared" si="3"/>
        <v>0</v>
      </c>
      <c r="AG9">
        <f t="shared" si="3"/>
        <v>0</v>
      </c>
      <c r="AH9">
        <f t="shared" si="3"/>
        <v>0</v>
      </c>
      <c r="AI9">
        <f t="shared" si="3"/>
        <v>0</v>
      </c>
      <c r="AJ9">
        <f t="shared" si="3"/>
        <v>0</v>
      </c>
      <c r="AK9">
        <f t="shared" si="3"/>
        <v>0</v>
      </c>
      <c r="AL9">
        <f t="shared" si="3"/>
        <v>0</v>
      </c>
      <c r="AM9" s="72" t="s">
        <v>327</v>
      </c>
      <c r="AN9" s="72" t="s">
        <v>330</v>
      </c>
      <c r="AO9" s="72" t="s">
        <v>330</v>
      </c>
      <c r="AP9" s="72">
        <v>0</v>
      </c>
      <c r="AQ9" s="72" t="s">
        <v>331</v>
      </c>
      <c r="AR9" s="72" t="s">
        <v>330</v>
      </c>
      <c r="AS9" s="72">
        <v>0</v>
      </c>
      <c r="AT9" s="72">
        <v>0.22958821104143612</v>
      </c>
      <c r="AU9" s="72">
        <v>0.22958821104143612</v>
      </c>
      <c r="AV9" s="6">
        <v>5.4663859771770509E-4</v>
      </c>
      <c r="AW9" s="6">
        <v>3.1887251533532795E-4</v>
      </c>
      <c r="AX9" s="47">
        <v>159</v>
      </c>
      <c r="AY9" s="27" t="s">
        <v>60</v>
      </c>
      <c r="AZ9" s="36">
        <v>3952.49</v>
      </c>
      <c r="BA9" s="36">
        <v>35.167563000000001</v>
      </c>
      <c r="BB9" s="36">
        <v>-123.018619</v>
      </c>
      <c r="BC9" s="44">
        <v>39346.89166666667</v>
      </c>
      <c r="BD9" s="45">
        <v>39346.89166666667</v>
      </c>
      <c r="BE9" s="6" t="s">
        <v>346</v>
      </c>
      <c r="BF9" s="6" t="s">
        <v>355</v>
      </c>
      <c r="BG9" s="10" t="s">
        <v>25</v>
      </c>
      <c r="BH9" s="10" t="s">
        <v>32</v>
      </c>
      <c r="BI9" s="10" t="s">
        <v>54</v>
      </c>
      <c r="BJ9" s="10" t="s">
        <v>63</v>
      </c>
      <c r="BK9" s="10" t="s">
        <v>61</v>
      </c>
      <c r="BL9" s="10" t="s">
        <v>62</v>
      </c>
      <c r="BM9" s="10" t="s">
        <v>60</v>
      </c>
      <c r="BN9" s="36" t="s">
        <v>134</v>
      </c>
      <c r="BO9" s="36" t="s">
        <v>121</v>
      </c>
      <c r="BP9" s="36" t="s">
        <v>42</v>
      </c>
      <c r="BQ9" s="36">
        <v>1141</v>
      </c>
      <c r="BR9" s="36">
        <v>4128609</v>
      </c>
      <c r="BS9" s="36" t="s">
        <v>20</v>
      </c>
      <c r="BT9" s="36">
        <v>0</v>
      </c>
      <c r="BU9" s="63">
        <v>0.20697916666666669</v>
      </c>
      <c r="BV9" s="64">
        <v>586</v>
      </c>
      <c r="BW9" s="64">
        <v>603</v>
      </c>
      <c r="BX9" s="63">
        <v>0.20608796296296333</v>
      </c>
      <c r="BY9" s="63">
        <v>0.20726851851851885</v>
      </c>
      <c r="BZ9" s="36" t="s">
        <v>376</v>
      </c>
      <c r="CA9" s="17">
        <v>21</v>
      </c>
      <c r="CB9" s="36">
        <v>1</v>
      </c>
      <c r="CC9" s="6">
        <v>36</v>
      </c>
      <c r="CD9" s="6">
        <v>420</v>
      </c>
      <c r="CE9" s="6">
        <v>720</v>
      </c>
      <c r="CF9" s="6">
        <v>3</v>
      </c>
      <c r="CG9" s="6">
        <v>8</v>
      </c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L9" s="4"/>
      <c r="GM9" s="4"/>
    </row>
    <row r="10" spans="1:195" s="6" customFormat="1">
      <c r="A10" s="33" t="s">
        <v>112</v>
      </c>
      <c r="B10" s="13" t="s">
        <v>337</v>
      </c>
      <c r="C10" s="71">
        <v>1</v>
      </c>
      <c r="D10" s="74" t="s">
        <v>339</v>
      </c>
      <c r="E10">
        <f t="shared" si="0"/>
        <v>0</v>
      </c>
      <c r="F10">
        <f t="shared" si="1"/>
        <v>1</v>
      </c>
      <c r="G10">
        <f t="shared" si="1"/>
        <v>0</v>
      </c>
      <c r="H10">
        <f t="shared" si="1"/>
        <v>0</v>
      </c>
      <c r="I10">
        <f t="shared" si="1"/>
        <v>0</v>
      </c>
      <c r="J10">
        <f t="shared" si="1"/>
        <v>0</v>
      </c>
      <c r="K10">
        <f t="shared" si="1"/>
        <v>0</v>
      </c>
      <c r="L10">
        <f t="shared" si="1"/>
        <v>0</v>
      </c>
      <c r="M10">
        <f t="shared" si="1"/>
        <v>0</v>
      </c>
      <c r="N10">
        <f t="shared" si="1"/>
        <v>0</v>
      </c>
      <c r="O10">
        <f t="shared" si="1"/>
        <v>0</v>
      </c>
      <c r="P10">
        <f t="shared" si="2"/>
        <v>0</v>
      </c>
      <c r="Q10">
        <f t="shared" si="2"/>
        <v>0</v>
      </c>
      <c r="R10">
        <f t="shared" si="2"/>
        <v>0</v>
      </c>
      <c r="S10">
        <f t="shared" si="2"/>
        <v>0</v>
      </c>
      <c r="T10">
        <f t="shared" si="2"/>
        <v>0</v>
      </c>
      <c r="U10">
        <f t="shared" si="2"/>
        <v>0</v>
      </c>
      <c r="V10">
        <f t="shared" si="2"/>
        <v>0</v>
      </c>
      <c r="W10">
        <f t="shared" si="2"/>
        <v>0</v>
      </c>
      <c r="X10">
        <f t="shared" si="2"/>
        <v>0</v>
      </c>
      <c r="Y10">
        <f t="shared" si="2"/>
        <v>0</v>
      </c>
      <c r="Z10">
        <f t="shared" si="3"/>
        <v>0</v>
      </c>
      <c r="AA10">
        <f t="shared" si="3"/>
        <v>0</v>
      </c>
      <c r="AB10">
        <f t="shared" si="3"/>
        <v>0</v>
      </c>
      <c r="AC10">
        <f t="shared" si="3"/>
        <v>0</v>
      </c>
      <c r="AD10">
        <f t="shared" si="3"/>
        <v>0</v>
      </c>
      <c r="AE10">
        <f t="shared" si="3"/>
        <v>0</v>
      </c>
      <c r="AF10">
        <f t="shared" si="3"/>
        <v>0</v>
      </c>
      <c r="AG10">
        <f t="shared" si="3"/>
        <v>0</v>
      </c>
      <c r="AH10">
        <f t="shared" si="3"/>
        <v>0</v>
      </c>
      <c r="AI10">
        <f t="shared" si="3"/>
        <v>0</v>
      </c>
      <c r="AJ10">
        <f t="shared" si="3"/>
        <v>0</v>
      </c>
      <c r="AK10">
        <f t="shared" si="3"/>
        <v>0</v>
      </c>
      <c r="AL10">
        <f t="shared" si="3"/>
        <v>0</v>
      </c>
      <c r="AM10" s="72" t="s">
        <v>327</v>
      </c>
      <c r="AN10" s="72" t="s">
        <v>327</v>
      </c>
      <c r="AO10" s="72" t="s">
        <v>330</v>
      </c>
      <c r="AP10" s="72">
        <v>0</v>
      </c>
      <c r="AQ10" s="72" t="s">
        <v>331</v>
      </c>
      <c r="AR10" s="72" t="s">
        <v>327</v>
      </c>
      <c r="AS10" s="72">
        <v>9</v>
      </c>
      <c r="AT10" s="72">
        <v>0.32855237322569908</v>
      </c>
      <c r="AU10" s="72">
        <v>0.47662054419257782</v>
      </c>
      <c r="AV10" s="6">
        <v>5.9577568024072229E-3</v>
      </c>
      <c r="AW10" s="6">
        <v>1.5887351473085928E-4</v>
      </c>
      <c r="AX10" s="47">
        <v>78</v>
      </c>
      <c r="AY10" s="27" t="s">
        <v>164</v>
      </c>
      <c r="AZ10" s="36">
        <v>3961.64</v>
      </c>
      <c r="BA10" s="36">
        <v>35.158628</v>
      </c>
      <c r="BB10" s="36">
        <v>-122.933656</v>
      </c>
      <c r="BC10" s="44">
        <v>41072.862766203703</v>
      </c>
      <c r="BD10" s="45">
        <v>41072.862766203703</v>
      </c>
      <c r="BE10" s="6" t="s">
        <v>350</v>
      </c>
      <c r="BF10" s="6" t="s">
        <v>358</v>
      </c>
      <c r="BG10" s="10" t="s">
        <v>25</v>
      </c>
      <c r="BH10" s="10" t="s">
        <v>32</v>
      </c>
      <c r="BI10" s="10" t="s">
        <v>88</v>
      </c>
      <c r="BJ10" s="10" t="s">
        <v>165</v>
      </c>
      <c r="BK10" s="10" t="s">
        <v>164</v>
      </c>
      <c r="BL10" s="10"/>
      <c r="BM10" s="10"/>
      <c r="BN10" s="36" t="s">
        <v>286</v>
      </c>
      <c r="BO10" s="36" t="s">
        <v>171</v>
      </c>
      <c r="BP10" s="36" t="s">
        <v>42</v>
      </c>
      <c r="BQ10" s="36">
        <v>403</v>
      </c>
      <c r="BR10" s="36">
        <v>4128118</v>
      </c>
      <c r="BS10" s="36" t="s">
        <v>167</v>
      </c>
      <c r="BT10" s="36">
        <v>0</v>
      </c>
      <c r="BU10" s="63">
        <v>0.11145833333333333</v>
      </c>
      <c r="BV10" s="64">
        <v>363</v>
      </c>
      <c r="BW10" s="64">
        <v>382</v>
      </c>
      <c r="BX10" s="63">
        <v>0.11096064814814814</v>
      </c>
      <c r="BY10" s="63">
        <v>0.11577546296296297</v>
      </c>
      <c r="BZ10" s="36" t="s">
        <v>405</v>
      </c>
      <c r="CA10" s="17">
        <v>20</v>
      </c>
      <c r="CB10" s="36">
        <v>0</v>
      </c>
      <c r="CC10" s="6">
        <v>150</v>
      </c>
      <c r="CD10" s="6">
        <v>80</v>
      </c>
      <c r="CE10" s="6">
        <v>3000</v>
      </c>
      <c r="CF10" s="6">
        <v>1</v>
      </c>
      <c r="CG10" s="6">
        <v>14</v>
      </c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</row>
    <row r="11" spans="1:195" s="6" customFormat="1">
      <c r="A11" s="1" t="s">
        <v>19</v>
      </c>
      <c r="B11" s="36" t="s">
        <v>335</v>
      </c>
      <c r="C11" s="36">
        <v>1</v>
      </c>
      <c r="D11" s="36" t="s">
        <v>331</v>
      </c>
      <c r="E11">
        <f t="shared" si="0"/>
        <v>0</v>
      </c>
      <c r="F11">
        <f t="shared" si="1"/>
        <v>0</v>
      </c>
      <c r="G11">
        <f t="shared" si="1"/>
        <v>0</v>
      </c>
      <c r="H11">
        <f t="shared" si="1"/>
        <v>0</v>
      </c>
      <c r="I11">
        <f t="shared" si="1"/>
        <v>0</v>
      </c>
      <c r="J11">
        <f t="shared" si="1"/>
        <v>0</v>
      </c>
      <c r="K11">
        <f t="shared" si="1"/>
        <v>0</v>
      </c>
      <c r="L11">
        <f t="shared" si="1"/>
        <v>0</v>
      </c>
      <c r="M11">
        <f t="shared" si="1"/>
        <v>0</v>
      </c>
      <c r="N11">
        <f t="shared" si="1"/>
        <v>0</v>
      </c>
      <c r="O11">
        <f t="shared" si="1"/>
        <v>0</v>
      </c>
      <c r="P11">
        <f t="shared" si="2"/>
        <v>0</v>
      </c>
      <c r="Q11">
        <f t="shared" si="2"/>
        <v>0</v>
      </c>
      <c r="R11">
        <f t="shared" si="2"/>
        <v>0</v>
      </c>
      <c r="S11">
        <f t="shared" si="2"/>
        <v>0</v>
      </c>
      <c r="T11">
        <f t="shared" si="2"/>
        <v>0</v>
      </c>
      <c r="U11">
        <f t="shared" si="2"/>
        <v>0</v>
      </c>
      <c r="V11">
        <f t="shared" si="2"/>
        <v>0</v>
      </c>
      <c r="W11">
        <f t="shared" si="2"/>
        <v>0</v>
      </c>
      <c r="X11">
        <f t="shared" si="2"/>
        <v>0</v>
      </c>
      <c r="Y11">
        <f t="shared" si="2"/>
        <v>0</v>
      </c>
      <c r="Z11">
        <f t="shared" si="3"/>
        <v>0</v>
      </c>
      <c r="AA11">
        <f t="shared" si="3"/>
        <v>0</v>
      </c>
      <c r="AB11">
        <f t="shared" si="3"/>
        <v>0</v>
      </c>
      <c r="AC11">
        <f t="shared" si="3"/>
        <v>0</v>
      </c>
      <c r="AD11">
        <f t="shared" si="3"/>
        <v>0</v>
      </c>
      <c r="AE11">
        <f t="shared" si="3"/>
        <v>0</v>
      </c>
      <c r="AF11">
        <f t="shared" si="3"/>
        <v>0</v>
      </c>
      <c r="AG11">
        <f t="shared" si="3"/>
        <v>0</v>
      </c>
      <c r="AH11">
        <f t="shared" si="3"/>
        <v>0</v>
      </c>
      <c r="AI11">
        <f t="shared" si="3"/>
        <v>0</v>
      </c>
      <c r="AJ11">
        <f t="shared" si="3"/>
        <v>0</v>
      </c>
      <c r="AK11">
        <f t="shared" si="3"/>
        <v>0</v>
      </c>
      <c r="AL11">
        <f t="shared" si="3"/>
        <v>0</v>
      </c>
      <c r="AM11" s="82" t="s">
        <v>327</v>
      </c>
      <c r="AN11" s="82" t="s">
        <v>327</v>
      </c>
      <c r="AO11" s="82" t="s">
        <v>330</v>
      </c>
      <c r="AP11" s="82">
        <v>0</v>
      </c>
      <c r="AQ11" s="82" t="s">
        <v>328</v>
      </c>
      <c r="AR11" s="82" t="s">
        <v>327</v>
      </c>
      <c r="AS11" s="82">
        <v>13</v>
      </c>
      <c r="AT11" s="83">
        <v>2.4191934720421464E-2</v>
      </c>
      <c r="AU11" s="72">
        <v>0.16323977499356615</v>
      </c>
      <c r="AV11" s="6">
        <v>2.0404971874195769E-3</v>
      </c>
      <c r="AW11" s="6">
        <v>2.2862713584533076E-5</v>
      </c>
      <c r="AX11" s="36">
        <v>180</v>
      </c>
      <c r="AY11" s="1" t="s">
        <v>166</v>
      </c>
      <c r="AZ11" s="6">
        <v>3950.19</v>
      </c>
      <c r="BA11" s="6">
        <v>35.166443000000001</v>
      </c>
      <c r="BB11" s="6">
        <v>-123.000013</v>
      </c>
      <c r="BC11" s="44">
        <v>40688.796157407407</v>
      </c>
      <c r="BD11" s="45">
        <v>40688.796157407407</v>
      </c>
      <c r="BE11" s="6" t="s">
        <v>348</v>
      </c>
      <c r="BF11" s="6" t="s">
        <v>357</v>
      </c>
      <c r="BG11" s="10" t="s">
        <v>25</v>
      </c>
      <c r="BH11" s="10" t="s">
        <v>32</v>
      </c>
      <c r="BI11" s="10" t="s">
        <v>88</v>
      </c>
      <c r="BJ11" s="10" t="s">
        <v>165</v>
      </c>
      <c r="BK11" s="10" t="s">
        <v>164</v>
      </c>
      <c r="BL11" s="27"/>
      <c r="BM11" s="1" t="s">
        <v>166</v>
      </c>
      <c r="BN11" s="6" t="s">
        <v>451</v>
      </c>
      <c r="BO11" s="6" t="s">
        <v>315</v>
      </c>
      <c r="BP11" s="6" t="s">
        <v>42</v>
      </c>
      <c r="BQ11" s="6">
        <v>231</v>
      </c>
      <c r="BR11" s="6">
        <v>4138573</v>
      </c>
      <c r="BS11" s="6" t="s">
        <v>167</v>
      </c>
      <c r="BT11" s="36">
        <v>0</v>
      </c>
      <c r="BU11" s="63">
        <v>0.49746527777777777</v>
      </c>
      <c r="BV11" s="64">
        <v>107</v>
      </c>
      <c r="BW11" s="64">
        <v>189</v>
      </c>
      <c r="BX11" s="63">
        <v>0.49677083333333333</v>
      </c>
      <c r="BY11" s="63">
        <v>0.49847222222222221</v>
      </c>
      <c r="BZ11" s="36" t="s">
        <v>388</v>
      </c>
      <c r="CA11" s="17">
        <v>225</v>
      </c>
      <c r="CB11" s="36">
        <v>0</v>
      </c>
      <c r="CC11" s="6">
        <v>357</v>
      </c>
      <c r="CD11" s="6">
        <v>80</v>
      </c>
      <c r="CE11" s="6">
        <v>7140</v>
      </c>
      <c r="CF11" s="6">
        <v>1</v>
      </c>
      <c r="CG11" s="6">
        <v>28</v>
      </c>
    </row>
    <row r="12" spans="1:195" s="6" customFormat="1">
      <c r="A12" s="33" t="s">
        <v>136</v>
      </c>
      <c r="B12" s="13" t="s">
        <v>335</v>
      </c>
      <c r="C12" s="71">
        <v>4</v>
      </c>
      <c r="D12" s="71" t="s">
        <v>331</v>
      </c>
      <c r="E12">
        <f t="shared" si="0"/>
        <v>0</v>
      </c>
      <c r="F12">
        <f t="shared" ref="F12:O21" si="4">IF($AY12=F$1,$C12,0)</f>
        <v>0</v>
      </c>
      <c r="G12">
        <f t="shared" si="4"/>
        <v>4</v>
      </c>
      <c r="H12">
        <f t="shared" si="4"/>
        <v>0</v>
      </c>
      <c r="I12">
        <f t="shared" si="4"/>
        <v>0</v>
      </c>
      <c r="J12">
        <f t="shared" si="4"/>
        <v>0</v>
      </c>
      <c r="K12">
        <f t="shared" si="4"/>
        <v>0</v>
      </c>
      <c r="L12">
        <f t="shared" si="4"/>
        <v>0</v>
      </c>
      <c r="M12">
        <f t="shared" si="4"/>
        <v>0</v>
      </c>
      <c r="N12">
        <f t="shared" si="4"/>
        <v>0</v>
      </c>
      <c r="O12">
        <f t="shared" si="4"/>
        <v>0</v>
      </c>
      <c r="P12">
        <f t="shared" ref="P12:Y21" si="5">IF($AY12=P$1,$C12,0)</f>
        <v>0</v>
      </c>
      <c r="Q12">
        <f t="shared" si="5"/>
        <v>0</v>
      </c>
      <c r="R12">
        <f t="shared" si="5"/>
        <v>0</v>
      </c>
      <c r="S12">
        <f t="shared" si="5"/>
        <v>0</v>
      </c>
      <c r="T12">
        <f t="shared" si="5"/>
        <v>0</v>
      </c>
      <c r="U12">
        <f t="shared" si="5"/>
        <v>0</v>
      </c>
      <c r="V12">
        <f t="shared" si="5"/>
        <v>0</v>
      </c>
      <c r="W12">
        <f t="shared" si="5"/>
        <v>0</v>
      </c>
      <c r="X12">
        <f t="shared" si="5"/>
        <v>0</v>
      </c>
      <c r="Y12">
        <f t="shared" si="5"/>
        <v>0</v>
      </c>
      <c r="Z12">
        <f t="shared" ref="Z12:AL21" si="6">IF($AY12=Z$1,$C12,0)</f>
        <v>0</v>
      </c>
      <c r="AA12">
        <f t="shared" si="6"/>
        <v>0</v>
      </c>
      <c r="AB12">
        <f t="shared" si="6"/>
        <v>0</v>
      </c>
      <c r="AC12">
        <f t="shared" si="6"/>
        <v>0</v>
      </c>
      <c r="AD12">
        <f t="shared" si="6"/>
        <v>0</v>
      </c>
      <c r="AE12">
        <f t="shared" si="6"/>
        <v>0</v>
      </c>
      <c r="AF12">
        <f t="shared" si="6"/>
        <v>0</v>
      </c>
      <c r="AG12">
        <f t="shared" si="6"/>
        <v>0</v>
      </c>
      <c r="AH12">
        <f t="shared" si="6"/>
        <v>0</v>
      </c>
      <c r="AI12">
        <f t="shared" si="6"/>
        <v>0</v>
      </c>
      <c r="AJ12">
        <f t="shared" si="6"/>
        <v>0</v>
      </c>
      <c r="AK12">
        <f t="shared" si="6"/>
        <v>0</v>
      </c>
      <c r="AL12">
        <f t="shared" si="6"/>
        <v>0</v>
      </c>
      <c r="AM12" s="72" t="s">
        <v>327</v>
      </c>
      <c r="AN12" s="72" t="s">
        <v>330</v>
      </c>
      <c r="AO12" s="72" t="s">
        <v>330</v>
      </c>
      <c r="AP12" s="72">
        <v>0</v>
      </c>
      <c r="AQ12" s="72" t="s">
        <v>331</v>
      </c>
      <c r="AR12" s="72" t="s">
        <v>330</v>
      </c>
      <c r="AS12" s="72">
        <v>0</v>
      </c>
      <c r="AT12" s="72">
        <v>0.1562324636228889</v>
      </c>
      <c r="AU12" s="72">
        <v>0.1562324636228889</v>
      </c>
      <c r="AV12" s="6">
        <v>7.1014756192222224E-4</v>
      </c>
      <c r="AW12" s="6">
        <v>1.0014901514287749E-4</v>
      </c>
      <c r="AX12" s="36">
        <v>1</v>
      </c>
      <c r="AY12" s="27" t="s">
        <v>47</v>
      </c>
      <c r="AZ12" s="36">
        <v>3951.97</v>
      </c>
      <c r="BA12" s="36">
        <v>35.164245999999999</v>
      </c>
      <c r="BB12" s="36">
        <v>-123.01836900000001</v>
      </c>
      <c r="BC12" s="44">
        <v>39870.768229166664</v>
      </c>
      <c r="BD12" s="45">
        <v>39870.768229166664</v>
      </c>
      <c r="BE12" s="6" t="s">
        <v>347</v>
      </c>
      <c r="BF12" s="6" t="s">
        <v>356</v>
      </c>
      <c r="BG12" s="10" t="s">
        <v>25</v>
      </c>
      <c r="BH12" s="10" t="s">
        <v>27</v>
      </c>
      <c r="BI12" s="10" t="s">
        <v>22</v>
      </c>
      <c r="BJ12" s="10" t="s">
        <v>44</v>
      </c>
      <c r="BK12" s="10" t="s">
        <v>48</v>
      </c>
      <c r="BL12" s="10" t="s">
        <v>49</v>
      </c>
      <c r="BM12" s="27" t="s">
        <v>47</v>
      </c>
      <c r="BN12" s="36" t="s">
        <v>234</v>
      </c>
      <c r="BO12" s="36" t="s">
        <v>230</v>
      </c>
      <c r="BP12" s="36" t="s">
        <v>42</v>
      </c>
      <c r="BQ12" s="36">
        <v>8</v>
      </c>
      <c r="BR12" s="36">
        <v>4128688</v>
      </c>
      <c r="BS12" s="36" t="s">
        <v>167</v>
      </c>
      <c r="BT12" s="36">
        <v>0</v>
      </c>
      <c r="BU12" s="63">
        <v>5.1458333333333328E-2</v>
      </c>
      <c r="BV12" s="64">
        <v>2</v>
      </c>
      <c r="BW12" s="64">
        <v>2</v>
      </c>
      <c r="BX12" s="63">
        <v>4.5347222222222226E-2</v>
      </c>
      <c r="BY12" s="63">
        <v>0.2724537037037037</v>
      </c>
      <c r="BZ12" s="36" t="s">
        <v>378</v>
      </c>
      <c r="CA12" s="17">
        <v>1</v>
      </c>
      <c r="CB12" s="36">
        <v>1</v>
      </c>
      <c r="CC12" s="6">
        <v>1</v>
      </c>
      <c r="CD12" s="6">
        <v>220</v>
      </c>
      <c r="CE12" s="6">
        <v>1560</v>
      </c>
      <c r="CF12" s="6">
        <v>4</v>
      </c>
      <c r="CG12" s="6">
        <v>1</v>
      </c>
      <c r="GJ12" s="15"/>
      <c r="GK12" s="15"/>
    </row>
    <row r="13" spans="1:195" s="6" customFormat="1">
      <c r="A13" s="33" t="s">
        <v>184</v>
      </c>
      <c r="B13" s="13" t="s">
        <v>335</v>
      </c>
      <c r="C13" s="71">
        <v>1</v>
      </c>
      <c r="D13" s="71" t="s">
        <v>331</v>
      </c>
      <c r="E13">
        <f t="shared" si="0"/>
        <v>0</v>
      </c>
      <c r="F13">
        <f t="shared" si="4"/>
        <v>0</v>
      </c>
      <c r="G13">
        <f t="shared" si="4"/>
        <v>1</v>
      </c>
      <c r="H13">
        <f t="shared" si="4"/>
        <v>0</v>
      </c>
      <c r="I13">
        <f t="shared" si="4"/>
        <v>0</v>
      </c>
      <c r="J13">
        <f t="shared" si="4"/>
        <v>0</v>
      </c>
      <c r="K13">
        <f t="shared" si="4"/>
        <v>0</v>
      </c>
      <c r="L13">
        <f t="shared" si="4"/>
        <v>0</v>
      </c>
      <c r="M13">
        <f t="shared" si="4"/>
        <v>0</v>
      </c>
      <c r="N13">
        <f t="shared" si="4"/>
        <v>0</v>
      </c>
      <c r="O13">
        <f t="shared" si="4"/>
        <v>0</v>
      </c>
      <c r="P13">
        <f t="shared" si="5"/>
        <v>0</v>
      </c>
      <c r="Q13">
        <f t="shared" si="5"/>
        <v>0</v>
      </c>
      <c r="R13">
        <f t="shared" si="5"/>
        <v>0</v>
      </c>
      <c r="S13">
        <f t="shared" si="5"/>
        <v>0</v>
      </c>
      <c r="T13">
        <f t="shared" si="5"/>
        <v>0</v>
      </c>
      <c r="U13">
        <f t="shared" si="5"/>
        <v>0</v>
      </c>
      <c r="V13">
        <f t="shared" si="5"/>
        <v>0</v>
      </c>
      <c r="W13">
        <f t="shared" si="5"/>
        <v>0</v>
      </c>
      <c r="X13">
        <f t="shared" si="5"/>
        <v>0</v>
      </c>
      <c r="Y13">
        <f t="shared" si="5"/>
        <v>0</v>
      </c>
      <c r="Z13">
        <f t="shared" si="6"/>
        <v>0</v>
      </c>
      <c r="AA13">
        <f t="shared" si="6"/>
        <v>0</v>
      </c>
      <c r="AB13">
        <f t="shared" si="6"/>
        <v>0</v>
      </c>
      <c r="AC13">
        <f t="shared" si="6"/>
        <v>0</v>
      </c>
      <c r="AD13">
        <f t="shared" si="6"/>
        <v>0</v>
      </c>
      <c r="AE13">
        <f t="shared" si="6"/>
        <v>0</v>
      </c>
      <c r="AF13">
        <f t="shared" si="6"/>
        <v>0</v>
      </c>
      <c r="AG13">
        <f t="shared" si="6"/>
        <v>0</v>
      </c>
      <c r="AH13">
        <f t="shared" si="6"/>
        <v>0</v>
      </c>
      <c r="AI13">
        <f t="shared" si="6"/>
        <v>0</v>
      </c>
      <c r="AJ13">
        <f t="shared" si="6"/>
        <v>0</v>
      </c>
      <c r="AK13">
        <f t="shared" si="6"/>
        <v>0</v>
      </c>
      <c r="AL13">
        <f t="shared" si="6"/>
        <v>0</v>
      </c>
      <c r="AM13" s="72" t="s">
        <v>327</v>
      </c>
      <c r="AN13" s="72" t="s">
        <v>330</v>
      </c>
      <c r="AO13" s="72" t="s">
        <v>330</v>
      </c>
      <c r="AP13" s="72">
        <v>0</v>
      </c>
      <c r="AQ13" s="72" t="s">
        <v>331</v>
      </c>
      <c r="AR13" s="72" t="s">
        <v>330</v>
      </c>
      <c r="AS13" s="72">
        <v>11</v>
      </c>
      <c r="AT13" s="72">
        <v>0.12470683233159081</v>
      </c>
      <c r="AU13" s="72">
        <v>0.12470683233159081</v>
      </c>
      <c r="AV13" s="6">
        <v>5.6684923787086734E-4</v>
      </c>
      <c r="AW13" s="6">
        <v>7.9940277135635143E-5</v>
      </c>
      <c r="AX13" s="47">
        <v>6</v>
      </c>
      <c r="AY13" s="27" t="s">
        <v>47</v>
      </c>
      <c r="AZ13" s="36">
        <v>3950.93</v>
      </c>
      <c r="BA13" s="36">
        <v>35.163618999999997</v>
      </c>
      <c r="BB13" s="36">
        <v>-123.02171800000001</v>
      </c>
      <c r="BC13" s="44">
        <v>39870.815081018518</v>
      </c>
      <c r="BD13" s="45">
        <v>39870.815081018518</v>
      </c>
      <c r="BE13" s="6" t="s">
        <v>347</v>
      </c>
      <c r="BF13" s="6" t="s">
        <v>356</v>
      </c>
      <c r="BG13" s="10" t="s">
        <v>25</v>
      </c>
      <c r="BH13" s="10" t="s">
        <v>27</v>
      </c>
      <c r="BI13" s="10" t="s">
        <v>22</v>
      </c>
      <c r="BJ13" s="10" t="s">
        <v>44</v>
      </c>
      <c r="BK13" s="10" t="s">
        <v>48</v>
      </c>
      <c r="BL13" s="10" t="s">
        <v>49</v>
      </c>
      <c r="BM13" s="27" t="s">
        <v>47</v>
      </c>
      <c r="BN13" s="36" t="s">
        <v>227</v>
      </c>
      <c r="BO13" s="36" t="s">
        <v>189</v>
      </c>
      <c r="BP13" s="36" t="s">
        <v>42</v>
      </c>
      <c r="BQ13" s="36">
        <v>8</v>
      </c>
      <c r="BR13" s="36">
        <v>2955772</v>
      </c>
      <c r="BS13" s="36" t="s">
        <v>167</v>
      </c>
      <c r="BT13" s="36">
        <v>0</v>
      </c>
      <c r="BU13" s="63">
        <v>9.7129629629629635E-2</v>
      </c>
      <c r="BV13" s="64">
        <v>2</v>
      </c>
      <c r="BW13" s="64">
        <v>2</v>
      </c>
      <c r="BX13" s="63">
        <v>4.5347222222222226E-2</v>
      </c>
      <c r="BY13" s="63">
        <v>0.2724537037037037</v>
      </c>
      <c r="BZ13" s="36" t="s">
        <v>378</v>
      </c>
      <c r="CA13" s="17">
        <v>1</v>
      </c>
      <c r="CB13" s="36">
        <v>0</v>
      </c>
      <c r="CC13" s="6">
        <v>1</v>
      </c>
      <c r="CD13" s="6">
        <v>220</v>
      </c>
      <c r="CE13" s="6">
        <v>1560</v>
      </c>
      <c r="CF13" s="6">
        <v>4</v>
      </c>
      <c r="CG13" s="6">
        <v>1</v>
      </c>
      <c r="GJ13" s="15"/>
      <c r="GK13" s="15"/>
    </row>
    <row r="14" spans="1:195" s="6" customFormat="1">
      <c r="A14" s="33" t="s">
        <v>184</v>
      </c>
      <c r="B14" s="13" t="s">
        <v>335</v>
      </c>
      <c r="C14" s="71">
        <v>1</v>
      </c>
      <c r="D14" s="71" t="s">
        <v>331</v>
      </c>
      <c r="E14">
        <f t="shared" si="0"/>
        <v>0</v>
      </c>
      <c r="F14">
        <f t="shared" si="4"/>
        <v>0</v>
      </c>
      <c r="G14">
        <f t="shared" si="4"/>
        <v>1</v>
      </c>
      <c r="H14">
        <f t="shared" si="4"/>
        <v>0</v>
      </c>
      <c r="I14">
        <f t="shared" si="4"/>
        <v>0</v>
      </c>
      <c r="J14">
        <f t="shared" si="4"/>
        <v>0</v>
      </c>
      <c r="K14">
        <f t="shared" si="4"/>
        <v>0</v>
      </c>
      <c r="L14">
        <f t="shared" si="4"/>
        <v>0</v>
      </c>
      <c r="M14">
        <f t="shared" si="4"/>
        <v>0</v>
      </c>
      <c r="N14">
        <f t="shared" si="4"/>
        <v>0</v>
      </c>
      <c r="O14">
        <f t="shared" si="4"/>
        <v>0</v>
      </c>
      <c r="P14">
        <f t="shared" si="5"/>
        <v>0</v>
      </c>
      <c r="Q14">
        <f t="shared" si="5"/>
        <v>0</v>
      </c>
      <c r="R14">
        <f t="shared" si="5"/>
        <v>0</v>
      </c>
      <c r="S14">
        <f t="shared" si="5"/>
        <v>0</v>
      </c>
      <c r="T14">
        <f t="shared" si="5"/>
        <v>0</v>
      </c>
      <c r="U14">
        <f t="shared" si="5"/>
        <v>0</v>
      </c>
      <c r="V14">
        <f t="shared" si="5"/>
        <v>0</v>
      </c>
      <c r="W14">
        <f t="shared" si="5"/>
        <v>0</v>
      </c>
      <c r="X14">
        <f t="shared" si="5"/>
        <v>0</v>
      </c>
      <c r="Y14">
        <f t="shared" si="5"/>
        <v>0</v>
      </c>
      <c r="Z14">
        <f t="shared" si="6"/>
        <v>0</v>
      </c>
      <c r="AA14">
        <f t="shared" si="6"/>
        <v>0</v>
      </c>
      <c r="AB14">
        <f t="shared" si="6"/>
        <v>0</v>
      </c>
      <c r="AC14">
        <f t="shared" si="6"/>
        <v>0</v>
      </c>
      <c r="AD14">
        <f t="shared" si="6"/>
        <v>0</v>
      </c>
      <c r="AE14">
        <f t="shared" si="6"/>
        <v>0</v>
      </c>
      <c r="AF14">
        <f t="shared" si="6"/>
        <v>0</v>
      </c>
      <c r="AG14">
        <f t="shared" si="6"/>
        <v>0</v>
      </c>
      <c r="AH14">
        <f t="shared" si="6"/>
        <v>0</v>
      </c>
      <c r="AI14">
        <f t="shared" si="6"/>
        <v>0</v>
      </c>
      <c r="AJ14">
        <f t="shared" si="6"/>
        <v>0</v>
      </c>
      <c r="AK14">
        <f t="shared" si="6"/>
        <v>0</v>
      </c>
      <c r="AL14">
        <f t="shared" si="6"/>
        <v>0</v>
      </c>
      <c r="AM14" s="72" t="s">
        <v>330</v>
      </c>
      <c r="AN14" s="72" t="s">
        <v>330</v>
      </c>
      <c r="AO14" s="72" t="s">
        <v>330</v>
      </c>
      <c r="AP14" s="72">
        <v>0</v>
      </c>
      <c r="AQ14" s="72" t="s">
        <v>328</v>
      </c>
      <c r="AR14" s="72" t="s">
        <v>327</v>
      </c>
      <c r="AS14" s="72">
        <v>0</v>
      </c>
      <c r="AT14" s="72">
        <v>0.28695718949771842</v>
      </c>
      <c r="AU14" s="72">
        <v>0.28695718949771842</v>
      </c>
      <c r="AV14" s="6">
        <v>1.3043508613532655E-3</v>
      </c>
      <c r="AW14" s="6">
        <v>1.8394691634469131E-4</v>
      </c>
      <c r="AX14" s="47">
        <v>12</v>
      </c>
      <c r="AY14" s="27" t="s">
        <v>47</v>
      </c>
      <c r="AZ14" s="36">
        <v>3950.62</v>
      </c>
      <c r="BA14" s="36">
        <v>35.162593999999999</v>
      </c>
      <c r="BB14" s="36">
        <v>-123.014867</v>
      </c>
      <c r="BC14" s="44">
        <v>39870.932013888887</v>
      </c>
      <c r="BD14" s="45">
        <v>39870.932013888887</v>
      </c>
      <c r="BE14" s="6" t="s">
        <v>347</v>
      </c>
      <c r="BF14" s="6" t="s">
        <v>356</v>
      </c>
      <c r="BG14" s="10" t="s">
        <v>25</v>
      </c>
      <c r="BH14" s="10" t="s">
        <v>27</v>
      </c>
      <c r="BI14" s="10" t="s">
        <v>22</v>
      </c>
      <c r="BJ14" s="10" t="s">
        <v>44</v>
      </c>
      <c r="BK14" s="10" t="s">
        <v>48</v>
      </c>
      <c r="BL14" s="10" t="s">
        <v>49</v>
      </c>
      <c r="BM14" s="27" t="s">
        <v>47</v>
      </c>
      <c r="BN14" s="36" t="s">
        <v>319</v>
      </c>
      <c r="BO14" s="36" t="s">
        <v>185</v>
      </c>
      <c r="BP14" s="36" t="s">
        <v>42</v>
      </c>
      <c r="BQ14" s="36">
        <v>8</v>
      </c>
      <c r="BR14" s="36">
        <v>2960993</v>
      </c>
      <c r="BS14" s="36" t="s">
        <v>167</v>
      </c>
      <c r="BT14" s="36">
        <v>0</v>
      </c>
      <c r="BU14" s="63">
        <v>0.21262731481481481</v>
      </c>
      <c r="BV14" s="64">
        <v>2</v>
      </c>
      <c r="BW14" s="64">
        <v>2</v>
      </c>
      <c r="BX14" s="63">
        <v>4.5347222222222226E-2</v>
      </c>
      <c r="BY14" s="63">
        <v>0.2724537037037037</v>
      </c>
      <c r="BZ14" s="36" t="s">
        <v>378</v>
      </c>
      <c r="CA14" s="17">
        <v>1</v>
      </c>
      <c r="CB14" s="36">
        <v>0</v>
      </c>
      <c r="CC14" s="6">
        <v>1</v>
      </c>
      <c r="CD14" s="6">
        <v>220</v>
      </c>
      <c r="CE14" s="6">
        <v>1560</v>
      </c>
      <c r="CF14" s="6">
        <v>4</v>
      </c>
      <c r="CG14" s="6">
        <v>1</v>
      </c>
    </row>
    <row r="15" spans="1:195" s="6" customFormat="1">
      <c r="A15" s="33" t="s">
        <v>184</v>
      </c>
      <c r="B15" s="13" t="s">
        <v>335</v>
      </c>
      <c r="C15" s="71">
        <v>1</v>
      </c>
      <c r="D15" s="71" t="s">
        <v>331</v>
      </c>
      <c r="E15">
        <f t="shared" si="0"/>
        <v>0</v>
      </c>
      <c r="F15">
        <f t="shared" si="4"/>
        <v>0</v>
      </c>
      <c r="G15">
        <f t="shared" si="4"/>
        <v>1</v>
      </c>
      <c r="H15">
        <f t="shared" si="4"/>
        <v>0</v>
      </c>
      <c r="I15">
        <f t="shared" si="4"/>
        <v>0</v>
      </c>
      <c r="J15">
        <f t="shared" si="4"/>
        <v>0</v>
      </c>
      <c r="K15">
        <f t="shared" si="4"/>
        <v>0</v>
      </c>
      <c r="L15">
        <f t="shared" si="4"/>
        <v>0</v>
      </c>
      <c r="M15">
        <f t="shared" si="4"/>
        <v>0</v>
      </c>
      <c r="N15">
        <f t="shared" si="4"/>
        <v>0</v>
      </c>
      <c r="O15">
        <f t="shared" si="4"/>
        <v>0</v>
      </c>
      <c r="P15">
        <f t="shared" si="5"/>
        <v>0</v>
      </c>
      <c r="Q15">
        <f t="shared" si="5"/>
        <v>0</v>
      </c>
      <c r="R15">
        <f t="shared" si="5"/>
        <v>0</v>
      </c>
      <c r="S15">
        <f t="shared" si="5"/>
        <v>0</v>
      </c>
      <c r="T15">
        <f t="shared" si="5"/>
        <v>0</v>
      </c>
      <c r="U15">
        <f t="shared" si="5"/>
        <v>0</v>
      </c>
      <c r="V15">
        <f t="shared" si="5"/>
        <v>0</v>
      </c>
      <c r="W15">
        <f t="shared" si="5"/>
        <v>0</v>
      </c>
      <c r="X15">
        <f t="shared" si="5"/>
        <v>0</v>
      </c>
      <c r="Y15">
        <f t="shared" si="5"/>
        <v>0</v>
      </c>
      <c r="Z15">
        <f t="shared" si="6"/>
        <v>0</v>
      </c>
      <c r="AA15">
        <f t="shared" si="6"/>
        <v>0</v>
      </c>
      <c r="AB15">
        <f t="shared" si="6"/>
        <v>0</v>
      </c>
      <c r="AC15">
        <f t="shared" si="6"/>
        <v>0</v>
      </c>
      <c r="AD15">
        <f t="shared" si="6"/>
        <v>0</v>
      </c>
      <c r="AE15">
        <f t="shared" si="6"/>
        <v>0</v>
      </c>
      <c r="AF15">
        <f t="shared" si="6"/>
        <v>0</v>
      </c>
      <c r="AG15">
        <f t="shared" si="6"/>
        <v>0</v>
      </c>
      <c r="AH15">
        <f t="shared" si="6"/>
        <v>0</v>
      </c>
      <c r="AI15">
        <f t="shared" si="6"/>
        <v>0</v>
      </c>
      <c r="AJ15">
        <f t="shared" si="6"/>
        <v>0</v>
      </c>
      <c r="AK15">
        <f t="shared" si="6"/>
        <v>0</v>
      </c>
      <c r="AL15">
        <f t="shared" si="6"/>
        <v>0</v>
      </c>
      <c r="AM15" s="81" t="s">
        <v>330</v>
      </c>
      <c r="AN15" s="81" t="s">
        <v>330</v>
      </c>
      <c r="AO15" s="81" t="s">
        <v>330</v>
      </c>
      <c r="AP15" s="81">
        <v>0</v>
      </c>
      <c r="AQ15" s="81" t="s">
        <v>331</v>
      </c>
      <c r="AR15" s="81" t="s">
        <v>330</v>
      </c>
      <c r="AS15" s="72">
        <v>15</v>
      </c>
      <c r="AT15" s="72">
        <v>8.4158691925698831E-2</v>
      </c>
      <c r="AU15" s="72">
        <v>0.37824158127818108</v>
      </c>
      <c r="AV15" s="6">
        <v>1.7192799149008231E-3</v>
      </c>
      <c r="AW15" s="6">
        <v>2.4246255210139814E-4</v>
      </c>
      <c r="AX15" s="47">
        <v>13</v>
      </c>
      <c r="AY15" s="27" t="s">
        <v>47</v>
      </c>
      <c r="AZ15" s="36">
        <v>3950.74</v>
      </c>
      <c r="BA15" s="36">
        <v>35.162866999999999</v>
      </c>
      <c r="BB15" s="36">
        <v>-123.014518</v>
      </c>
      <c r="BC15" s="44">
        <v>39870.933425925927</v>
      </c>
      <c r="BD15" s="45">
        <v>39870.933425925927</v>
      </c>
      <c r="BE15" s="6" t="s">
        <v>347</v>
      </c>
      <c r="BF15" s="6" t="s">
        <v>356</v>
      </c>
      <c r="BG15" s="10" t="s">
        <v>25</v>
      </c>
      <c r="BH15" s="10" t="s">
        <v>27</v>
      </c>
      <c r="BI15" s="10" t="s">
        <v>22</v>
      </c>
      <c r="BJ15" s="10" t="s">
        <v>44</v>
      </c>
      <c r="BK15" s="10" t="s">
        <v>48</v>
      </c>
      <c r="BL15" s="10" t="s">
        <v>49</v>
      </c>
      <c r="BM15" s="27" t="s">
        <v>47</v>
      </c>
      <c r="BN15" s="36" t="s">
        <v>219</v>
      </c>
      <c r="BO15" s="36" t="s">
        <v>185</v>
      </c>
      <c r="BP15" s="36" t="s">
        <v>42</v>
      </c>
      <c r="BQ15" s="36">
        <v>8</v>
      </c>
      <c r="BR15" s="36">
        <v>2961136</v>
      </c>
      <c r="BS15" s="36" t="s">
        <v>167</v>
      </c>
      <c r="BT15" s="36">
        <v>0</v>
      </c>
      <c r="BU15" s="63">
        <v>0.21402777777777779</v>
      </c>
      <c r="BV15" s="64">
        <v>2</v>
      </c>
      <c r="BW15" s="64">
        <v>2</v>
      </c>
      <c r="BX15" s="63">
        <v>4.5347222222222226E-2</v>
      </c>
      <c r="BY15" s="63">
        <v>0.2724537037037037</v>
      </c>
      <c r="BZ15" s="36" t="s">
        <v>378</v>
      </c>
      <c r="CA15" s="17">
        <v>1</v>
      </c>
      <c r="CB15" s="36">
        <v>0</v>
      </c>
      <c r="CC15" s="6">
        <v>1</v>
      </c>
      <c r="CD15" s="6">
        <v>220</v>
      </c>
      <c r="CE15" s="6">
        <v>1560</v>
      </c>
      <c r="CF15" s="6">
        <v>4</v>
      </c>
      <c r="CG15" s="6">
        <v>1</v>
      </c>
      <c r="GL15" s="23"/>
      <c r="GM15" s="23"/>
    </row>
    <row r="16" spans="1:195" s="6" customFormat="1">
      <c r="A16" s="1" t="s">
        <v>19</v>
      </c>
      <c r="B16" s="36" t="s">
        <v>335</v>
      </c>
      <c r="C16" s="36">
        <v>1</v>
      </c>
      <c r="D16" s="36" t="s">
        <v>331</v>
      </c>
      <c r="E16">
        <f t="shared" si="0"/>
        <v>0</v>
      </c>
      <c r="F16">
        <f t="shared" si="4"/>
        <v>0</v>
      </c>
      <c r="G16">
        <f t="shared" si="4"/>
        <v>1</v>
      </c>
      <c r="H16">
        <f t="shared" si="4"/>
        <v>0</v>
      </c>
      <c r="I16">
        <f t="shared" si="4"/>
        <v>0</v>
      </c>
      <c r="J16">
        <f t="shared" si="4"/>
        <v>0</v>
      </c>
      <c r="K16">
        <f t="shared" si="4"/>
        <v>0</v>
      </c>
      <c r="L16">
        <f t="shared" si="4"/>
        <v>0</v>
      </c>
      <c r="M16">
        <f t="shared" si="4"/>
        <v>0</v>
      </c>
      <c r="N16">
        <f t="shared" si="4"/>
        <v>0</v>
      </c>
      <c r="O16">
        <f t="shared" si="4"/>
        <v>0</v>
      </c>
      <c r="P16">
        <f t="shared" si="5"/>
        <v>0</v>
      </c>
      <c r="Q16">
        <f t="shared" si="5"/>
        <v>0</v>
      </c>
      <c r="R16">
        <f t="shared" si="5"/>
        <v>0</v>
      </c>
      <c r="S16">
        <f t="shared" si="5"/>
        <v>0</v>
      </c>
      <c r="T16">
        <f t="shared" si="5"/>
        <v>0</v>
      </c>
      <c r="U16">
        <f t="shared" si="5"/>
        <v>0</v>
      </c>
      <c r="V16">
        <f t="shared" si="5"/>
        <v>0</v>
      </c>
      <c r="W16">
        <f t="shared" si="5"/>
        <v>0</v>
      </c>
      <c r="X16">
        <f t="shared" si="5"/>
        <v>0</v>
      </c>
      <c r="Y16">
        <f t="shared" si="5"/>
        <v>0</v>
      </c>
      <c r="Z16">
        <f t="shared" si="6"/>
        <v>0</v>
      </c>
      <c r="AA16">
        <f t="shared" si="6"/>
        <v>0</v>
      </c>
      <c r="AB16">
        <f t="shared" si="6"/>
        <v>0</v>
      </c>
      <c r="AC16">
        <f t="shared" si="6"/>
        <v>0</v>
      </c>
      <c r="AD16">
        <f t="shared" si="6"/>
        <v>0</v>
      </c>
      <c r="AE16">
        <f t="shared" si="6"/>
        <v>0</v>
      </c>
      <c r="AF16">
        <f t="shared" si="6"/>
        <v>0</v>
      </c>
      <c r="AG16">
        <f t="shared" si="6"/>
        <v>0</v>
      </c>
      <c r="AH16">
        <f t="shared" si="6"/>
        <v>0</v>
      </c>
      <c r="AI16">
        <f t="shared" si="6"/>
        <v>0</v>
      </c>
      <c r="AJ16">
        <f t="shared" si="6"/>
        <v>0</v>
      </c>
      <c r="AK16">
        <f t="shared" si="6"/>
        <v>0</v>
      </c>
      <c r="AL16">
        <f t="shared" si="6"/>
        <v>0</v>
      </c>
      <c r="AM16" s="82" t="s">
        <v>330</v>
      </c>
      <c r="AN16" s="82" t="s">
        <v>330</v>
      </c>
      <c r="AO16" s="82" t="s">
        <v>330</v>
      </c>
      <c r="AP16" s="82">
        <v>0</v>
      </c>
      <c r="AQ16" s="82" t="s">
        <v>328</v>
      </c>
      <c r="AR16" s="82" t="s">
        <v>330</v>
      </c>
      <c r="AS16" s="82">
        <v>0</v>
      </c>
      <c r="AT16" s="83">
        <v>4.359240394017503E-2</v>
      </c>
      <c r="AU16" s="72">
        <v>4.359240394017503E-2</v>
      </c>
      <c r="AV16" s="6">
        <v>5.4490504925218787E-4</v>
      </c>
      <c r="AW16" s="6">
        <v>6.1053787031057465E-6</v>
      </c>
      <c r="AX16" s="72">
        <v>176</v>
      </c>
      <c r="AY16" s="1" t="s">
        <v>47</v>
      </c>
      <c r="AZ16" s="6">
        <v>3950.62</v>
      </c>
      <c r="BA16" s="6">
        <v>35.166429999999998</v>
      </c>
      <c r="BB16" s="6">
        <v>-123.000372</v>
      </c>
      <c r="BC16" s="44">
        <v>40688.793171296296</v>
      </c>
      <c r="BD16" s="45">
        <v>40688.793171296296</v>
      </c>
      <c r="BE16" s="6" t="s">
        <v>348</v>
      </c>
      <c r="BF16" s="6" t="s">
        <v>357</v>
      </c>
      <c r="BG16" s="10" t="s">
        <v>25</v>
      </c>
      <c r="BH16" s="10" t="s">
        <v>27</v>
      </c>
      <c r="BI16" s="10" t="s">
        <v>22</v>
      </c>
      <c r="BJ16" s="10" t="s">
        <v>44</v>
      </c>
      <c r="BK16" s="10" t="s">
        <v>48</v>
      </c>
      <c r="BL16" s="10" t="s">
        <v>49</v>
      </c>
      <c r="BM16" s="27" t="s">
        <v>47</v>
      </c>
      <c r="BN16" s="6" t="s">
        <v>437</v>
      </c>
      <c r="BO16" s="6" t="s">
        <v>315</v>
      </c>
      <c r="BP16" s="6" t="s">
        <v>42</v>
      </c>
      <c r="BQ16" s="6">
        <v>231</v>
      </c>
      <c r="BR16" s="6">
        <v>4138555</v>
      </c>
      <c r="BS16" s="6" t="s">
        <v>167</v>
      </c>
      <c r="BT16" s="36">
        <v>0</v>
      </c>
      <c r="BU16" s="63">
        <v>0.47260416666666666</v>
      </c>
      <c r="BV16" s="64">
        <v>107</v>
      </c>
      <c r="BW16" s="64">
        <v>189</v>
      </c>
      <c r="BX16" s="63">
        <v>0.47255787037037034</v>
      </c>
      <c r="BY16" s="63">
        <v>0.47300925925925924</v>
      </c>
      <c r="BZ16" s="36" t="s">
        <v>386</v>
      </c>
      <c r="CA16" s="17">
        <v>225</v>
      </c>
      <c r="CB16" s="36">
        <v>0</v>
      </c>
      <c r="CC16" s="6">
        <v>357</v>
      </c>
      <c r="CD16" s="6">
        <v>80</v>
      </c>
      <c r="CE16" s="6">
        <v>7140</v>
      </c>
      <c r="CF16" s="6">
        <v>1</v>
      </c>
      <c r="CG16" s="6">
        <v>28</v>
      </c>
      <c r="GL16" s="4"/>
      <c r="GM16" s="4"/>
    </row>
    <row r="17" spans="1:195" s="6" customFormat="1">
      <c r="A17" s="1" t="s">
        <v>19</v>
      </c>
      <c r="B17" s="36" t="s">
        <v>335</v>
      </c>
      <c r="C17" s="36">
        <v>1</v>
      </c>
      <c r="D17" s="36" t="s">
        <v>331</v>
      </c>
      <c r="E17">
        <f t="shared" si="0"/>
        <v>0</v>
      </c>
      <c r="F17">
        <f t="shared" si="4"/>
        <v>0</v>
      </c>
      <c r="G17">
        <f t="shared" si="4"/>
        <v>1</v>
      </c>
      <c r="H17">
        <f t="shared" si="4"/>
        <v>0</v>
      </c>
      <c r="I17">
        <f t="shared" si="4"/>
        <v>0</v>
      </c>
      <c r="J17">
        <f t="shared" si="4"/>
        <v>0</v>
      </c>
      <c r="K17">
        <f t="shared" si="4"/>
        <v>0</v>
      </c>
      <c r="L17">
        <f t="shared" si="4"/>
        <v>0</v>
      </c>
      <c r="M17">
        <f t="shared" si="4"/>
        <v>0</v>
      </c>
      <c r="N17">
        <f t="shared" si="4"/>
        <v>0</v>
      </c>
      <c r="O17">
        <f t="shared" si="4"/>
        <v>0</v>
      </c>
      <c r="P17">
        <f t="shared" si="5"/>
        <v>0</v>
      </c>
      <c r="Q17">
        <f t="shared" si="5"/>
        <v>0</v>
      </c>
      <c r="R17">
        <f t="shared" si="5"/>
        <v>0</v>
      </c>
      <c r="S17">
        <f t="shared" si="5"/>
        <v>0</v>
      </c>
      <c r="T17">
        <f t="shared" si="5"/>
        <v>0</v>
      </c>
      <c r="U17">
        <f t="shared" si="5"/>
        <v>0</v>
      </c>
      <c r="V17">
        <f t="shared" si="5"/>
        <v>0</v>
      </c>
      <c r="W17">
        <f t="shared" si="5"/>
        <v>0</v>
      </c>
      <c r="X17">
        <f t="shared" si="5"/>
        <v>0</v>
      </c>
      <c r="Y17">
        <f t="shared" si="5"/>
        <v>0</v>
      </c>
      <c r="Z17">
        <f t="shared" si="6"/>
        <v>0</v>
      </c>
      <c r="AA17">
        <f t="shared" si="6"/>
        <v>0</v>
      </c>
      <c r="AB17">
        <f t="shared" si="6"/>
        <v>0</v>
      </c>
      <c r="AC17">
        <f t="shared" si="6"/>
        <v>0</v>
      </c>
      <c r="AD17">
        <f t="shared" si="6"/>
        <v>0</v>
      </c>
      <c r="AE17">
        <f t="shared" si="6"/>
        <v>0</v>
      </c>
      <c r="AF17">
        <f t="shared" si="6"/>
        <v>0</v>
      </c>
      <c r="AG17">
        <f t="shared" si="6"/>
        <v>0</v>
      </c>
      <c r="AH17">
        <f t="shared" si="6"/>
        <v>0</v>
      </c>
      <c r="AI17">
        <f t="shared" si="6"/>
        <v>0</v>
      </c>
      <c r="AJ17">
        <f t="shared" si="6"/>
        <v>0</v>
      </c>
      <c r="AK17">
        <f t="shared" si="6"/>
        <v>0</v>
      </c>
      <c r="AL17">
        <f t="shared" si="6"/>
        <v>0</v>
      </c>
      <c r="AM17" s="82" t="s">
        <v>330</v>
      </c>
      <c r="AN17" s="82" t="s">
        <v>330</v>
      </c>
      <c r="AO17" s="82" t="s">
        <v>330</v>
      </c>
      <c r="AP17" s="82">
        <v>0</v>
      </c>
      <c r="AQ17" s="82" t="s">
        <v>328</v>
      </c>
      <c r="AR17" s="82" t="s">
        <v>330</v>
      </c>
      <c r="AS17" s="82">
        <v>0</v>
      </c>
      <c r="AT17" s="83">
        <v>5.5235466507202194E-2</v>
      </c>
      <c r="AU17" s="72">
        <v>5.5235466507202194E-2</v>
      </c>
      <c r="AV17" s="6">
        <v>6.9044333134002747E-4</v>
      </c>
      <c r="AW17" s="6">
        <v>7.7360597349022682E-6</v>
      </c>
      <c r="AX17" s="36">
        <v>179</v>
      </c>
      <c r="AY17" s="1" t="s">
        <v>47</v>
      </c>
      <c r="AZ17" s="6">
        <v>3949.83</v>
      </c>
      <c r="BA17" s="6">
        <v>35.166432</v>
      </c>
      <c r="BB17" s="6">
        <v>-122.99961500000001</v>
      </c>
      <c r="BC17" s="44">
        <v>40688.799537037034</v>
      </c>
      <c r="BD17" s="45">
        <v>40688.799537037034</v>
      </c>
      <c r="BE17" s="6" t="s">
        <v>348</v>
      </c>
      <c r="BF17" s="6" t="s">
        <v>357</v>
      </c>
      <c r="BG17" s="10" t="s">
        <v>25</v>
      </c>
      <c r="BH17" s="10" t="s">
        <v>27</v>
      </c>
      <c r="BI17" s="10" t="s">
        <v>22</v>
      </c>
      <c r="BJ17" s="10" t="s">
        <v>44</v>
      </c>
      <c r="BK17" s="10" t="s">
        <v>48</v>
      </c>
      <c r="BL17" s="10" t="s">
        <v>49</v>
      </c>
      <c r="BM17" s="27" t="s">
        <v>47</v>
      </c>
      <c r="BN17" s="6" t="s">
        <v>448</v>
      </c>
      <c r="BO17" s="6" t="s">
        <v>315</v>
      </c>
      <c r="BP17" s="6" t="s">
        <v>42</v>
      </c>
      <c r="BQ17" s="6">
        <v>231</v>
      </c>
      <c r="BR17" s="6">
        <v>4138568</v>
      </c>
      <c r="BS17" s="6" t="s">
        <v>167</v>
      </c>
      <c r="BT17" s="36">
        <v>0</v>
      </c>
      <c r="BU17" s="63">
        <v>0.47909722222222223</v>
      </c>
      <c r="BV17" s="64">
        <v>107</v>
      </c>
      <c r="BW17" s="64">
        <v>189</v>
      </c>
      <c r="BX17" s="63">
        <v>0.47836805555555556</v>
      </c>
      <c r="BY17" s="63">
        <v>0.4793634259259259</v>
      </c>
      <c r="BZ17" s="36" t="s">
        <v>387</v>
      </c>
      <c r="CA17" s="17">
        <v>225</v>
      </c>
      <c r="CB17" s="36">
        <v>0</v>
      </c>
      <c r="CC17" s="6">
        <v>357</v>
      </c>
      <c r="CD17" s="6">
        <v>80</v>
      </c>
      <c r="CE17" s="6">
        <v>7140</v>
      </c>
      <c r="CF17" s="6">
        <v>1</v>
      </c>
      <c r="CG17" s="6">
        <v>28</v>
      </c>
    </row>
    <row r="18" spans="1:195" s="6" customFormat="1">
      <c r="A18" s="33" t="s">
        <v>252</v>
      </c>
      <c r="B18" s="13" t="s">
        <v>335</v>
      </c>
      <c r="C18" s="71">
        <v>8</v>
      </c>
      <c r="D18" s="71" t="s">
        <v>331</v>
      </c>
      <c r="E18">
        <f t="shared" si="0"/>
        <v>0</v>
      </c>
      <c r="F18">
        <f t="shared" si="4"/>
        <v>0</v>
      </c>
      <c r="G18">
        <f t="shared" si="4"/>
        <v>8</v>
      </c>
      <c r="H18">
        <f t="shared" si="4"/>
        <v>0</v>
      </c>
      <c r="I18">
        <f t="shared" si="4"/>
        <v>0</v>
      </c>
      <c r="J18">
        <f t="shared" si="4"/>
        <v>0</v>
      </c>
      <c r="K18">
        <f t="shared" si="4"/>
        <v>0</v>
      </c>
      <c r="L18">
        <f t="shared" si="4"/>
        <v>0</v>
      </c>
      <c r="M18">
        <f t="shared" si="4"/>
        <v>0</v>
      </c>
      <c r="N18">
        <f t="shared" si="4"/>
        <v>0</v>
      </c>
      <c r="O18">
        <f t="shared" si="4"/>
        <v>0</v>
      </c>
      <c r="P18">
        <f t="shared" si="5"/>
        <v>0</v>
      </c>
      <c r="Q18">
        <f t="shared" si="5"/>
        <v>0</v>
      </c>
      <c r="R18">
        <f t="shared" si="5"/>
        <v>0</v>
      </c>
      <c r="S18">
        <f t="shared" si="5"/>
        <v>0</v>
      </c>
      <c r="T18">
        <f t="shared" si="5"/>
        <v>0</v>
      </c>
      <c r="U18">
        <f t="shared" si="5"/>
        <v>0</v>
      </c>
      <c r="V18">
        <f t="shared" si="5"/>
        <v>0</v>
      </c>
      <c r="W18">
        <f t="shared" si="5"/>
        <v>0</v>
      </c>
      <c r="X18">
        <f t="shared" si="5"/>
        <v>0</v>
      </c>
      <c r="Y18">
        <f t="shared" si="5"/>
        <v>0</v>
      </c>
      <c r="Z18">
        <f t="shared" si="6"/>
        <v>0</v>
      </c>
      <c r="AA18">
        <f t="shared" si="6"/>
        <v>0</v>
      </c>
      <c r="AB18">
        <f t="shared" si="6"/>
        <v>0</v>
      </c>
      <c r="AC18">
        <f t="shared" si="6"/>
        <v>0</v>
      </c>
      <c r="AD18">
        <f t="shared" si="6"/>
        <v>0</v>
      </c>
      <c r="AE18">
        <f t="shared" si="6"/>
        <v>0</v>
      </c>
      <c r="AF18">
        <f t="shared" si="6"/>
        <v>0</v>
      </c>
      <c r="AG18">
        <f t="shared" si="6"/>
        <v>0</v>
      </c>
      <c r="AH18">
        <f t="shared" si="6"/>
        <v>0</v>
      </c>
      <c r="AI18">
        <f t="shared" si="6"/>
        <v>0</v>
      </c>
      <c r="AJ18">
        <f t="shared" si="6"/>
        <v>0</v>
      </c>
      <c r="AK18">
        <f t="shared" si="6"/>
        <v>0</v>
      </c>
      <c r="AL18">
        <f t="shared" si="6"/>
        <v>0</v>
      </c>
      <c r="AM18" s="72" t="s">
        <v>330</v>
      </c>
      <c r="AN18" s="72" t="s">
        <v>330</v>
      </c>
      <c r="AO18" s="72" t="s">
        <v>330</v>
      </c>
      <c r="AP18" s="72">
        <v>0</v>
      </c>
      <c r="AQ18" s="72" t="s">
        <v>328</v>
      </c>
      <c r="AR18" s="72" t="s">
        <v>327</v>
      </c>
      <c r="AS18" s="72">
        <v>0</v>
      </c>
      <c r="AT18" s="72">
        <v>0.13235023846522101</v>
      </c>
      <c r="AU18" s="72">
        <v>0.13235023846522101</v>
      </c>
      <c r="AV18" s="6">
        <v>1.6543779808152626E-3</v>
      </c>
      <c r="AW18" s="6">
        <v>1.8536447964316669E-5</v>
      </c>
      <c r="AX18" s="47">
        <v>48</v>
      </c>
      <c r="AY18" s="28" t="s">
        <v>47</v>
      </c>
      <c r="AZ18" s="36">
        <v>3959.96</v>
      </c>
      <c r="BA18" s="36">
        <v>35.166998</v>
      </c>
      <c r="BB18" s="36">
        <v>-122.93509400000001</v>
      </c>
      <c r="BC18" s="44">
        <v>40864.892106481479</v>
      </c>
      <c r="BD18" s="45">
        <v>40864.892106481479</v>
      </c>
      <c r="BE18" s="6" t="s">
        <v>349</v>
      </c>
      <c r="BF18" s="6" t="s">
        <v>357</v>
      </c>
      <c r="BG18" s="10" t="s">
        <v>25</v>
      </c>
      <c r="BH18" s="10" t="s">
        <v>27</v>
      </c>
      <c r="BI18" s="10" t="s">
        <v>22</v>
      </c>
      <c r="BJ18" s="10" t="s">
        <v>44</v>
      </c>
      <c r="BK18" s="10" t="s">
        <v>48</v>
      </c>
      <c r="BL18" s="10" t="s">
        <v>49</v>
      </c>
      <c r="BM18" s="27" t="s">
        <v>47</v>
      </c>
      <c r="BN18" s="36" t="s">
        <v>251</v>
      </c>
      <c r="BO18" s="36" t="s">
        <v>177</v>
      </c>
      <c r="BP18" s="36" t="s">
        <v>42</v>
      </c>
      <c r="BQ18" s="36">
        <v>321</v>
      </c>
      <c r="BR18" s="36">
        <v>3881264</v>
      </c>
      <c r="BS18" s="36" t="s">
        <v>167</v>
      </c>
      <c r="BT18" s="36">
        <v>0</v>
      </c>
      <c r="BU18" s="63">
        <v>0.25833333333333336</v>
      </c>
      <c r="BV18" s="64">
        <v>229</v>
      </c>
      <c r="BW18" s="64">
        <v>334</v>
      </c>
      <c r="BX18" s="63">
        <v>0.25827546296296294</v>
      </c>
      <c r="BY18" s="63">
        <v>0.25937499999999997</v>
      </c>
      <c r="BZ18" s="36" t="s">
        <v>400</v>
      </c>
      <c r="CA18" s="17">
        <v>132</v>
      </c>
      <c r="CB18" s="36">
        <v>1</v>
      </c>
      <c r="CC18" s="6">
        <v>357</v>
      </c>
      <c r="CD18" s="6">
        <v>80</v>
      </c>
      <c r="CE18" s="6">
        <v>7140</v>
      </c>
      <c r="CF18" s="6">
        <v>1</v>
      </c>
      <c r="CG18" s="6">
        <v>28</v>
      </c>
      <c r="GD18" s="4"/>
      <c r="GE18" s="4"/>
      <c r="GF18" s="4"/>
      <c r="GG18" s="4"/>
      <c r="GH18" s="4"/>
      <c r="GI18" s="4"/>
    </row>
    <row r="19" spans="1:195" s="6" customFormat="1">
      <c r="A19" s="33" t="s">
        <v>19</v>
      </c>
      <c r="B19" s="13" t="s">
        <v>335</v>
      </c>
      <c r="C19" s="71">
        <v>1</v>
      </c>
      <c r="D19" s="71" t="s">
        <v>331</v>
      </c>
      <c r="E19">
        <f t="shared" si="0"/>
        <v>0</v>
      </c>
      <c r="F19">
        <f t="shared" si="4"/>
        <v>0</v>
      </c>
      <c r="G19">
        <f t="shared" si="4"/>
        <v>1</v>
      </c>
      <c r="H19">
        <f t="shared" si="4"/>
        <v>0</v>
      </c>
      <c r="I19">
        <f t="shared" si="4"/>
        <v>0</v>
      </c>
      <c r="J19">
        <f t="shared" si="4"/>
        <v>0</v>
      </c>
      <c r="K19">
        <f t="shared" si="4"/>
        <v>0</v>
      </c>
      <c r="L19">
        <f t="shared" si="4"/>
        <v>0</v>
      </c>
      <c r="M19">
        <f t="shared" si="4"/>
        <v>0</v>
      </c>
      <c r="N19">
        <f t="shared" si="4"/>
        <v>0</v>
      </c>
      <c r="O19">
        <f t="shared" si="4"/>
        <v>0</v>
      </c>
      <c r="P19">
        <f t="shared" si="5"/>
        <v>0</v>
      </c>
      <c r="Q19">
        <f t="shared" si="5"/>
        <v>0</v>
      </c>
      <c r="R19">
        <f t="shared" si="5"/>
        <v>0</v>
      </c>
      <c r="S19">
        <f t="shared" si="5"/>
        <v>0</v>
      </c>
      <c r="T19">
        <f t="shared" si="5"/>
        <v>0</v>
      </c>
      <c r="U19">
        <f t="shared" si="5"/>
        <v>0</v>
      </c>
      <c r="V19">
        <f t="shared" si="5"/>
        <v>0</v>
      </c>
      <c r="W19">
        <f t="shared" si="5"/>
        <v>0</v>
      </c>
      <c r="X19">
        <f t="shared" si="5"/>
        <v>0</v>
      </c>
      <c r="Y19">
        <f t="shared" si="5"/>
        <v>0</v>
      </c>
      <c r="Z19">
        <f t="shared" si="6"/>
        <v>0</v>
      </c>
      <c r="AA19">
        <f t="shared" si="6"/>
        <v>0</v>
      </c>
      <c r="AB19">
        <f t="shared" si="6"/>
        <v>0</v>
      </c>
      <c r="AC19">
        <f t="shared" si="6"/>
        <v>0</v>
      </c>
      <c r="AD19">
        <f t="shared" si="6"/>
        <v>0</v>
      </c>
      <c r="AE19">
        <f t="shared" si="6"/>
        <v>0</v>
      </c>
      <c r="AF19">
        <f t="shared" si="6"/>
        <v>0</v>
      </c>
      <c r="AG19">
        <f t="shared" si="6"/>
        <v>0</v>
      </c>
      <c r="AH19">
        <f t="shared" si="6"/>
        <v>0</v>
      </c>
      <c r="AI19">
        <f t="shared" si="6"/>
        <v>0</v>
      </c>
      <c r="AJ19">
        <f t="shared" si="6"/>
        <v>0</v>
      </c>
      <c r="AK19">
        <f t="shared" si="6"/>
        <v>0</v>
      </c>
      <c r="AL19">
        <f t="shared" si="6"/>
        <v>0</v>
      </c>
      <c r="AM19" s="72" t="s">
        <v>327</v>
      </c>
      <c r="AN19" s="72" t="s">
        <v>330</v>
      </c>
      <c r="AO19" s="72" t="s">
        <v>330</v>
      </c>
      <c r="AP19" s="72">
        <v>0</v>
      </c>
      <c r="AQ19" s="72" t="s">
        <v>328</v>
      </c>
      <c r="AR19" s="72" t="s">
        <v>327</v>
      </c>
      <c r="AS19" s="72">
        <v>10</v>
      </c>
      <c r="AT19" s="72">
        <v>0.12576368065133911</v>
      </c>
      <c r="AU19" s="72">
        <v>0.2063422783540157</v>
      </c>
      <c r="AV19" s="6">
        <v>2.5792784794251961E-3</v>
      </c>
      <c r="AW19" s="6">
        <v>2.8899478761066625E-5</v>
      </c>
      <c r="AX19" s="47">
        <v>49</v>
      </c>
      <c r="AY19" s="28" t="s">
        <v>47</v>
      </c>
      <c r="AZ19" s="36">
        <v>3959.96</v>
      </c>
      <c r="BA19" s="36">
        <v>35.166998</v>
      </c>
      <c r="BB19" s="36">
        <v>-122.93509400000001</v>
      </c>
      <c r="BC19" s="44">
        <v>40864.892106481479</v>
      </c>
      <c r="BD19" s="45">
        <v>40864.892106481479</v>
      </c>
      <c r="BE19" s="6" t="s">
        <v>349</v>
      </c>
      <c r="BF19" s="6" t="s">
        <v>357</v>
      </c>
      <c r="BG19" s="10" t="s">
        <v>25</v>
      </c>
      <c r="BH19" s="10" t="s">
        <v>27</v>
      </c>
      <c r="BI19" s="10" t="s">
        <v>22</v>
      </c>
      <c r="BJ19" s="10" t="s">
        <v>44</v>
      </c>
      <c r="BK19" s="10" t="s">
        <v>48</v>
      </c>
      <c r="BL19" s="10" t="s">
        <v>49</v>
      </c>
      <c r="BM19" s="27" t="s">
        <v>47</v>
      </c>
      <c r="BN19" s="36" t="s">
        <v>249</v>
      </c>
      <c r="BO19" s="36" t="s">
        <v>177</v>
      </c>
      <c r="BP19" s="36" t="s">
        <v>42</v>
      </c>
      <c r="BQ19" s="36">
        <v>321</v>
      </c>
      <c r="BR19" s="36">
        <v>4128128</v>
      </c>
      <c r="BS19" s="36" t="s">
        <v>167</v>
      </c>
      <c r="BT19" s="36">
        <v>0</v>
      </c>
      <c r="BU19" s="63">
        <v>0.26327546296296295</v>
      </c>
      <c r="BV19" s="64">
        <v>229</v>
      </c>
      <c r="BW19" s="64">
        <v>334</v>
      </c>
      <c r="BX19" s="63">
        <v>0.26322916666666668</v>
      </c>
      <c r="BY19" s="63">
        <v>0.26574074074074078</v>
      </c>
      <c r="BZ19" s="36" t="s">
        <v>403</v>
      </c>
      <c r="CA19" s="17">
        <v>132</v>
      </c>
      <c r="CB19" s="36">
        <v>0</v>
      </c>
      <c r="CC19" s="6">
        <v>357</v>
      </c>
      <c r="CD19" s="6">
        <v>80</v>
      </c>
      <c r="CE19" s="6">
        <v>7140</v>
      </c>
      <c r="CF19" s="6">
        <v>1</v>
      </c>
      <c r="CG19" s="6">
        <v>28</v>
      </c>
      <c r="GD19" s="4"/>
      <c r="GE19" s="4"/>
      <c r="GF19" s="4"/>
      <c r="GG19" s="4"/>
      <c r="GH19" s="4"/>
      <c r="GI19" s="4"/>
    </row>
    <row r="20" spans="1:195" s="6" customFormat="1">
      <c r="A20" s="33" t="s">
        <v>19</v>
      </c>
      <c r="B20" s="13" t="s">
        <v>335</v>
      </c>
      <c r="C20" s="71">
        <v>1</v>
      </c>
      <c r="D20" s="71" t="s">
        <v>331</v>
      </c>
      <c r="E20">
        <f t="shared" si="0"/>
        <v>0</v>
      </c>
      <c r="F20">
        <f t="shared" si="4"/>
        <v>0</v>
      </c>
      <c r="G20">
        <f t="shared" si="4"/>
        <v>1</v>
      </c>
      <c r="H20">
        <f t="shared" si="4"/>
        <v>0</v>
      </c>
      <c r="I20">
        <f t="shared" si="4"/>
        <v>0</v>
      </c>
      <c r="J20">
        <f t="shared" si="4"/>
        <v>0</v>
      </c>
      <c r="K20">
        <f t="shared" si="4"/>
        <v>0</v>
      </c>
      <c r="L20">
        <f t="shared" si="4"/>
        <v>0</v>
      </c>
      <c r="M20">
        <f t="shared" si="4"/>
        <v>0</v>
      </c>
      <c r="N20">
        <f t="shared" si="4"/>
        <v>0</v>
      </c>
      <c r="O20">
        <f t="shared" si="4"/>
        <v>0</v>
      </c>
      <c r="P20">
        <f t="shared" si="5"/>
        <v>0</v>
      </c>
      <c r="Q20">
        <f t="shared" si="5"/>
        <v>0</v>
      </c>
      <c r="R20">
        <f t="shared" si="5"/>
        <v>0</v>
      </c>
      <c r="S20">
        <f t="shared" si="5"/>
        <v>0</v>
      </c>
      <c r="T20">
        <f t="shared" si="5"/>
        <v>0</v>
      </c>
      <c r="U20">
        <f t="shared" si="5"/>
        <v>0</v>
      </c>
      <c r="V20">
        <f t="shared" si="5"/>
        <v>0</v>
      </c>
      <c r="W20">
        <f t="shared" si="5"/>
        <v>0</v>
      </c>
      <c r="X20">
        <f t="shared" si="5"/>
        <v>0</v>
      </c>
      <c r="Y20">
        <f t="shared" si="5"/>
        <v>0</v>
      </c>
      <c r="Z20">
        <f t="shared" si="6"/>
        <v>0</v>
      </c>
      <c r="AA20">
        <f t="shared" si="6"/>
        <v>0</v>
      </c>
      <c r="AB20">
        <f t="shared" si="6"/>
        <v>0</v>
      </c>
      <c r="AC20">
        <f t="shared" si="6"/>
        <v>0</v>
      </c>
      <c r="AD20">
        <f t="shared" si="6"/>
        <v>0</v>
      </c>
      <c r="AE20">
        <f t="shared" si="6"/>
        <v>0</v>
      </c>
      <c r="AF20">
        <f t="shared" si="6"/>
        <v>0</v>
      </c>
      <c r="AG20">
        <f t="shared" si="6"/>
        <v>0</v>
      </c>
      <c r="AH20">
        <f t="shared" si="6"/>
        <v>0</v>
      </c>
      <c r="AI20">
        <f t="shared" si="6"/>
        <v>0</v>
      </c>
      <c r="AJ20">
        <f t="shared" si="6"/>
        <v>0</v>
      </c>
      <c r="AK20">
        <f t="shared" si="6"/>
        <v>0</v>
      </c>
      <c r="AL20">
        <f t="shared" si="6"/>
        <v>0</v>
      </c>
      <c r="AM20" s="72" t="s">
        <v>327</v>
      </c>
      <c r="AN20" s="72" t="s">
        <v>330</v>
      </c>
      <c r="AO20" s="72" t="s">
        <v>330</v>
      </c>
      <c r="AP20" s="72">
        <v>1</v>
      </c>
      <c r="AQ20" s="72" t="s">
        <v>331</v>
      </c>
      <c r="AR20" s="72" t="s">
        <v>327</v>
      </c>
      <c r="AS20" s="72">
        <v>11</v>
      </c>
      <c r="AT20" s="72">
        <v>0.10476381119350794</v>
      </c>
      <c r="AU20" s="72">
        <v>0.19655838000209075</v>
      </c>
      <c r="AV20" s="6">
        <v>2.4569797500261343E-3</v>
      </c>
      <c r="AW20" s="6">
        <v>2.75291848742424E-5</v>
      </c>
      <c r="AX20" s="47">
        <v>52</v>
      </c>
      <c r="AY20" s="27" t="s">
        <v>47</v>
      </c>
      <c r="AZ20" s="36">
        <v>3959.17</v>
      </c>
      <c r="BA20" s="36">
        <v>35.169477999999998</v>
      </c>
      <c r="BB20" s="36">
        <v>-122.935247</v>
      </c>
      <c r="BC20" s="44">
        <v>40864.910763888889</v>
      </c>
      <c r="BD20" s="45">
        <v>40864.910763888889</v>
      </c>
      <c r="BE20" s="6" t="s">
        <v>349</v>
      </c>
      <c r="BF20" s="6" t="s">
        <v>357</v>
      </c>
      <c r="BG20" s="10" t="s">
        <v>25</v>
      </c>
      <c r="BH20" s="10" t="s">
        <v>27</v>
      </c>
      <c r="BI20" s="10" t="s">
        <v>22</v>
      </c>
      <c r="BJ20" s="10" t="s">
        <v>44</v>
      </c>
      <c r="BK20" s="10" t="s">
        <v>48</v>
      </c>
      <c r="BL20" s="10" t="s">
        <v>49</v>
      </c>
      <c r="BM20" s="27" t="s">
        <v>47</v>
      </c>
      <c r="BN20" s="36" t="s">
        <v>248</v>
      </c>
      <c r="BO20" s="36" t="s">
        <v>177</v>
      </c>
      <c r="BP20" s="36" t="s">
        <v>42</v>
      </c>
      <c r="BQ20" s="36">
        <v>321</v>
      </c>
      <c r="BR20" s="36">
        <v>4128131</v>
      </c>
      <c r="BS20" s="36" t="s">
        <v>167</v>
      </c>
      <c r="BT20" s="36">
        <v>0</v>
      </c>
      <c r="BU20" s="63">
        <v>0.27751157407407406</v>
      </c>
      <c r="BV20" s="64">
        <v>229</v>
      </c>
      <c r="BW20" s="64">
        <v>334</v>
      </c>
      <c r="BX20" s="63">
        <v>0.27587962962962964</v>
      </c>
      <c r="BY20" s="63">
        <v>0.27770833333333333</v>
      </c>
      <c r="BZ20" s="36" t="s">
        <v>404</v>
      </c>
      <c r="CA20" s="17">
        <v>132</v>
      </c>
      <c r="CB20" s="36">
        <v>0</v>
      </c>
      <c r="CC20" s="6">
        <v>357</v>
      </c>
      <c r="CD20" s="6">
        <v>80</v>
      </c>
      <c r="CE20" s="6">
        <v>7140</v>
      </c>
      <c r="CF20" s="6">
        <v>1</v>
      </c>
      <c r="CG20" s="6">
        <v>28</v>
      </c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4"/>
      <c r="GE20" s="4"/>
      <c r="GF20" s="4"/>
      <c r="GG20" s="4"/>
      <c r="GH20" s="4"/>
      <c r="GI20" s="4"/>
      <c r="GJ20" s="19"/>
      <c r="GK20" s="19"/>
    </row>
    <row r="21" spans="1:195" s="6" customFormat="1">
      <c r="A21" s="33" t="s">
        <v>19</v>
      </c>
      <c r="B21" s="13" t="s">
        <v>335</v>
      </c>
      <c r="C21" s="71">
        <v>1</v>
      </c>
      <c r="D21" s="71" t="s">
        <v>331</v>
      </c>
      <c r="E21">
        <f t="shared" si="0"/>
        <v>0</v>
      </c>
      <c r="F21">
        <f t="shared" si="4"/>
        <v>0</v>
      </c>
      <c r="G21">
        <f t="shared" si="4"/>
        <v>1</v>
      </c>
      <c r="H21">
        <f t="shared" si="4"/>
        <v>0</v>
      </c>
      <c r="I21">
        <f t="shared" si="4"/>
        <v>0</v>
      </c>
      <c r="J21">
        <f t="shared" si="4"/>
        <v>0</v>
      </c>
      <c r="K21">
        <f t="shared" si="4"/>
        <v>0</v>
      </c>
      <c r="L21">
        <f t="shared" si="4"/>
        <v>0</v>
      </c>
      <c r="M21">
        <f t="shared" si="4"/>
        <v>0</v>
      </c>
      <c r="N21">
        <f t="shared" si="4"/>
        <v>0</v>
      </c>
      <c r="O21">
        <f t="shared" si="4"/>
        <v>0</v>
      </c>
      <c r="P21">
        <f t="shared" si="5"/>
        <v>0</v>
      </c>
      <c r="Q21">
        <f t="shared" si="5"/>
        <v>0</v>
      </c>
      <c r="R21">
        <f t="shared" si="5"/>
        <v>0</v>
      </c>
      <c r="S21">
        <f t="shared" si="5"/>
        <v>0</v>
      </c>
      <c r="T21">
        <f t="shared" si="5"/>
        <v>0</v>
      </c>
      <c r="U21">
        <f t="shared" si="5"/>
        <v>0</v>
      </c>
      <c r="V21">
        <f t="shared" si="5"/>
        <v>0</v>
      </c>
      <c r="W21">
        <f t="shared" si="5"/>
        <v>0</v>
      </c>
      <c r="X21">
        <f t="shared" si="5"/>
        <v>0</v>
      </c>
      <c r="Y21">
        <f t="shared" si="5"/>
        <v>0</v>
      </c>
      <c r="Z21">
        <f t="shared" si="6"/>
        <v>0</v>
      </c>
      <c r="AA21">
        <f t="shared" si="6"/>
        <v>0</v>
      </c>
      <c r="AB21">
        <f t="shared" si="6"/>
        <v>0</v>
      </c>
      <c r="AC21">
        <f t="shared" si="6"/>
        <v>0</v>
      </c>
      <c r="AD21">
        <f t="shared" si="6"/>
        <v>0</v>
      </c>
      <c r="AE21">
        <f t="shared" si="6"/>
        <v>0</v>
      </c>
      <c r="AF21">
        <f t="shared" si="6"/>
        <v>0</v>
      </c>
      <c r="AG21">
        <f t="shared" si="6"/>
        <v>0</v>
      </c>
      <c r="AH21">
        <f t="shared" si="6"/>
        <v>0</v>
      </c>
      <c r="AI21">
        <f t="shared" si="6"/>
        <v>0</v>
      </c>
      <c r="AJ21">
        <f t="shared" si="6"/>
        <v>0</v>
      </c>
      <c r="AK21">
        <f t="shared" si="6"/>
        <v>0</v>
      </c>
      <c r="AL21">
        <f t="shared" si="6"/>
        <v>0</v>
      </c>
      <c r="AM21" s="72" t="s">
        <v>327</v>
      </c>
      <c r="AN21" s="72" t="s">
        <v>330</v>
      </c>
      <c r="AO21" s="72" t="s">
        <v>330</v>
      </c>
      <c r="AP21" s="72">
        <v>0</v>
      </c>
      <c r="AQ21" s="72" t="s">
        <v>328</v>
      </c>
      <c r="AR21" s="72" t="s">
        <v>327</v>
      </c>
      <c r="AS21" s="72">
        <v>9</v>
      </c>
      <c r="AT21" s="72">
        <v>0.13808131324566719</v>
      </c>
      <c r="AU21" s="72">
        <v>0.38599931093343698</v>
      </c>
      <c r="AV21" s="6">
        <v>4.8249913866679622E-3</v>
      </c>
      <c r="AW21" s="6">
        <v>5.4061528141937955E-5</v>
      </c>
      <c r="AX21" s="47">
        <v>56</v>
      </c>
      <c r="AY21" s="28" t="s">
        <v>47</v>
      </c>
      <c r="AZ21" s="36">
        <v>3960.63</v>
      </c>
      <c r="BA21" s="36">
        <v>35.160600000000002</v>
      </c>
      <c r="BB21" s="36">
        <v>-122.936691</v>
      </c>
      <c r="BC21" s="44">
        <v>40866.798252314817</v>
      </c>
      <c r="BD21" s="45">
        <v>40866.798252314817</v>
      </c>
      <c r="BE21" s="6" t="s">
        <v>349</v>
      </c>
      <c r="BF21" s="6" t="s">
        <v>357</v>
      </c>
      <c r="BG21" s="10" t="s">
        <v>25</v>
      </c>
      <c r="BH21" s="10" t="s">
        <v>27</v>
      </c>
      <c r="BI21" s="10" t="s">
        <v>22</v>
      </c>
      <c r="BJ21" s="10" t="s">
        <v>44</v>
      </c>
      <c r="BK21" s="10" t="s">
        <v>48</v>
      </c>
      <c r="BL21" s="10" t="s">
        <v>49</v>
      </c>
      <c r="BM21" s="27" t="s">
        <v>47</v>
      </c>
      <c r="BN21" s="36" t="s">
        <v>284</v>
      </c>
      <c r="BO21" s="36" t="s">
        <v>176</v>
      </c>
      <c r="BP21" s="36" t="s">
        <v>42</v>
      </c>
      <c r="BQ21" s="36">
        <v>323</v>
      </c>
      <c r="BR21" s="36">
        <v>4115676</v>
      </c>
      <c r="BS21" s="36" t="s">
        <v>167</v>
      </c>
      <c r="BT21" s="36">
        <v>0</v>
      </c>
      <c r="BU21" s="63">
        <v>0.11390046296296297</v>
      </c>
      <c r="BV21" s="64">
        <v>335</v>
      </c>
      <c r="BW21" s="64">
        <v>357</v>
      </c>
      <c r="BX21" s="63">
        <v>0.12791666666666665</v>
      </c>
      <c r="BY21" s="63">
        <v>0.12842592592592592</v>
      </c>
      <c r="BZ21" s="36" t="s">
        <v>420</v>
      </c>
      <c r="CA21" s="17">
        <v>132</v>
      </c>
      <c r="CB21" s="36">
        <v>1</v>
      </c>
      <c r="CC21" s="6">
        <v>357</v>
      </c>
      <c r="CD21" s="6">
        <v>80</v>
      </c>
      <c r="CE21" s="6">
        <v>7140</v>
      </c>
      <c r="CF21" s="6">
        <v>1</v>
      </c>
      <c r="CG21" s="6">
        <v>28</v>
      </c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4"/>
      <c r="GE21" s="4"/>
      <c r="GF21" s="4"/>
      <c r="GG21" s="4"/>
      <c r="GH21" s="4"/>
      <c r="GI21" s="4"/>
    </row>
    <row r="22" spans="1:195" s="6" customFormat="1">
      <c r="A22" s="33" t="s">
        <v>19</v>
      </c>
      <c r="B22" s="13" t="s">
        <v>335</v>
      </c>
      <c r="C22" s="71">
        <v>1</v>
      </c>
      <c r="D22" s="71" t="s">
        <v>331</v>
      </c>
      <c r="E22">
        <f t="shared" si="0"/>
        <v>0</v>
      </c>
      <c r="F22">
        <f t="shared" ref="F22:O31" si="7">IF($AY22=F$1,$C22,0)</f>
        <v>0</v>
      </c>
      <c r="G22">
        <f t="shared" si="7"/>
        <v>1</v>
      </c>
      <c r="H22">
        <f t="shared" si="7"/>
        <v>0</v>
      </c>
      <c r="I22">
        <f t="shared" si="7"/>
        <v>0</v>
      </c>
      <c r="J22">
        <f t="shared" si="7"/>
        <v>0</v>
      </c>
      <c r="K22">
        <f t="shared" si="7"/>
        <v>0</v>
      </c>
      <c r="L22">
        <f t="shared" si="7"/>
        <v>0</v>
      </c>
      <c r="M22">
        <f t="shared" si="7"/>
        <v>0</v>
      </c>
      <c r="N22">
        <f t="shared" si="7"/>
        <v>0</v>
      </c>
      <c r="O22">
        <f t="shared" si="7"/>
        <v>0</v>
      </c>
      <c r="P22">
        <f t="shared" ref="P22:Y31" si="8">IF($AY22=P$1,$C22,0)</f>
        <v>0</v>
      </c>
      <c r="Q22">
        <f t="shared" si="8"/>
        <v>0</v>
      </c>
      <c r="R22">
        <f t="shared" si="8"/>
        <v>0</v>
      </c>
      <c r="S22">
        <f t="shared" si="8"/>
        <v>0</v>
      </c>
      <c r="T22">
        <f t="shared" si="8"/>
        <v>0</v>
      </c>
      <c r="U22">
        <f t="shared" si="8"/>
        <v>0</v>
      </c>
      <c r="V22">
        <f t="shared" si="8"/>
        <v>0</v>
      </c>
      <c r="W22">
        <f t="shared" si="8"/>
        <v>0</v>
      </c>
      <c r="X22">
        <f t="shared" si="8"/>
        <v>0</v>
      </c>
      <c r="Y22">
        <f t="shared" si="8"/>
        <v>0</v>
      </c>
      <c r="Z22">
        <f t="shared" ref="Z22:AL31" si="9">IF($AY22=Z$1,$C22,0)</f>
        <v>0</v>
      </c>
      <c r="AA22">
        <f t="shared" si="9"/>
        <v>0</v>
      </c>
      <c r="AB22">
        <f t="shared" si="9"/>
        <v>0</v>
      </c>
      <c r="AC22">
        <f t="shared" si="9"/>
        <v>0</v>
      </c>
      <c r="AD22">
        <f t="shared" si="9"/>
        <v>0</v>
      </c>
      <c r="AE22">
        <f t="shared" si="9"/>
        <v>0</v>
      </c>
      <c r="AF22">
        <f t="shared" si="9"/>
        <v>0</v>
      </c>
      <c r="AG22">
        <f t="shared" si="9"/>
        <v>0</v>
      </c>
      <c r="AH22">
        <f t="shared" si="9"/>
        <v>0</v>
      </c>
      <c r="AI22">
        <f t="shared" si="9"/>
        <v>0</v>
      </c>
      <c r="AJ22">
        <f t="shared" si="9"/>
        <v>0</v>
      </c>
      <c r="AK22">
        <f t="shared" si="9"/>
        <v>0</v>
      </c>
      <c r="AL22">
        <f t="shared" si="9"/>
        <v>0</v>
      </c>
      <c r="AM22" s="72" t="s">
        <v>327</v>
      </c>
      <c r="AN22" s="72" t="s">
        <v>330</v>
      </c>
      <c r="AO22" s="72" t="s">
        <v>330</v>
      </c>
      <c r="AP22" s="72">
        <v>0</v>
      </c>
      <c r="AQ22" s="72" t="s">
        <v>329</v>
      </c>
      <c r="AR22" s="72" t="s">
        <v>330</v>
      </c>
      <c r="AS22" s="72">
        <v>0</v>
      </c>
      <c r="AT22" s="72">
        <v>9.4626669938134948E-3</v>
      </c>
      <c r="AU22" s="72">
        <v>9.4626669938134948E-3</v>
      </c>
      <c r="AV22" s="6">
        <v>1.1828333742266868E-4</v>
      </c>
      <c r="AW22" s="6">
        <v>1.325303500534103E-6</v>
      </c>
      <c r="AX22" s="47">
        <v>57</v>
      </c>
      <c r="AY22" s="27" t="s">
        <v>47</v>
      </c>
      <c r="AZ22" s="36">
        <v>3960.68</v>
      </c>
      <c r="BA22" s="36">
        <v>35.160451000000002</v>
      </c>
      <c r="BB22" s="36">
        <v>-122.936862</v>
      </c>
      <c r="BC22" s="44">
        <v>40866.799062500002</v>
      </c>
      <c r="BD22" s="45">
        <v>40866.799062500002</v>
      </c>
      <c r="BE22" s="6" t="s">
        <v>349</v>
      </c>
      <c r="BF22" s="6" t="s">
        <v>357</v>
      </c>
      <c r="BG22" s="10" t="s">
        <v>25</v>
      </c>
      <c r="BH22" s="10" t="s">
        <v>27</v>
      </c>
      <c r="BI22" s="10" t="s">
        <v>22</v>
      </c>
      <c r="BJ22" s="10" t="s">
        <v>44</v>
      </c>
      <c r="BK22" s="10" t="s">
        <v>48</v>
      </c>
      <c r="BL22" s="10" t="s">
        <v>49</v>
      </c>
      <c r="BM22" s="27" t="s">
        <v>47</v>
      </c>
      <c r="BN22" s="36" t="s">
        <v>280</v>
      </c>
      <c r="BO22" s="36" t="s">
        <v>176</v>
      </c>
      <c r="BP22" s="36" t="s">
        <v>42</v>
      </c>
      <c r="BQ22" s="36">
        <v>323</v>
      </c>
      <c r="BR22" s="36">
        <v>4115687</v>
      </c>
      <c r="BS22" s="36" t="s">
        <v>167</v>
      </c>
      <c r="BT22" s="36">
        <v>0</v>
      </c>
      <c r="BU22" s="63">
        <v>0.12052083333333334</v>
      </c>
      <c r="BV22" s="64">
        <v>335</v>
      </c>
      <c r="BW22" s="64">
        <v>357</v>
      </c>
      <c r="BX22" s="63">
        <v>0.12791666666666665</v>
      </c>
      <c r="BY22" s="63">
        <v>0.12842592592592592</v>
      </c>
      <c r="BZ22" s="36" t="s">
        <v>420</v>
      </c>
      <c r="CA22" s="17">
        <v>132</v>
      </c>
      <c r="CB22" s="36">
        <v>0</v>
      </c>
      <c r="CC22" s="6">
        <v>357</v>
      </c>
      <c r="CD22" s="6">
        <v>80</v>
      </c>
      <c r="CE22" s="6">
        <v>7140</v>
      </c>
      <c r="CF22" s="6">
        <v>1</v>
      </c>
      <c r="CG22" s="6">
        <v>28</v>
      </c>
      <c r="GD22" s="4"/>
      <c r="GE22" s="4"/>
      <c r="GF22" s="4"/>
      <c r="GG22" s="4"/>
      <c r="GH22" s="4"/>
      <c r="GI22" s="4"/>
      <c r="GJ22" s="4"/>
      <c r="GK22" s="4"/>
    </row>
    <row r="23" spans="1:195" s="6" customFormat="1">
      <c r="A23" s="33" t="s">
        <v>19</v>
      </c>
      <c r="B23" s="13" t="s">
        <v>335</v>
      </c>
      <c r="C23" s="71">
        <v>1</v>
      </c>
      <c r="D23" s="71" t="s">
        <v>331</v>
      </c>
      <c r="E23">
        <f t="shared" si="0"/>
        <v>0</v>
      </c>
      <c r="F23">
        <f t="shared" si="7"/>
        <v>0</v>
      </c>
      <c r="G23">
        <f t="shared" si="7"/>
        <v>1</v>
      </c>
      <c r="H23">
        <f t="shared" si="7"/>
        <v>0</v>
      </c>
      <c r="I23">
        <f t="shared" si="7"/>
        <v>0</v>
      </c>
      <c r="J23">
        <f t="shared" si="7"/>
        <v>0</v>
      </c>
      <c r="K23">
        <f t="shared" si="7"/>
        <v>0</v>
      </c>
      <c r="L23">
        <f t="shared" si="7"/>
        <v>0</v>
      </c>
      <c r="M23">
        <f t="shared" si="7"/>
        <v>0</v>
      </c>
      <c r="N23">
        <f t="shared" si="7"/>
        <v>0</v>
      </c>
      <c r="O23">
        <f t="shared" si="7"/>
        <v>0</v>
      </c>
      <c r="P23">
        <f t="shared" si="8"/>
        <v>0</v>
      </c>
      <c r="Q23">
        <f t="shared" si="8"/>
        <v>0</v>
      </c>
      <c r="R23">
        <f t="shared" si="8"/>
        <v>0</v>
      </c>
      <c r="S23">
        <f t="shared" si="8"/>
        <v>0</v>
      </c>
      <c r="T23">
        <f t="shared" si="8"/>
        <v>0</v>
      </c>
      <c r="U23">
        <f t="shared" si="8"/>
        <v>0</v>
      </c>
      <c r="V23">
        <f t="shared" si="8"/>
        <v>0</v>
      </c>
      <c r="W23">
        <f t="shared" si="8"/>
        <v>0</v>
      </c>
      <c r="X23">
        <f t="shared" si="8"/>
        <v>0</v>
      </c>
      <c r="Y23">
        <f t="shared" si="8"/>
        <v>0</v>
      </c>
      <c r="Z23">
        <f t="shared" si="9"/>
        <v>0</v>
      </c>
      <c r="AA23">
        <f t="shared" si="9"/>
        <v>0</v>
      </c>
      <c r="AB23">
        <f t="shared" si="9"/>
        <v>0</v>
      </c>
      <c r="AC23">
        <f t="shared" si="9"/>
        <v>0</v>
      </c>
      <c r="AD23">
        <f t="shared" si="9"/>
        <v>0</v>
      </c>
      <c r="AE23">
        <f t="shared" si="9"/>
        <v>0</v>
      </c>
      <c r="AF23">
        <f t="shared" si="9"/>
        <v>0</v>
      </c>
      <c r="AG23">
        <f t="shared" si="9"/>
        <v>0</v>
      </c>
      <c r="AH23">
        <f t="shared" si="9"/>
        <v>0</v>
      </c>
      <c r="AI23">
        <f t="shared" si="9"/>
        <v>0</v>
      </c>
      <c r="AJ23">
        <f t="shared" si="9"/>
        <v>0</v>
      </c>
      <c r="AK23">
        <f t="shared" si="9"/>
        <v>0</v>
      </c>
      <c r="AL23">
        <f t="shared" si="9"/>
        <v>0</v>
      </c>
      <c r="AM23" s="72" t="s">
        <v>327</v>
      </c>
      <c r="AN23" s="72" t="s">
        <v>330</v>
      </c>
      <c r="AO23" s="72" t="s">
        <v>330</v>
      </c>
      <c r="AP23" s="72">
        <v>0</v>
      </c>
      <c r="AQ23" s="72" t="s">
        <v>331</v>
      </c>
      <c r="AR23" s="72" t="s">
        <v>330</v>
      </c>
      <c r="AS23" s="72">
        <v>10</v>
      </c>
      <c r="AT23" s="72">
        <v>3.9409960162583905E-2</v>
      </c>
      <c r="AU23" s="72">
        <v>0.18786122248485432</v>
      </c>
      <c r="AV23" s="6">
        <v>2.3482652810606791E-3</v>
      </c>
      <c r="AW23" s="6">
        <v>2.6311095586114049E-5</v>
      </c>
      <c r="AX23" s="47">
        <v>58</v>
      </c>
      <c r="AY23" s="27" t="s">
        <v>47</v>
      </c>
      <c r="AZ23" s="36">
        <v>3960.83</v>
      </c>
      <c r="BA23" s="36">
        <v>35.160750999999998</v>
      </c>
      <c r="BB23" s="36">
        <v>-122.937065</v>
      </c>
      <c r="BC23" s="44">
        <v>40866.806747685187</v>
      </c>
      <c r="BD23" s="45">
        <v>40866.806747685187</v>
      </c>
      <c r="BE23" s="6" t="s">
        <v>349</v>
      </c>
      <c r="BF23" s="6" t="s">
        <v>357</v>
      </c>
      <c r="BG23" s="10" t="s">
        <v>25</v>
      </c>
      <c r="BH23" s="10" t="s">
        <v>27</v>
      </c>
      <c r="BI23" s="10" t="s">
        <v>22</v>
      </c>
      <c r="BJ23" s="10" t="s">
        <v>44</v>
      </c>
      <c r="BK23" s="10" t="s">
        <v>48</v>
      </c>
      <c r="BL23" s="10" t="s">
        <v>49</v>
      </c>
      <c r="BM23" s="27" t="s">
        <v>47</v>
      </c>
      <c r="BN23" s="36" t="s">
        <v>281</v>
      </c>
      <c r="BO23" s="36" t="s">
        <v>176</v>
      </c>
      <c r="BP23" s="36" t="s">
        <v>42</v>
      </c>
      <c r="BQ23" s="36">
        <v>323</v>
      </c>
      <c r="BR23" s="36">
        <v>4115692</v>
      </c>
      <c r="BS23" s="36" t="s">
        <v>167</v>
      </c>
      <c r="BT23" s="36">
        <v>0</v>
      </c>
      <c r="BU23" s="63">
        <v>0.12140046296296296</v>
      </c>
      <c r="BV23" s="64">
        <v>335</v>
      </c>
      <c r="BW23" s="64">
        <v>357</v>
      </c>
      <c r="BX23" s="63">
        <v>0.12791666666666665</v>
      </c>
      <c r="BY23" s="63">
        <v>0.12842592592592592</v>
      </c>
      <c r="BZ23" s="36" t="s">
        <v>420</v>
      </c>
      <c r="CA23" s="17">
        <v>132</v>
      </c>
      <c r="CB23" s="36">
        <v>0</v>
      </c>
      <c r="CC23" s="6">
        <v>357</v>
      </c>
      <c r="CD23" s="6">
        <v>80</v>
      </c>
      <c r="CE23" s="6">
        <v>7140</v>
      </c>
      <c r="CF23" s="6">
        <v>1</v>
      </c>
      <c r="CG23" s="6">
        <v>28</v>
      </c>
      <c r="GD23" s="4"/>
      <c r="GE23" s="4"/>
      <c r="GF23" s="4"/>
      <c r="GG23" s="4"/>
      <c r="GH23" s="4"/>
      <c r="GI23" s="4"/>
      <c r="GJ23" s="4"/>
      <c r="GK23" s="4"/>
    </row>
    <row r="24" spans="1:195" s="6" customFormat="1">
      <c r="A24" s="33" t="s">
        <v>19</v>
      </c>
      <c r="B24" s="13" t="s">
        <v>335</v>
      </c>
      <c r="C24" s="71">
        <v>1</v>
      </c>
      <c r="D24" s="71" t="s">
        <v>331</v>
      </c>
      <c r="E24">
        <f t="shared" si="0"/>
        <v>0</v>
      </c>
      <c r="F24">
        <f t="shared" si="7"/>
        <v>0</v>
      </c>
      <c r="G24">
        <f t="shared" si="7"/>
        <v>1</v>
      </c>
      <c r="H24">
        <f t="shared" si="7"/>
        <v>0</v>
      </c>
      <c r="I24">
        <f t="shared" si="7"/>
        <v>0</v>
      </c>
      <c r="J24">
        <f t="shared" si="7"/>
        <v>0</v>
      </c>
      <c r="K24">
        <f t="shared" si="7"/>
        <v>0</v>
      </c>
      <c r="L24">
        <f t="shared" si="7"/>
        <v>0</v>
      </c>
      <c r="M24">
        <f t="shared" si="7"/>
        <v>0</v>
      </c>
      <c r="N24">
        <f t="shared" si="7"/>
        <v>0</v>
      </c>
      <c r="O24">
        <f t="shared" si="7"/>
        <v>0</v>
      </c>
      <c r="P24">
        <f t="shared" si="8"/>
        <v>0</v>
      </c>
      <c r="Q24">
        <f t="shared" si="8"/>
        <v>0</v>
      </c>
      <c r="R24">
        <f t="shared" si="8"/>
        <v>0</v>
      </c>
      <c r="S24">
        <f t="shared" si="8"/>
        <v>0</v>
      </c>
      <c r="T24">
        <f t="shared" si="8"/>
        <v>0</v>
      </c>
      <c r="U24">
        <f t="shared" si="8"/>
        <v>0</v>
      </c>
      <c r="V24">
        <f t="shared" si="8"/>
        <v>0</v>
      </c>
      <c r="W24">
        <f t="shared" si="8"/>
        <v>0</v>
      </c>
      <c r="X24">
        <f t="shared" si="8"/>
        <v>0</v>
      </c>
      <c r="Y24">
        <f t="shared" si="8"/>
        <v>0</v>
      </c>
      <c r="Z24">
        <f t="shared" si="9"/>
        <v>0</v>
      </c>
      <c r="AA24">
        <f t="shared" si="9"/>
        <v>0</v>
      </c>
      <c r="AB24">
        <f t="shared" si="9"/>
        <v>0</v>
      </c>
      <c r="AC24">
        <f t="shared" si="9"/>
        <v>0</v>
      </c>
      <c r="AD24">
        <f t="shared" si="9"/>
        <v>0</v>
      </c>
      <c r="AE24">
        <f t="shared" si="9"/>
        <v>0</v>
      </c>
      <c r="AF24">
        <f t="shared" si="9"/>
        <v>0</v>
      </c>
      <c r="AG24">
        <f t="shared" si="9"/>
        <v>0</v>
      </c>
      <c r="AH24">
        <f t="shared" si="9"/>
        <v>0</v>
      </c>
      <c r="AI24">
        <f t="shared" si="9"/>
        <v>0</v>
      </c>
      <c r="AJ24">
        <f t="shared" si="9"/>
        <v>0</v>
      </c>
      <c r="AK24">
        <f t="shared" si="9"/>
        <v>0</v>
      </c>
      <c r="AL24">
        <f t="shared" si="9"/>
        <v>0</v>
      </c>
      <c r="AM24" s="72" t="s">
        <v>327</v>
      </c>
      <c r="AN24" s="72" t="s">
        <v>330</v>
      </c>
      <c r="AO24" s="72" t="s">
        <v>330</v>
      </c>
      <c r="AP24" s="72">
        <v>0</v>
      </c>
      <c r="AQ24" s="72" t="s">
        <v>329</v>
      </c>
      <c r="AR24" s="72" t="s">
        <v>330</v>
      </c>
      <c r="AS24" s="72">
        <v>0</v>
      </c>
      <c r="AT24" s="72">
        <v>0.10698402807732842</v>
      </c>
      <c r="AU24" s="72">
        <v>0.10698402807732842</v>
      </c>
      <c r="AV24" s="6">
        <v>1.3373003509666052E-3</v>
      </c>
      <c r="AW24" s="6">
        <v>1.4983757433799499E-5</v>
      </c>
      <c r="AX24" s="47">
        <v>61</v>
      </c>
      <c r="AY24" s="27" t="s">
        <v>47</v>
      </c>
      <c r="AZ24" s="36">
        <v>3959.71</v>
      </c>
      <c r="BA24" s="36">
        <v>35.160820999999999</v>
      </c>
      <c r="BB24" s="36">
        <v>-122.938936</v>
      </c>
      <c r="BC24" s="44">
        <v>40866.824976851851</v>
      </c>
      <c r="BD24" s="45">
        <v>40866.824976851851</v>
      </c>
      <c r="BE24" s="6" t="s">
        <v>349</v>
      </c>
      <c r="BF24" s="6" t="s">
        <v>357</v>
      </c>
      <c r="BG24" s="10" t="s">
        <v>25</v>
      </c>
      <c r="BH24" s="10" t="s">
        <v>27</v>
      </c>
      <c r="BI24" s="10" t="s">
        <v>22</v>
      </c>
      <c r="BJ24" s="10" t="s">
        <v>44</v>
      </c>
      <c r="BK24" s="10" t="s">
        <v>48</v>
      </c>
      <c r="BL24" s="10" t="s">
        <v>49</v>
      </c>
      <c r="BM24" s="27" t="s">
        <v>47</v>
      </c>
      <c r="BN24" s="36" t="s">
        <v>279</v>
      </c>
      <c r="BO24" s="36" t="s">
        <v>175</v>
      </c>
      <c r="BP24" s="36" t="s">
        <v>42</v>
      </c>
      <c r="BQ24" s="36">
        <v>323</v>
      </c>
      <c r="BR24" s="36">
        <v>4129464</v>
      </c>
      <c r="BS24" s="36" t="s">
        <v>167</v>
      </c>
      <c r="BT24" s="36">
        <v>0</v>
      </c>
      <c r="BU24" s="63">
        <v>0.1393287037037037</v>
      </c>
      <c r="BV24" s="64">
        <v>335</v>
      </c>
      <c r="BW24" s="64">
        <v>357</v>
      </c>
      <c r="BX24" s="63">
        <v>0.13150462962962964</v>
      </c>
      <c r="BY24" s="63">
        <v>0.1713888888888889</v>
      </c>
      <c r="BZ24" s="36" t="s">
        <v>394</v>
      </c>
      <c r="CA24" s="17">
        <v>132</v>
      </c>
      <c r="CB24" s="36">
        <v>1</v>
      </c>
      <c r="CC24" s="6">
        <v>357</v>
      </c>
      <c r="CD24" s="6">
        <v>80</v>
      </c>
      <c r="CE24" s="6">
        <v>7140</v>
      </c>
      <c r="CF24" s="6">
        <v>1</v>
      </c>
      <c r="CG24" s="6">
        <v>28</v>
      </c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</row>
    <row r="25" spans="1:195" s="6" customFormat="1">
      <c r="A25" s="33" t="s">
        <v>19</v>
      </c>
      <c r="B25" s="13" t="s">
        <v>335</v>
      </c>
      <c r="C25" s="71">
        <v>1</v>
      </c>
      <c r="D25" s="71" t="s">
        <v>331</v>
      </c>
      <c r="E25">
        <f t="shared" si="0"/>
        <v>0</v>
      </c>
      <c r="F25">
        <f t="shared" si="7"/>
        <v>0</v>
      </c>
      <c r="G25">
        <f t="shared" si="7"/>
        <v>1</v>
      </c>
      <c r="H25">
        <f t="shared" si="7"/>
        <v>0</v>
      </c>
      <c r="I25">
        <f t="shared" si="7"/>
        <v>0</v>
      </c>
      <c r="J25">
        <f t="shared" si="7"/>
        <v>0</v>
      </c>
      <c r="K25">
        <f t="shared" si="7"/>
        <v>0</v>
      </c>
      <c r="L25">
        <f t="shared" si="7"/>
        <v>0</v>
      </c>
      <c r="M25">
        <f t="shared" si="7"/>
        <v>0</v>
      </c>
      <c r="N25">
        <f t="shared" si="7"/>
        <v>0</v>
      </c>
      <c r="O25">
        <f t="shared" si="7"/>
        <v>0</v>
      </c>
      <c r="P25">
        <f t="shared" si="8"/>
        <v>0</v>
      </c>
      <c r="Q25">
        <f t="shared" si="8"/>
        <v>0</v>
      </c>
      <c r="R25">
        <f t="shared" si="8"/>
        <v>0</v>
      </c>
      <c r="S25">
        <f t="shared" si="8"/>
        <v>0</v>
      </c>
      <c r="T25">
        <f t="shared" si="8"/>
        <v>0</v>
      </c>
      <c r="U25">
        <f t="shared" si="8"/>
        <v>0</v>
      </c>
      <c r="V25">
        <f t="shared" si="8"/>
        <v>0</v>
      </c>
      <c r="W25">
        <f t="shared" si="8"/>
        <v>0</v>
      </c>
      <c r="X25">
        <f t="shared" si="8"/>
        <v>0</v>
      </c>
      <c r="Y25">
        <f t="shared" si="8"/>
        <v>0</v>
      </c>
      <c r="Z25">
        <f t="shared" si="9"/>
        <v>0</v>
      </c>
      <c r="AA25">
        <f t="shared" si="9"/>
        <v>0</v>
      </c>
      <c r="AB25">
        <f t="shared" si="9"/>
        <v>0</v>
      </c>
      <c r="AC25">
        <f t="shared" si="9"/>
        <v>0</v>
      </c>
      <c r="AD25">
        <f t="shared" si="9"/>
        <v>0</v>
      </c>
      <c r="AE25">
        <f t="shared" si="9"/>
        <v>0</v>
      </c>
      <c r="AF25">
        <f t="shared" si="9"/>
        <v>0</v>
      </c>
      <c r="AG25">
        <f t="shared" si="9"/>
        <v>0</v>
      </c>
      <c r="AH25">
        <f t="shared" si="9"/>
        <v>0</v>
      </c>
      <c r="AI25">
        <f t="shared" si="9"/>
        <v>0</v>
      </c>
      <c r="AJ25">
        <f t="shared" si="9"/>
        <v>0</v>
      </c>
      <c r="AK25">
        <f t="shared" si="9"/>
        <v>0</v>
      </c>
      <c r="AL25">
        <f t="shared" si="9"/>
        <v>0</v>
      </c>
      <c r="AM25" s="72" t="s">
        <v>327</v>
      </c>
      <c r="AN25" s="72" t="s">
        <v>330</v>
      </c>
      <c r="AO25" s="72" t="s">
        <v>330</v>
      </c>
      <c r="AP25" s="72">
        <v>1</v>
      </c>
      <c r="AQ25" s="72" t="s">
        <v>329</v>
      </c>
      <c r="AR25" s="72" t="s">
        <v>330</v>
      </c>
      <c r="AS25" s="72">
        <v>12</v>
      </c>
      <c r="AT25" s="72">
        <v>0.1418291455368757</v>
      </c>
      <c r="AU25" s="72">
        <v>0.65769597942767721</v>
      </c>
      <c r="AV25" s="6">
        <v>8.2211997428459655E-3</v>
      </c>
      <c r="AW25" s="6">
        <v>9.211428283300801E-5</v>
      </c>
      <c r="AX25" s="47">
        <v>62</v>
      </c>
      <c r="AY25" s="27" t="s">
        <v>47</v>
      </c>
      <c r="AZ25" s="36">
        <v>3961.06</v>
      </c>
      <c r="BA25" s="36">
        <v>35.159958000000003</v>
      </c>
      <c r="BB25" s="36">
        <v>-122.940977</v>
      </c>
      <c r="BC25" s="44">
        <v>40866.844907407409</v>
      </c>
      <c r="BD25" s="45">
        <v>40866.844907407409</v>
      </c>
      <c r="BE25" s="6" t="s">
        <v>349</v>
      </c>
      <c r="BF25" s="6" t="s">
        <v>357</v>
      </c>
      <c r="BG25" s="10" t="s">
        <v>25</v>
      </c>
      <c r="BH25" s="10" t="s">
        <v>27</v>
      </c>
      <c r="BI25" s="10" t="s">
        <v>22</v>
      </c>
      <c r="BJ25" s="10" t="s">
        <v>44</v>
      </c>
      <c r="BK25" s="10" t="s">
        <v>48</v>
      </c>
      <c r="BL25" s="10" t="s">
        <v>49</v>
      </c>
      <c r="BM25" s="27" t="s">
        <v>47</v>
      </c>
      <c r="BN25" s="36" t="s">
        <v>277</v>
      </c>
      <c r="BO25" s="36" t="s">
        <v>175</v>
      </c>
      <c r="BP25" s="36" t="s">
        <v>42</v>
      </c>
      <c r="BQ25" s="36">
        <v>323</v>
      </c>
      <c r="BR25" s="36">
        <v>4128142</v>
      </c>
      <c r="BS25" s="36" t="s">
        <v>167</v>
      </c>
      <c r="BT25" s="36">
        <v>0</v>
      </c>
      <c r="BU25" s="63">
        <v>0.16093749999999998</v>
      </c>
      <c r="BV25" s="64">
        <v>335</v>
      </c>
      <c r="BW25" s="64">
        <v>357</v>
      </c>
      <c r="BX25" s="63">
        <v>0.13150462962962964</v>
      </c>
      <c r="BY25" s="63">
        <v>0.1713888888888889</v>
      </c>
      <c r="BZ25" s="36" t="s">
        <v>394</v>
      </c>
      <c r="CA25" s="17">
        <v>132</v>
      </c>
      <c r="CB25" s="36">
        <v>0</v>
      </c>
      <c r="CC25" s="6">
        <v>357</v>
      </c>
      <c r="CD25" s="6">
        <v>80</v>
      </c>
      <c r="CE25" s="6">
        <v>7140</v>
      </c>
      <c r="CF25" s="6">
        <v>1</v>
      </c>
      <c r="CG25" s="6">
        <v>28</v>
      </c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19"/>
      <c r="GE25" s="19"/>
      <c r="GF25" s="19"/>
      <c r="GG25" s="19"/>
      <c r="GH25" s="20"/>
      <c r="GI25" s="20"/>
      <c r="GJ25" s="4"/>
      <c r="GK25" s="4"/>
    </row>
    <row r="26" spans="1:195" s="6" customFormat="1">
      <c r="A26" s="33" t="s">
        <v>19</v>
      </c>
      <c r="B26" s="13" t="s">
        <v>335</v>
      </c>
      <c r="C26" s="71">
        <v>1</v>
      </c>
      <c r="D26" s="71" t="s">
        <v>331</v>
      </c>
      <c r="E26">
        <f t="shared" si="0"/>
        <v>0</v>
      </c>
      <c r="F26">
        <f t="shared" si="7"/>
        <v>0</v>
      </c>
      <c r="G26">
        <f t="shared" si="7"/>
        <v>1</v>
      </c>
      <c r="H26">
        <f t="shared" si="7"/>
        <v>0</v>
      </c>
      <c r="I26">
        <f t="shared" si="7"/>
        <v>0</v>
      </c>
      <c r="J26">
        <f t="shared" si="7"/>
        <v>0</v>
      </c>
      <c r="K26">
        <f t="shared" si="7"/>
        <v>0</v>
      </c>
      <c r="L26">
        <f t="shared" si="7"/>
        <v>0</v>
      </c>
      <c r="M26">
        <f t="shared" si="7"/>
        <v>0</v>
      </c>
      <c r="N26">
        <f t="shared" si="7"/>
        <v>0</v>
      </c>
      <c r="O26">
        <f t="shared" si="7"/>
        <v>0</v>
      </c>
      <c r="P26">
        <f t="shared" si="8"/>
        <v>0</v>
      </c>
      <c r="Q26">
        <f t="shared" si="8"/>
        <v>0</v>
      </c>
      <c r="R26">
        <f t="shared" si="8"/>
        <v>0</v>
      </c>
      <c r="S26">
        <f t="shared" si="8"/>
        <v>0</v>
      </c>
      <c r="T26">
        <f t="shared" si="8"/>
        <v>0</v>
      </c>
      <c r="U26">
        <f t="shared" si="8"/>
        <v>0</v>
      </c>
      <c r="V26">
        <f t="shared" si="8"/>
        <v>0</v>
      </c>
      <c r="W26">
        <f t="shared" si="8"/>
        <v>0</v>
      </c>
      <c r="X26">
        <f t="shared" si="8"/>
        <v>0</v>
      </c>
      <c r="Y26">
        <f t="shared" si="8"/>
        <v>0</v>
      </c>
      <c r="Z26">
        <f t="shared" si="9"/>
        <v>0</v>
      </c>
      <c r="AA26">
        <f t="shared" si="9"/>
        <v>0</v>
      </c>
      <c r="AB26">
        <f t="shared" si="9"/>
        <v>0</v>
      </c>
      <c r="AC26">
        <f t="shared" si="9"/>
        <v>0</v>
      </c>
      <c r="AD26">
        <f t="shared" si="9"/>
        <v>0</v>
      </c>
      <c r="AE26">
        <f t="shared" si="9"/>
        <v>0</v>
      </c>
      <c r="AF26">
        <f t="shared" si="9"/>
        <v>0</v>
      </c>
      <c r="AG26">
        <f t="shared" si="9"/>
        <v>0</v>
      </c>
      <c r="AH26">
        <f t="shared" si="9"/>
        <v>0</v>
      </c>
      <c r="AI26">
        <f t="shared" si="9"/>
        <v>0</v>
      </c>
      <c r="AJ26">
        <f t="shared" si="9"/>
        <v>0</v>
      </c>
      <c r="AK26">
        <f t="shared" si="9"/>
        <v>0</v>
      </c>
      <c r="AL26">
        <f t="shared" si="9"/>
        <v>0</v>
      </c>
      <c r="AM26" s="72" t="s">
        <v>330</v>
      </c>
      <c r="AN26" s="72" t="s">
        <v>330</v>
      </c>
      <c r="AO26" s="72" t="s">
        <v>330</v>
      </c>
      <c r="AP26" s="72">
        <v>0</v>
      </c>
      <c r="AQ26" s="72" t="s">
        <v>328</v>
      </c>
      <c r="AR26" s="72" t="s">
        <v>327</v>
      </c>
      <c r="AS26" s="72">
        <v>16</v>
      </c>
      <c r="AT26" s="72">
        <v>0.35037813855894356</v>
      </c>
      <c r="AU26" s="72">
        <v>0.57019351820678121</v>
      </c>
      <c r="AV26" s="6">
        <v>7.1274189775847648E-3</v>
      </c>
      <c r="AW26" s="6">
        <v>7.9859036163414733E-5</v>
      </c>
      <c r="AX26" s="47">
        <v>76</v>
      </c>
      <c r="AY26" s="27" t="s">
        <v>47</v>
      </c>
      <c r="AZ26" s="36">
        <v>3958.7</v>
      </c>
      <c r="BA26" s="36">
        <v>35.161203</v>
      </c>
      <c r="BB26" s="36">
        <v>-122.95409100000001</v>
      </c>
      <c r="BC26" s="44">
        <v>40866.948125000003</v>
      </c>
      <c r="BD26" s="45">
        <v>40866.948125000003</v>
      </c>
      <c r="BE26" s="6" t="s">
        <v>349</v>
      </c>
      <c r="BF26" s="6" t="s">
        <v>357</v>
      </c>
      <c r="BG26" s="10" t="s">
        <v>25</v>
      </c>
      <c r="BH26" s="10" t="s">
        <v>27</v>
      </c>
      <c r="BI26" s="10" t="s">
        <v>22</v>
      </c>
      <c r="BJ26" s="10" t="s">
        <v>44</v>
      </c>
      <c r="BK26" s="10" t="s">
        <v>48</v>
      </c>
      <c r="BL26" s="10" t="s">
        <v>49</v>
      </c>
      <c r="BM26" s="27" t="s">
        <v>47</v>
      </c>
      <c r="BN26" s="36" t="s">
        <v>265</v>
      </c>
      <c r="BO26" s="36" t="s">
        <v>173</v>
      </c>
      <c r="BP26" s="36" t="s">
        <v>42</v>
      </c>
      <c r="BQ26" s="36">
        <v>323</v>
      </c>
      <c r="BR26" s="36">
        <v>3984770</v>
      </c>
      <c r="BS26" s="36" t="s">
        <v>167</v>
      </c>
      <c r="BT26" s="36">
        <v>0</v>
      </c>
      <c r="BU26" s="63">
        <v>0.26076388888888891</v>
      </c>
      <c r="BV26" s="64">
        <v>335</v>
      </c>
      <c r="BW26" s="64">
        <v>357</v>
      </c>
      <c r="BX26" s="63">
        <v>0.2597800925925926</v>
      </c>
      <c r="BY26" s="63">
        <v>0.29832175925925924</v>
      </c>
      <c r="BZ26" s="36" t="s">
        <v>402</v>
      </c>
      <c r="CA26" s="17">
        <v>132</v>
      </c>
      <c r="CB26" s="36">
        <v>0</v>
      </c>
      <c r="CC26" s="6">
        <v>357</v>
      </c>
      <c r="CD26" s="6">
        <v>80</v>
      </c>
      <c r="CE26" s="6">
        <v>7140</v>
      </c>
      <c r="CF26" s="6">
        <v>1</v>
      </c>
      <c r="CG26" s="6">
        <v>28</v>
      </c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4"/>
      <c r="GE26" s="4"/>
      <c r="GF26" s="4"/>
      <c r="GG26" s="4"/>
      <c r="GH26" s="4"/>
      <c r="GI26" s="4"/>
      <c r="GJ26" s="4"/>
      <c r="GK26" s="4"/>
    </row>
    <row r="27" spans="1:195" s="6" customFormat="1">
      <c r="A27" s="33" t="s">
        <v>19</v>
      </c>
      <c r="B27" s="13" t="s">
        <v>335</v>
      </c>
      <c r="C27" s="71">
        <v>3</v>
      </c>
      <c r="D27" s="71" t="s">
        <v>331</v>
      </c>
      <c r="E27">
        <f t="shared" si="0"/>
        <v>0</v>
      </c>
      <c r="F27">
        <f t="shared" si="7"/>
        <v>0</v>
      </c>
      <c r="G27">
        <f t="shared" si="7"/>
        <v>3</v>
      </c>
      <c r="H27">
        <f t="shared" si="7"/>
        <v>0</v>
      </c>
      <c r="I27">
        <f t="shared" si="7"/>
        <v>0</v>
      </c>
      <c r="J27">
        <f t="shared" si="7"/>
        <v>0</v>
      </c>
      <c r="K27">
        <f t="shared" si="7"/>
        <v>0</v>
      </c>
      <c r="L27">
        <f t="shared" si="7"/>
        <v>0</v>
      </c>
      <c r="M27">
        <f t="shared" si="7"/>
        <v>0</v>
      </c>
      <c r="N27">
        <f t="shared" si="7"/>
        <v>0</v>
      </c>
      <c r="O27">
        <f t="shared" si="7"/>
        <v>0</v>
      </c>
      <c r="P27">
        <f t="shared" si="8"/>
        <v>0</v>
      </c>
      <c r="Q27">
        <f t="shared" si="8"/>
        <v>0</v>
      </c>
      <c r="R27">
        <f t="shared" si="8"/>
        <v>0</v>
      </c>
      <c r="S27">
        <f t="shared" si="8"/>
        <v>0</v>
      </c>
      <c r="T27">
        <f t="shared" si="8"/>
        <v>0</v>
      </c>
      <c r="U27">
        <f t="shared" si="8"/>
        <v>0</v>
      </c>
      <c r="V27">
        <f t="shared" si="8"/>
        <v>0</v>
      </c>
      <c r="W27">
        <f t="shared" si="8"/>
        <v>0</v>
      </c>
      <c r="X27">
        <f t="shared" si="8"/>
        <v>0</v>
      </c>
      <c r="Y27">
        <f t="shared" si="8"/>
        <v>0</v>
      </c>
      <c r="Z27">
        <f t="shared" si="9"/>
        <v>0</v>
      </c>
      <c r="AA27">
        <f t="shared" si="9"/>
        <v>0</v>
      </c>
      <c r="AB27">
        <f t="shared" si="9"/>
        <v>0</v>
      </c>
      <c r="AC27">
        <f t="shared" si="9"/>
        <v>0</v>
      </c>
      <c r="AD27">
        <f t="shared" si="9"/>
        <v>0</v>
      </c>
      <c r="AE27">
        <f t="shared" si="9"/>
        <v>0</v>
      </c>
      <c r="AF27">
        <f t="shared" si="9"/>
        <v>0</v>
      </c>
      <c r="AG27">
        <f t="shared" si="9"/>
        <v>0</v>
      </c>
      <c r="AH27">
        <f t="shared" si="9"/>
        <v>0</v>
      </c>
      <c r="AI27">
        <f t="shared" si="9"/>
        <v>0</v>
      </c>
      <c r="AJ27">
        <f t="shared" si="9"/>
        <v>0</v>
      </c>
      <c r="AK27">
        <f t="shared" si="9"/>
        <v>0</v>
      </c>
      <c r="AL27">
        <f t="shared" si="9"/>
        <v>0</v>
      </c>
      <c r="AM27" s="72" t="s">
        <v>330</v>
      </c>
      <c r="AN27" s="72" t="s">
        <v>330</v>
      </c>
      <c r="AO27" s="72" t="s">
        <v>330</v>
      </c>
      <c r="AP27" s="72">
        <v>0</v>
      </c>
      <c r="AQ27" s="72" t="s">
        <v>329</v>
      </c>
      <c r="AR27" s="72" t="s">
        <v>330</v>
      </c>
      <c r="AS27" s="72">
        <v>75</v>
      </c>
      <c r="AT27" s="72">
        <v>0.28726357295901855</v>
      </c>
      <c r="AU27" s="72">
        <v>0.80331273368016209</v>
      </c>
      <c r="AV27" s="6">
        <v>1.0041409171002026E-2</v>
      </c>
      <c r="AW27" s="6">
        <v>2.6777091122672067E-4</v>
      </c>
      <c r="AX27" s="47">
        <v>88</v>
      </c>
      <c r="AY27" s="27" t="s">
        <v>47</v>
      </c>
      <c r="AZ27" s="36">
        <v>3976.19</v>
      </c>
      <c r="BA27" s="36">
        <v>35.144781000000002</v>
      </c>
      <c r="BB27" s="36">
        <v>-122.949153</v>
      </c>
      <c r="BC27" s="44">
        <v>41227.985011574077</v>
      </c>
      <c r="BD27" s="45">
        <v>41227.985011574077</v>
      </c>
      <c r="BE27" s="6" t="s">
        <v>351</v>
      </c>
      <c r="BF27" s="6" t="s">
        <v>358</v>
      </c>
      <c r="BG27" s="10" t="s">
        <v>25</v>
      </c>
      <c r="BH27" s="10" t="s">
        <v>27</v>
      </c>
      <c r="BI27" s="10" t="s">
        <v>22</v>
      </c>
      <c r="BJ27" s="10" t="s">
        <v>44</v>
      </c>
      <c r="BK27" s="10" t="s">
        <v>48</v>
      </c>
      <c r="BL27" s="10" t="s">
        <v>49</v>
      </c>
      <c r="BM27" s="27" t="s">
        <v>47</v>
      </c>
      <c r="BN27" s="36" t="s">
        <v>310</v>
      </c>
      <c r="BO27" s="36" t="s">
        <v>170</v>
      </c>
      <c r="BP27" s="36" t="s">
        <v>42</v>
      </c>
      <c r="BQ27" s="36">
        <v>442</v>
      </c>
      <c r="BR27" s="36">
        <v>4126852</v>
      </c>
      <c r="BS27" s="36" t="s">
        <v>167</v>
      </c>
      <c r="BT27" s="36">
        <v>0</v>
      </c>
      <c r="BU27" s="63">
        <v>0.53298611111111105</v>
      </c>
      <c r="BV27" s="64">
        <v>383</v>
      </c>
      <c r="BW27" s="64">
        <v>467</v>
      </c>
      <c r="BX27" s="63">
        <v>0.53215277777777781</v>
      </c>
      <c r="BY27" s="63">
        <v>0.53317129629629634</v>
      </c>
      <c r="BZ27" s="36" t="s">
        <v>408</v>
      </c>
      <c r="CA27" s="17">
        <v>130</v>
      </c>
      <c r="CB27" s="36">
        <v>1</v>
      </c>
      <c r="CC27" s="6">
        <v>150</v>
      </c>
      <c r="CD27" s="6">
        <v>80</v>
      </c>
      <c r="CE27" s="6">
        <v>3000</v>
      </c>
      <c r="CF27" s="6">
        <v>1</v>
      </c>
      <c r="CG27" s="6">
        <v>14</v>
      </c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</row>
    <row r="28" spans="1:195" s="6" customFormat="1">
      <c r="A28" s="33" t="s">
        <v>19</v>
      </c>
      <c r="B28" s="13" t="s">
        <v>335</v>
      </c>
      <c r="C28" s="71">
        <v>5</v>
      </c>
      <c r="D28" s="71" t="s">
        <v>331</v>
      </c>
      <c r="E28">
        <f t="shared" si="0"/>
        <v>0</v>
      </c>
      <c r="F28">
        <f t="shared" si="7"/>
        <v>0</v>
      </c>
      <c r="G28">
        <f t="shared" si="7"/>
        <v>5</v>
      </c>
      <c r="H28">
        <f t="shared" si="7"/>
        <v>0</v>
      </c>
      <c r="I28">
        <f t="shared" si="7"/>
        <v>0</v>
      </c>
      <c r="J28">
        <f t="shared" si="7"/>
        <v>0</v>
      </c>
      <c r="K28">
        <f t="shared" si="7"/>
        <v>0</v>
      </c>
      <c r="L28">
        <f t="shared" si="7"/>
        <v>0</v>
      </c>
      <c r="M28">
        <f t="shared" si="7"/>
        <v>0</v>
      </c>
      <c r="N28">
        <f t="shared" si="7"/>
        <v>0</v>
      </c>
      <c r="O28">
        <f t="shared" si="7"/>
        <v>0</v>
      </c>
      <c r="P28">
        <f t="shared" si="8"/>
        <v>0</v>
      </c>
      <c r="Q28">
        <f t="shared" si="8"/>
        <v>0</v>
      </c>
      <c r="R28">
        <f t="shared" si="8"/>
        <v>0</v>
      </c>
      <c r="S28">
        <f t="shared" si="8"/>
        <v>0</v>
      </c>
      <c r="T28">
        <f t="shared" si="8"/>
        <v>0</v>
      </c>
      <c r="U28">
        <f t="shared" si="8"/>
        <v>0</v>
      </c>
      <c r="V28">
        <f t="shared" si="8"/>
        <v>0</v>
      </c>
      <c r="W28">
        <f t="shared" si="8"/>
        <v>0</v>
      </c>
      <c r="X28">
        <f t="shared" si="8"/>
        <v>0</v>
      </c>
      <c r="Y28">
        <f t="shared" si="8"/>
        <v>0</v>
      </c>
      <c r="Z28">
        <f t="shared" si="9"/>
        <v>0</v>
      </c>
      <c r="AA28">
        <f t="shared" si="9"/>
        <v>0</v>
      </c>
      <c r="AB28">
        <f t="shared" si="9"/>
        <v>0</v>
      </c>
      <c r="AC28">
        <f t="shared" si="9"/>
        <v>0</v>
      </c>
      <c r="AD28">
        <f t="shared" si="9"/>
        <v>0</v>
      </c>
      <c r="AE28">
        <f t="shared" si="9"/>
        <v>0</v>
      </c>
      <c r="AF28">
        <f t="shared" si="9"/>
        <v>0</v>
      </c>
      <c r="AG28">
        <f t="shared" si="9"/>
        <v>0</v>
      </c>
      <c r="AH28">
        <f t="shared" si="9"/>
        <v>0</v>
      </c>
      <c r="AI28">
        <f t="shared" si="9"/>
        <v>0</v>
      </c>
      <c r="AJ28">
        <f t="shared" si="9"/>
        <v>0</v>
      </c>
      <c r="AK28">
        <f t="shared" si="9"/>
        <v>0</v>
      </c>
      <c r="AL28">
        <f t="shared" si="9"/>
        <v>0</v>
      </c>
      <c r="AM28" s="72" t="s">
        <v>327</v>
      </c>
      <c r="AN28" s="72" t="s">
        <v>330</v>
      </c>
      <c r="AO28" s="72" t="s">
        <v>330</v>
      </c>
      <c r="AP28" s="72">
        <v>1</v>
      </c>
      <c r="AQ28" s="72" t="s">
        <v>328</v>
      </c>
      <c r="AR28" s="72" t="s">
        <v>330</v>
      </c>
      <c r="AS28" s="72">
        <v>80</v>
      </c>
      <c r="AT28" s="72">
        <v>0.20170884288998528</v>
      </c>
      <c r="AU28" s="72">
        <v>0.74040881076469622</v>
      </c>
      <c r="AV28" s="6">
        <v>9.2551101345587031E-3</v>
      </c>
      <c r="AW28" s="6">
        <v>2.4680293692156541E-4</v>
      </c>
      <c r="AX28" s="47">
        <v>96</v>
      </c>
      <c r="AY28" s="28" t="s">
        <v>47</v>
      </c>
      <c r="AZ28" s="36">
        <v>3978.82</v>
      </c>
      <c r="BA28" s="36">
        <v>35.139814999999999</v>
      </c>
      <c r="BB28" s="36">
        <v>-122.95039</v>
      </c>
      <c r="BC28" s="44">
        <v>41229.781782407408</v>
      </c>
      <c r="BD28" s="45">
        <v>41229.781782407408</v>
      </c>
      <c r="BE28" s="6" t="s">
        <v>351</v>
      </c>
      <c r="BF28" s="6" t="s">
        <v>358</v>
      </c>
      <c r="BG28" s="10" t="s">
        <v>25</v>
      </c>
      <c r="BH28" s="10" t="s">
        <v>27</v>
      </c>
      <c r="BI28" s="10" t="s">
        <v>22</v>
      </c>
      <c r="BJ28" s="10" t="s">
        <v>44</v>
      </c>
      <c r="BK28" s="10" t="s">
        <v>48</v>
      </c>
      <c r="BL28" s="10" t="s">
        <v>49</v>
      </c>
      <c r="BM28" s="27" t="s">
        <v>47</v>
      </c>
      <c r="BN28" s="36" t="s">
        <v>302</v>
      </c>
      <c r="BO28" s="36" t="s">
        <v>262</v>
      </c>
      <c r="BP28" s="36" t="s">
        <v>42</v>
      </c>
      <c r="BQ28" s="36">
        <v>443</v>
      </c>
      <c r="BR28" s="36">
        <v>3952297</v>
      </c>
      <c r="BS28" s="36" t="s">
        <v>167</v>
      </c>
      <c r="BT28" s="36">
        <v>0</v>
      </c>
      <c r="BU28" s="63">
        <v>0.84546296296296297</v>
      </c>
      <c r="BV28" s="64">
        <v>468</v>
      </c>
      <c r="BW28" s="64">
        <v>513</v>
      </c>
      <c r="BX28" s="63">
        <v>0.8427662037037037</v>
      </c>
      <c r="BY28" s="63">
        <v>0.85356481481481483</v>
      </c>
      <c r="BZ28" s="36" t="s">
        <v>412</v>
      </c>
      <c r="CA28" s="17">
        <v>130</v>
      </c>
      <c r="CB28" s="36">
        <v>1</v>
      </c>
      <c r="CC28" s="6">
        <v>150</v>
      </c>
      <c r="CD28" s="6">
        <v>80</v>
      </c>
      <c r="CE28" s="6">
        <v>3000</v>
      </c>
      <c r="CF28" s="6">
        <v>1</v>
      </c>
      <c r="CG28" s="6">
        <v>14</v>
      </c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</row>
    <row r="29" spans="1:195" s="6" customFormat="1">
      <c r="A29" s="33" t="s">
        <v>19</v>
      </c>
      <c r="B29" s="13" t="s">
        <v>335</v>
      </c>
      <c r="C29" s="71">
        <v>1</v>
      </c>
      <c r="D29" s="71" t="s">
        <v>331</v>
      </c>
      <c r="E29">
        <f t="shared" si="0"/>
        <v>0</v>
      </c>
      <c r="F29">
        <f t="shared" si="7"/>
        <v>0</v>
      </c>
      <c r="G29">
        <f t="shared" si="7"/>
        <v>1</v>
      </c>
      <c r="H29">
        <f t="shared" si="7"/>
        <v>0</v>
      </c>
      <c r="I29">
        <f t="shared" si="7"/>
        <v>0</v>
      </c>
      <c r="J29">
        <f t="shared" si="7"/>
        <v>0</v>
      </c>
      <c r="K29">
        <f t="shared" si="7"/>
        <v>0</v>
      </c>
      <c r="L29">
        <f t="shared" si="7"/>
        <v>0</v>
      </c>
      <c r="M29">
        <f t="shared" si="7"/>
        <v>0</v>
      </c>
      <c r="N29">
        <f t="shared" si="7"/>
        <v>0</v>
      </c>
      <c r="O29">
        <f t="shared" si="7"/>
        <v>0</v>
      </c>
      <c r="P29">
        <f t="shared" si="8"/>
        <v>0</v>
      </c>
      <c r="Q29">
        <f t="shared" si="8"/>
        <v>0</v>
      </c>
      <c r="R29">
        <f t="shared" si="8"/>
        <v>0</v>
      </c>
      <c r="S29">
        <f t="shared" si="8"/>
        <v>0</v>
      </c>
      <c r="T29">
        <f t="shared" si="8"/>
        <v>0</v>
      </c>
      <c r="U29">
        <f t="shared" si="8"/>
        <v>0</v>
      </c>
      <c r="V29">
        <f t="shared" si="8"/>
        <v>0</v>
      </c>
      <c r="W29">
        <f t="shared" si="8"/>
        <v>0</v>
      </c>
      <c r="X29">
        <f t="shared" si="8"/>
        <v>0</v>
      </c>
      <c r="Y29">
        <f t="shared" si="8"/>
        <v>0</v>
      </c>
      <c r="Z29">
        <f t="shared" si="9"/>
        <v>0</v>
      </c>
      <c r="AA29">
        <f t="shared" si="9"/>
        <v>0</v>
      </c>
      <c r="AB29">
        <f t="shared" si="9"/>
        <v>0</v>
      </c>
      <c r="AC29">
        <f t="shared" si="9"/>
        <v>0</v>
      </c>
      <c r="AD29">
        <f t="shared" si="9"/>
        <v>0</v>
      </c>
      <c r="AE29">
        <f t="shared" si="9"/>
        <v>0</v>
      </c>
      <c r="AF29">
        <f t="shared" si="9"/>
        <v>0</v>
      </c>
      <c r="AG29">
        <f t="shared" si="9"/>
        <v>0</v>
      </c>
      <c r="AH29">
        <f t="shared" si="9"/>
        <v>0</v>
      </c>
      <c r="AI29">
        <f t="shared" si="9"/>
        <v>0</v>
      </c>
      <c r="AJ29">
        <f t="shared" si="9"/>
        <v>0</v>
      </c>
      <c r="AK29">
        <f t="shared" si="9"/>
        <v>0</v>
      </c>
      <c r="AL29">
        <f t="shared" si="9"/>
        <v>0</v>
      </c>
      <c r="AM29" s="72" t="s">
        <v>327</v>
      </c>
      <c r="AN29" s="72" t="s">
        <v>330</v>
      </c>
      <c r="AO29" s="72" t="s">
        <v>330</v>
      </c>
      <c r="AP29" s="72">
        <v>0</v>
      </c>
      <c r="AQ29" s="72" t="s">
        <v>329</v>
      </c>
      <c r="AR29" s="72" t="s">
        <v>330</v>
      </c>
      <c r="AS29" s="72">
        <v>81</v>
      </c>
      <c r="AT29" s="72">
        <v>0.11610471305741182</v>
      </c>
      <c r="AU29" s="72">
        <v>0.14199534764854907</v>
      </c>
      <c r="AV29" s="6">
        <v>1.7749418456068633E-3</v>
      </c>
      <c r="AW29" s="6">
        <v>4.7331782549516355E-5</v>
      </c>
      <c r="AX29" s="47">
        <v>99</v>
      </c>
      <c r="AY29" s="27" t="s">
        <v>47</v>
      </c>
      <c r="AZ29" s="36">
        <v>3978.24</v>
      </c>
      <c r="BA29" s="36">
        <v>35.142280999999997</v>
      </c>
      <c r="BB29" s="36">
        <v>-122.95021699999999</v>
      </c>
      <c r="BC29" s="44">
        <v>41229.798564814817</v>
      </c>
      <c r="BD29" s="45">
        <v>41229.798564814817</v>
      </c>
      <c r="BE29" s="6" t="s">
        <v>351</v>
      </c>
      <c r="BF29" s="6" t="s">
        <v>358</v>
      </c>
      <c r="BG29" s="10" t="s">
        <v>25</v>
      </c>
      <c r="BH29" s="10" t="s">
        <v>27</v>
      </c>
      <c r="BI29" s="10" t="s">
        <v>22</v>
      </c>
      <c r="BJ29" s="10" t="s">
        <v>44</v>
      </c>
      <c r="BK29" s="10" t="s">
        <v>48</v>
      </c>
      <c r="BL29" s="10" t="s">
        <v>49</v>
      </c>
      <c r="BM29" s="27" t="s">
        <v>47</v>
      </c>
      <c r="BN29" s="36" t="s">
        <v>301</v>
      </c>
      <c r="BO29" s="36" t="s">
        <v>262</v>
      </c>
      <c r="BP29" s="36" t="s">
        <v>42</v>
      </c>
      <c r="BQ29" s="36">
        <v>443</v>
      </c>
      <c r="BR29" s="36">
        <v>3954305</v>
      </c>
      <c r="BS29" s="36" t="s">
        <v>167</v>
      </c>
      <c r="BT29" s="36">
        <v>0</v>
      </c>
      <c r="BU29" s="63">
        <v>0.86151620370370363</v>
      </c>
      <c r="BV29" s="64">
        <v>468</v>
      </c>
      <c r="BW29" s="64">
        <v>513</v>
      </c>
      <c r="BX29" s="63">
        <v>0.85990740740740745</v>
      </c>
      <c r="BY29" s="63">
        <v>0.86282407407407413</v>
      </c>
      <c r="BZ29" s="36" t="s">
        <v>413</v>
      </c>
      <c r="CA29" s="17">
        <v>130</v>
      </c>
      <c r="CB29" s="36">
        <v>1</v>
      </c>
      <c r="CC29" s="6">
        <v>150</v>
      </c>
      <c r="CD29" s="6">
        <v>80</v>
      </c>
      <c r="CE29" s="6">
        <v>3000</v>
      </c>
      <c r="CF29" s="6">
        <v>1</v>
      </c>
      <c r="CG29" s="6">
        <v>14</v>
      </c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J29" s="4"/>
      <c r="GK29" s="4"/>
    </row>
    <row r="30" spans="1:195" s="6" customFormat="1">
      <c r="A30" s="33" t="s">
        <v>147</v>
      </c>
      <c r="B30" s="13" t="s">
        <v>335</v>
      </c>
      <c r="C30" s="71">
        <v>5</v>
      </c>
      <c r="D30" s="71" t="s">
        <v>331</v>
      </c>
      <c r="E30">
        <f t="shared" si="0"/>
        <v>0</v>
      </c>
      <c r="F30">
        <f t="shared" si="7"/>
        <v>0</v>
      </c>
      <c r="G30">
        <f t="shared" si="7"/>
        <v>5</v>
      </c>
      <c r="H30">
        <f t="shared" si="7"/>
        <v>0</v>
      </c>
      <c r="I30">
        <f t="shared" si="7"/>
        <v>0</v>
      </c>
      <c r="J30">
        <f t="shared" si="7"/>
        <v>0</v>
      </c>
      <c r="K30">
        <f t="shared" si="7"/>
        <v>0</v>
      </c>
      <c r="L30">
        <f t="shared" si="7"/>
        <v>0</v>
      </c>
      <c r="M30">
        <f t="shared" si="7"/>
        <v>0</v>
      </c>
      <c r="N30">
        <f t="shared" si="7"/>
        <v>0</v>
      </c>
      <c r="O30">
        <f t="shared" si="7"/>
        <v>0</v>
      </c>
      <c r="P30">
        <f t="shared" si="8"/>
        <v>0</v>
      </c>
      <c r="Q30">
        <f t="shared" si="8"/>
        <v>0</v>
      </c>
      <c r="R30">
        <f t="shared" si="8"/>
        <v>0</v>
      </c>
      <c r="S30">
        <f t="shared" si="8"/>
        <v>0</v>
      </c>
      <c r="T30">
        <f t="shared" si="8"/>
        <v>0</v>
      </c>
      <c r="U30">
        <f t="shared" si="8"/>
        <v>0</v>
      </c>
      <c r="V30">
        <f t="shared" si="8"/>
        <v>0</v>
      </c>
      <c r="W30">
        <f t="shared" si="8"/>
        <v>0</v>
      </c>
      <c r="X30">
        <f t="shared" si="8"/>
        <v>0</v>
      </c>
      <c r="Y30">
        <f t="shared" si="8"/>
        <v>0</v>
      </c>
      <c r="Z30">
        <f t="shared" si="9"/>
        <v>0</v>
      </c>
      <c r="AA30">
        <f t="shared" si="9"/>
        <v>0</v>
      </c>
      <c r="AB30">
        <f t="shared" si="9"/>
        <v>0</v>
      </c>
      <c r="AC30">
        <f t="shared" si="9"/>
        <v>0</v>
      </c>
      <c r="AD30">
        <f t="shared" si="9"/>
        <v>0</v>
      </c>
      <c r="AE30">
        <f t="shared" si="9"/>
        <v>0</v>
      </c>
      <c r="AF30">
        <f t="shared" si="9"/>
        <v>0</v>
      </c>
      <c r="AG30">
        <f t="shared" si="9"/>
        <v>0</v>
      </c>
      <c r="AH30">
        <f t="shared" si="9"/>
        <v>0</v>
      </c>
      <c r="AI30">
        <f t="shared" si="9"/>
        <v>0</v>
      </c>
      <c r="AJ30">
        <f t="shared" si="9"/>
        <v>0</v>
      </c>
      <c r="AK30">
        <f t="shared" si="9"/>
        <v>0</v>
      </c>
      <c r="AL30">
        <f t="shared" si="9"/>
        <v>0</v>
      </c>
      <c r="AM30" s="72" t="s">
        <v>330</v>
      </c>
      <c r="AN30" s="72" t="s">
        <v>327</v>
      </c>
      <c r="AO30" s="72" t="s">
        <v>330</v>
      </c>
      <c r="AP30" s="72">
        <v>0</v>
      </c>
      <c r="AQ30" s="72" t="s">
        <v>328</v>
      </c>
      <c r="AR30" s="72" t="s">
        <v>327</v>
      </c>
      <c r="AS30" s="72">
        <v>86</v>
      </c>
      <c r="AT30" s="72">
        <v>0.28699990907586359</v>
      </c>
      <c r="AU30" s="72">
        <v>0.53818329835847756</v>
      </c>
      <c r="AV30" s="6">
        <v>6.7272912294809696E-3</v>
      </c>
      <c r="AW30" s="6">
        <v>1.7939443278615919E-4</v>
      </c>
      <c r="AX30" s="47">
        <v>101</v>
      </c>
      <c r="AY30" s="27" t="s">
        <v>47</v>
      </c>
      <c r="AZ30" s="36">
        <v>3978.24</v>
      </c>
      <c r="BA30" s="36">
        <v>35.142280999999997</v>
      </c>
      <c r="BB30" s="36">
        <v>-122.95021699999999</v>
      </c>
      <c r="BC30" s="44">
        <v>41229.798564814817</v>
      </c>
      <c r="BD30" s="45">
        <v>41229.798564814817</v>
      </c>
      <c r="BE30" s="6" t="s">
        <v>351</v>
      </c>
      <c r="BF30" s="6" t="s">
        <v>358</v>
      </c>
      <c r="BG30" s="10" t="s">
        <v>25</v>
      </c>
      <c r="BH30" s="10" t="s">
        <v>27</v>
      </c>
      <c r="BI30" s="10" t="s">
        <v>22</v>
      </c>
      <c r="BJ30" s="10" t="s">
        <v>44</v>
      </c>
      <c r="BK30" s="10" t="s">
        <v>48</v>
      </c>
      <c r="BL30" s="10" t="s">
        <v>49</v>
      </c>
      <c r="BM30" s="27" t="s">
        <v>47</v>
      </c>
      <c r="BN30" s="36" t="s">
        <v>300</v>
      </c>
      <c r="BO30" s="36" t="s">
        <v>262</v>
      </c>
      <c r="BP30" s="36" t="s">
        <v>42</v>
      </c>
      <c r="BQ30" s="36">
        <v>443</v>
      </c>
      <c r="BR30" s="36">
        <v>3954363</v>
      </c>
      <c r="BS30" s="36" t="s">
        <v>167</v>
      </c>
      <c r="BT30" s="36">
        <v>0</v>
      </c>
      <c r="BU30" s="63">
        <v>0.86203703703703705</v>
      </c>
      <c r="BV30" s="64">
        <v>468</v>
      </c>
      <c r="BW30" s="64">
        <v>513</v>
      </c>
      <c r="BX30" s="63">
        <v>0.85990740740740745</v>
      </c>
      <c r="BY30" s="63">
        <v>0.86282407407407413</v>
      </c>
      <c r="BZ30" s="36" t="s">
        <v>413</v>
      </c>
      <c r="CA30" s="17">
        <v>130</v>
      </c>
      <c r="CB30" s="36">
        <v>0</v>
      </c>
      <c r="CC30" s="6">
        <v>150</v>
      </c>
      <c r="CD30" s="6">
        <v>80</v>
      </c>
      <c r="CE30" s="6">
        <v>3000</v>
      </c>
      <c r="CF30" s="6">
        <v>1</v>
      </c>
      <c r="CG30" s="6">
        <v>14</v>
      </c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J30" s="4"/>
      <c r="GK30" s="4"/>
    </row>
    <row r="31" spans="1:195" s="6" customFormat="1">
      <c r="A31" s="22" t="s">
        <v>19</v>
      </c>
      <c r="B31" s="16" t="s">
        <v>335</v>
      </c>
      <c r="C31" s="17">
        <v>1</v>
      </c>
      <c r="D31" s="17" t="s">
        <v>331</v>
      </c>
      <c r="E31">
        <f t="shared" si="0"/>
        <v>0</v>
      </c>
      <c r="F31">
        <f t="shared" si="7"/>
        <v>0</v>
      </c>
      <c r="G31">
        <f t="shared" si="7"/>
        <v>1</v>
      </c>
      <c r="H31">
        <f t="shared" si="7"/>
        <v>0</v>
      </c>
      <c r="I31">
        <f t="shared" si="7"/>
        <v>0</v>
      </c>
      <c r="J31">
        <f t="shared" si="7"/>
        <v>0</v>
      </c>
      <c r="K31">
        <f t="shared" si="7"/>
        <v>0</v>
      </c>
      <c r="L31">
        <f t="shared" si="7"/>
        <v>0</v>
      </c>
      <c r="M31">
        <f t="shared" si="7"/>
        <v>0</v>
      </c>
      <c r="N31">
        <f t="shared" si="7"/>
        <v>0</v>
      </c>
      <c r="O31">
        <f t="shared" si="7"/>
        <v>0</v>
      </c>
      <c r="P31">
        <f t="shared" si="8"/>
        <v>0</v>
      </c>
      <c r="Q31">
        <f t="shared" si="8"/>
        <v>0</v>
      </c>
      <c r="R31">
        <f t="shared" si="8"/>
        <v>0</v>
      </c>
      <c r="S31">
        <f t="shared" si="8"/>
        <v>0</v>
      </c>
      <c r="T31">
        <f t="shared" si="8"/>
        <v>0</v>
      </c>
      <c r="U31">
        <f t="shared" si="8"/>
        <v>0</v>
      </c>
      <c r="V31">
        <f t="shared" si="8"/>
        <v>0</v>
      </c>
      <c r="W31">
        <f t="shared" si="8"/>
        <v>0</v>
      </c>
      <c r="X31">
        <f t="shared" si="8"/>
        <v>0</v>
      </c>
      <c r="Y31">
        <f t="shared" si="8"/>
        <v>0</v>
      </c>
      <c r="Z31">
        <f t="shared" si="9"/>
        <v>0</v>
      </c>
      <c r="AA31">
        <f t="shared" si="9"/>
        <v>0</v>
      </c>
      <c r="AB31">
        <f t="shared" si="9"/>
        <v>0</v>
      </c>
      <c r="AC31">
        <f t="shared" si="9"/>
        <v>0</v>
      </c>
      <c r="AD31">
        <f t="shared" si="9"/>
        <v>0</v>
      </c>
      <c r="AE31">
        <f t="shared" si="9"/>
        <v>0</v>
      </c>
      <c r="AF31">
        <f t="shared" si="9"/>
        <v>0</v>
      </c>
      <c r="AG31">
        <f t="shared" si="9"/>
        <v>0</v>
      </c>
      <c r="AH31">
        <f t="shared" si="9"/>
        <v>0</v>
      </c>
      <c r="AI31">
        <f t="shared" si="9"/>
        <v>0</v>
      </c>
      <c r="AJ31">
        <f t="shared" si="9"/>
        <v>0</v>
      </c>
      <c r="AK31">
        <f t="shared" si="9"/>
        <v>0</v>
      </c>
      <c r="AL31">
        <f t="shared" si="9"/>
        <v>0</v>
      </c>
      <c r="AM31" s="81" t="s">
        <v>330</v>
      </c>
      <c r="AN31" s="81" t="s">
        <v>330</v>
      </c>
      <c r="AO31" s="81" t="s">
        <v>330</v>
      </c>
      <c r="AP31" s="81">
        <v>1</v>
      </c>
      <c r="AQ31" s="81" t="s">
        <v>331</v>
      </c>
      <c r="AR31" s="81" t="s">
        <v>330</v>
      </c>
      <c r="AS31" s="81">
        <v>0</v>
      </c>
      <c r="AT31" s="72">
        <v>2.0237360938665776E-2</v>
      </c>
      <c r="AU31" s="72">
        <v>2.0237360938665776E-2</v>
      </c>
      <c r="AV31" s="6">
        <v>2.5296701173332221E-4</v>
      </c>
      <c r="AW31" s="6">
        <v>6.7457869795552591E-6</v>
      </c>
      <c r="AX31" s="17">
        <v>172</v>
      </c>
      <c r="AY31" s="38" t="s">
        <v>47</v>
      </c>
      <c r="AZ31" s="17">
        <v>3978.24</v>
      </c>
      <c r="BA31" s="17">
        <v>35.142741000000001</v>
      </c>
      <c r="BB31" s="17">
        <v>-122.95021699999999</v>
      </c>
      <c r="BC31" s="21">
        <v>41229.801319444443</v>
      </c>
      <c r="BD31" s="50">
        <v>41229.801319444443</v>
      </c>
      <c r="BE31" s="6" t="s">
        <v>351</v>
      </c>
      <c r="BF31" s="6" t="s">
        <v>358</v>
      </c>
      <c r="BG31" s="38" t="s">
        <v>25</v>
      </c>
      <c r="BH31" s="38" t="s">
        <v>27</v>
      </c>
      <c r="BI31" s="38" t="s">
        <v>22</v>
      </c>
      <c r="BJ31" s="38" t="s">
        <v>44</v>
      </c>
      <c r="BK31" s="38" t="s">
        <v>48</v>
      </c>
      <c r="BL31" s="38" t="s">
        <v>49</v>
      </c>
      <c r="BM31" s="27" t="s">
        <v>47</v>
      </c>
      <c r="BN31" s="17" t="s">
        <v>263</v>
      </c>
      <c r="BO31" s="17" t="s">
        <v>262</v>
      </c>
      <c r="BP31" s="17" t="s">
        <v>42</v>
      </c>
      <c r="BQ31" s="17">
        <v>443</v>
      </c>
      <c r="BR31" s="17">
        <v>3954560</v>
      </c>
      <c r="BS31" s="17" t="s">
        <v>167</v>
      </c>
      <c r="BT31" s="36">
        <v>0</v>
      </c>
      <c r="BU31" s="63">
        <v>0.86429398148148151</v>
      </c>
      <c r="BV31" s="64">
        <v>468</v>
      </c>
      <c r="BW31" s="64">
        <v>513</v>
      </c>
      <c r="BX31" s="63">
        <v>0.86391203703703701</v>
      </c>
      <c r="BY31" s="63">
        <v>0.86525462962962962</v>
      </c>
      <c r="BZ31" s="36" t="s">
        <v>414</v>
      </c>
      <c r="CA31" s="17">
        <v>130</v>
      </c>
      <c r="CB31" s="36">
        <v>1</v>
      </c>
      <c r="CC31" s="6">
        <v>150</v>
      </c>
      <c r="CD31" s="6">
        <v>80</v>
      </c>
      <c r="CE31" s="6">
        <v>3000</v>
      </c>
      <c r="CF31" s="6">
        <v>1</v>
      </c>
      <c r="CG31" s="6">
        <v>14</v>
      </c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J31" s="4"/>
      <c r="GK31" s="4"/>
      <c r="GL31" s="4"/>
      <c r="GM31" s="4"/>
    </row>
    <row r="32" spans="1:195" s="6" customFormat="1">
      <c r="A32" s="33" t="s">
        <v>146</v>
      </c>
      <c r="B32" s="13" t="s">
        <v>335</v>
      </c>
      <c r="C32" s="71">
        <v>6</v>
      </c>
      <c r="D32" s="71" t="s">
        <v>331</v>
      </c>
      <c r="E32">
        <f t="shared" si="0"/>
        <v>0</v>
      </c>
      <c r="F32">
        <f t="shared" ref="F32:O41" si="10">IF($AY32=F$1,$C32,0)</f>
        <v>0</v>
      </c>
      <c r="G32">
        <f t="shared" si="10"/>
        <v>6</v>
      </c>
      <c r="H32">
        <f t="shared" si="10"/>
        <v>0</v>
      </c>
      <c r="I32">
        <f t="shared" si="10"/>
        <v>0</v>
      </c>
      <c r="J32">
        <f t="shared" si="10"/>
        <v>0</v>
      </c>
      <c r="K32">
        <f t="shared" si="10"/>
        <v>0</v>
      </c>
      <c r="L32">
        <f t="shared" si="10"/>
        <v>0</v>
      </c>
      <c r="M32">
        <f t="shared" si="10"/>
        <v>0</v>
      </c>
      <c r="N32">
        <f t="shared" si="10"/>
        <v>0</v>
      </c>
      <c r="O32">
        <f t="shared" si="10"/>
        <v>0</v>
      </c>
      <c r="P32">
        <f t="shared" ref="P32:Y41" si="11">IF($AY32=P$1,$C32,0)</f>
        <v>0</v>
      </c>
      <c r="Q32">
        <f t="shared" si="11"/>
        <v>0</v>
      </c>
      <c r="R32">
        <f t="shared" si="11"/>
        <v>0</v>
      </c>
      <c r="S32">
        <f t="shared" si="11"/>
        <v>0</v>
      </c>
      <c r="T32">
        <f t="shared" si="11"/>
        <v>0</v>
      </c>
      <c r="U32">
        <f t="shared" si="11"/>
        <v>0</v>
      </c>
      <c r="V32">
        <f t="shared" si="11"/>
        <v>0</v>
      </c>
      <c r="W32">
        <f t="shared" si="11"/>
        <v>0</v>
      </c>
      <c r="X32">
        <f t="shared" si="11"/>
        <v>0</v>
      </c>
      <c r="Y32">
        <f t="shared" si="11"/>
        <v>0</v>
      </c>
      <c r="Z32">
        <f t="shared" ref="Z32:AL41" si="12">IF($AY32=Z$1,$C32,0)</f>
        <v>0</v>
      </c>
      <c r="AA32">
        <f t="shared" si="12"/>
        <v>0</v>
      </c>
      <c r="AB32">
        <f t="shared" si="12"/>
        <v>0</v>
      </c>
      <c r="AC32">
        <f t="shared" si="12"/>
        <v>0</v>
      </c>
      <c r="AD32">
        <f t="shared" si="12"/>
        <v>0</v>
      </c>
      <c r="AE32">
        <f t="shared" si="12"/>
        <v>0</v>
      </c>
      <c r="AF32">
        <f t="shared" si="12"/>
        <v>0</v>
      </c>
      <c r="AG32">
        <f t="shared" si="12"/>
        <v>0</v>
      </c>
      <c r="AH32">
        <f t="shared" si="12"/>
        <v>0</v>
      </c>
      <c r="AI32">
        <f t="shared" si="12"/>
        <v>0</v>
      </c>
      <c r="AJ32">
        <f t="shared" si="12"/>
        <v>0</v>
      </c>
      <c r="AK32">
        <f t="shared" si="12"/>
        <v>0</v>
      </c>
      <c r="AL32">
        <f t="shared" si="12"/>
        <v>0</v>
      </c>
      <c r="AM32" s="72" t="s">
        <v>327</v>
      </c>
      <c r="AN32" s="72" t="s">
        <v>330</v>
      </c>
      <c r="AO32" s="72" t="s">
        <v>330</v>
      </c>
      <c r="AP32" s="72">
        <v>0</v>
      </c>
      <c r="AQ32" s="72" t="s">
        <v>331</v>
      </c>
      <c r="AR32" s="72" t="s">
        <v>330</v>
      </c>
      <c r="AS32" s="72">
        <v>0</v>
      </c>
      <c r="AT32" s="72">
        <v>8.0169832461794779E-2</v>
      </c>
      <c r="AU32" s="72">
        <v>8.0169832461794779E-2</v>
      </c>
      <c r="AV32" s="6">
        <v>1.0021229057724347E-3</v>
      </c>
      <c r="AW32" s="6">
        <v>2.6723277487264928E-5</v>
      </c>
      <c r="AX32" s="47">
        <v>104</v>
      </c>
      <c r="AY32" s="27" t="s">
        <v>47</v>
      </c>
      <c r="AZ32" s="36">
        <v>3978.04</v>
      </c>
      <c r="BA32" s="36">
        <v>35.142744999999998</v>
      </c>
      <c r="BB32" s="36">
        <v>-122.95029100000001</v>
      </c>
      <c r="BC32" s="44">
        <v>41229.801608796297</v>
      </c>
      <c r="BD32" s="45">
        <v>41229.801608796297</v>
      </c>
      <c r="BE32" s="6" t="s">
        <v>351</v>
      </c>
      <c r="BF32" s="6" t="s">
        <v>358</v>
      </c>
      <c r="BG32" s="10" t="s">
        <v>25</v>
      </c>
      <c r="BH32" s="10" t="s">
        <v>27</v>
      </c>
      <c r="BI32" s="10" t="s">
        <v>22</v>
      </c>
      <c r="BJ32" s="10" t="s">
        <v>44</v>
      </c>
      <c r="BK32" s="10" t="s">
        <v>48</v>
      </c>
      <c r="BL32" s="10" t="s">
        <v>49</v>
      </c>
      <c r="BM32" s="27" t="s">
        <v>47</v>
      </c>
      <c r="BN32" s="36" t="s">
        <v>298</v>
      </c>
      <c r="BO32" s="36" t="s">
        <v>262</v>
      </c>
      <c r="BP32" s="36" t="s">
        <v>42</v>
      </c>
      <c r="BQ32" s="36">
        <v>443</v>
      </c>
      <c r="BR32" s="36">
        <v>4128108</v>
      </c>
      <c r="BS32" s="36" t="s">
        <v>167</v>
      </c>
      <c r="BT32" s="36">
        <v>0</v>
      </c>
      <c r="BU32" s="63">
        <v>0.86457175925925922</v>
      </c>
      <c r="BV32" s="64">
        <v>468</v>
      </c>
      <c r="BW32" s="64">
        <v>513</v>
      </c>
      <c r="BX32" s="63">
        <v>0.86391203703703701</v>
      </c>
      <c r="BY32" s="63">
        <v>0.86525462962962962</v>
      </c>
      <c r="BZ32" s="36" t="s">
        <v>414</v>
      </c>
      <c r="CA32" s="17">
        <v>130</v>
      </c>
      <c r="CB32" s="36">
        <v>0</v>
      </c>
      <c r="CC32" s="6">
        <v>150</v>
      </c>
      <c r="CD32" s="6">
        <v>80</v>
      </c>
      <c r="CE32" s="6">
        <v>3000</v>
      </c>
      <c r="CF32" s="6">
        <v>1</v>
      </c>
      <c r="CG32" s="6">
        <v>14</v>
      </c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15"/>
      <c r="GE32" s="15"/>
      <c r="GF32" s="15"/>
      <c r="GG32" s="15"/>
      <c r="GH32" s="15"/>
      <c r="GI32" s="15"/>
      <c r="GJ32" s="4"/>
      <c r="GK32" s="4"/>
      <c r="GL32" s="15"/>
      <c r="GM32" s="15"/>
    </row>
    <row r="33" spans="1:195" s="6" customFormat="1">
      <c r="A33" s="33" t="s">
        <v>19</v>
      </c>
      <c r="B33" s="13" t="s">
        <v>335</v>
      </c>
      <c r="C33" s="71">
        <v>1</v>
      </c>
      <c r="D33" s="71" t="s">
        <v>331</v>
      </c>
      <c r="E33">
        <f t="shared" si="0"/>
        <v>0</v>
      </c>
      <c r="F33">
        <f t="shared" si="10"/>
        <v>0</v>
      </c>
      <c r="G33">
        <f t="shared" si="10"/>
        <v>1</v>
      </c>
      <c r="H33">
        <f t="shared" si="10"/>
        <v>0</v>
      </c>
      <c r="I33">
        <f t="shared" si="10"/>
        <v>0</v>
      </c>
      <c r="J33">
        <f t="shared" si="10"/>
        <v>0</v>
      </c>
      <c r="K33">
        <f t="shared" si="10"/>
        <v>0</v>
      </c>
      <c r="L33">
        <f t="shared" si="10"/>
        <v>0</v>
      </c>
      <c r="M33">
        <f t="shared" si="10"/>
        <v>0</v>
      </c>
      <c r="N33">
        <f t="shared" si="10"/>
        <v>0</v>
      </c>
      <c r="O33">
        <f t="shared" si="10"/>
        <v>0</v>
      </c>
      <c r="P33">
        <f t="shared" si="11"/>
        <v>0</v>
      </c>
      <c r="Q33">
        <f t="shared" si="11"/>
        <v>0</v>
      </c>
      <c r="R33">
        <f t="shared" si="11"/>
        <v>0</v>
      </c>
      <c r="S33">
        <f t="shared" si="11"/>
        <v>0</v>
      </c>
      <c r="T33">
        <f t="shared" si="11"/>
        <v>0</v>
      </c>
      <c r="U33">
        <f t="shared" si="11"/>
        <v>0</v>
      </c>
      <c r="V33">
        <f t="shared" si="11"/>
        <v>0</v>
      </c>
      <c r="W33">
        <f t="shared" si="11"/>
        <v>0</v>
      </c>
      <c r="X33">
        <f t="shared" si="11"/>
        <v>0</v>
      </c>
      <c r="Y33">
        <f t="shared" si="11"/>
        <v>0</v>
      </c>
      <c r="Z33">
        <f t="shared" si="12"/>
        <v>0</v>
      </c>
      <c r="AA33">
        <f t="shared" si="12"/>
        <v>0</v>
      </c>
      <c r="AB33">
        <f t="shared" si="12"/>
        <v>0</v>
      </c>
      <c r="AC33">
        <f t="shared" si="12"/>
        <v>0</v>
      </c>
      <c r="AD33">
        <f t="shared" si="12"/>
        <v>0</v>
      </c>
      <c r="AE33">
        <f t="shared" si="12"/>
        <v>0</v>
      </c>
      <c r="AF33">
        <f t="shared" si="12"/>
        <v>0</v>
      </c>
      <c r="AG33">
        <f t="shared" si="12"/>
        <v>0</v>
      </c>
      <c r="AH33">
        <f t="shared" si="12"/>
        <v>0</v>
      </c>
      <c r="AI33">
        <f t="shared" si="12"/>
        <v>0</v>
      </c>
      <c r="AJ33">
        <f t="shared" si="12"/>
        <v>0</v>
      </c>
      <c r="AK33">
        <f t="shared" si="12"/>
        <v>0</v>
      </c>
      <c r="AL33">
        <f t="shared" si="12"/>
        <v>0</v>
      </c>
      <c r="AM33" s="72" t="s">
        <v>330</v>
      </c>
      <c r="AN33" s="72" t="s">
        <v>330</v>
      </c>
      <c r="AO33" s="72" t="s">
        <v>330</v>
      </c>
      <c r="AP33" s="72">
        <v>0</v>
      </c>
      <c r="AQ33" s="72" t="s">
        <v>331</v>
      </c>
      <c r="AR33" s="72" t="s">
        <v>330</v>
      </c>
      <c r="AS33" s="72">
        <v>0</v>
      </c>
      <c r="AT33" s="72">
        <v>4.1140123163374301E-2</v>
      </c>
      <c r="AU33" s="72">
        <v>4.1140123163374301E-2</v>
      </c>
      <c r="AV33" s="6">
        <v>5.142515395421788E-4</v>
      </c>
      <c r="AW33" s="6">
        <v>1.3713374387791433E-5</v>
      </c>
      <c r="AX33" s="47">
        <v>107</v>
      </c>
      <c r="AY33" s="27" t="s">
        <v>47</v>
      </c>
      <c r="AZ33" s="36">
        <v>3977.55</v>
      </c>
      <c r="BA33" s="36">
        <v>35.146047000000003</v>
      </c>
      <c r="BB33" s="36">
        <v>-122.95017</v>
      </c>
      <c r="BC33" s="44">
        <v>41229.822951388887</v>
      </c>
      <c r="BD33" s="45">
        <v>41229.822951388887</v>
      </c>
      <c r="BE33" s="6" t="s">
        <v>351</v>
      </c>
      <c r="BF33" s="6" t="s">
        <v>358</v>
      </c>
      <c r="BG33" s="10" t="s">
        <v>25</v>
      </c>
      <c r="BH33" s="10" t="s">
        <v>27</v>
      </c>
      <c r="BI33" s="10" t="s">
        <v>22</v>
      </c>
      <c r="BJ33" s="10" t="s">
        <v>44</v>
      </c>
      <c r="BK33" s="10" t="s">
        <v>48</v>
      </c>
      <c r="BL33" s="10" t="s">
        <v>49</v>
      </c>
      <c r="BM33" s="27" t="s">
        <v>47</v>
      </c>
      <c r="BN33" s="36" t="s">
        <v>295</v>
      </c>
      <c r="BO33" s="36" t="s">
        <v>169</v>
      </c>
      <c r="BP33" s="36" t="s">
        <v>42</v>
      </c>
      <c r="BQ33" s="36">
        <v>443</v>
      </c>
      <c r="BR33" s="36">
        <v>3957037</v>
      </c>
      <c r="BS33" s="36" t="s">
        <v>167</v>
      </c>
      <c r="BT33" s="36">
        <v>0</v>
      </c>
      <c r="BU33" s="63">
        <v>0.88604166666666673</v>
      </c>
      <c r="BV33" s="64">
        <v>468</v>
      </c>
      <c r="BW33" s="64">
        <v>513</v>
      </c>
      <c r="BX33" s="63">
        <v>0.88444444444444448</v>
      </c>
      <c r="BY33" s="63">
        <v>0.8948842592592593</v>
      </c>
      <c r="BZ33" s="36" t="s">
        <v>416</v>
      </c>
      <c r="CA33" s="17">
        <v>130</v>
      </c>
      <c r="CB33" s="36">
        <v>1</v>
      </c>
      <c r="CC33" s="6">
        <v>150</v>
      </c>
      <c r="CD33" s="6">
        <v>80</v>
      </c>
      <c r="CE33" s="6">
        <v>3000</v>
      </c>
      <c r="CF33" s="6">
        <v>1</v>
      </c>
      <c r="CG33" s="6">
        <v>14</v>
      </c>
      <c r="GJ33" s="4"/>
      <c r="GK33" s="4"/>
      <c r="GL33" s="18"/>
      <c r="GM33" s="18"/>
    </row>
    <row r="34" spans="1:195" s="6" customFormat="1">
      <c r="A34" s="22" t="s">
        <v>41</v>
      </c>
      <c r="B34" s="16" t="s">
        <v>335</v>
      </c>
      <c r="C34" s="17">
        <v>1</v>
      </c>
      <c r="D34" s="17" t="s">
        <v>331</v>
      </c>
      <c r="E34">
        <f t="shared" si="0"/>
        <v>0</v>
      </c>
      <c r="F34">
        <f t="shared" si="10"/>
        <v>0</v>
      </c>
      <c r="G34">
        <f t="shared" si="10"/>
        <v>1</v>
      </c>
      <c r="H34">
        <f t="shared" si="10"/>
        <v>0</v>
      </c>
      <c r="I34">
        <f t="shared" si="10"/>
        <v>0</v>
      </c>
      <c r="J34">
        <f t="shared" si="10"/>
        <v>0</v>
      </c>
      <c r="K34">
        <f t="shared" si="10"/>
        <v>0</v>
      </c>
      <c r="L34">
        <f t="shared" si="10"/>
        <v>0</v>
      </c>
      <c r="M34">
        <f t="shared" si="10"/>
        <v>0</v>
      </c>
      <c r="N34">
        <f t="shared" si="10"/>
        <v>0</v>
      </c>
      <c r="O34">
        <f t="shared" si="10"/>
        <v>0</v>
      </c>
      <c r="P34">
        <f t="shared" si="11"/>
        <v>0</v>
      </c>
      <c r="Q34">
        <f t="shared" si="11"/>
        <v>0</v>
      </c>
      <c r="R34">
        <f t="shared" si="11"/>
        <v>0</v>
      </c>
      <c r="S34">
        <f t="shared" si="11"/>
        <v>0</v>
      </c>
      <c r="T34">
        <f t="shared" si="11"/>
        <v>0</v>
      </c>
      <c r="U34">
        <f t="shared" si="11"/>
        <v>0</v>
      </c>
      <c r="V34">
        <f t="shared" si="11"/>
        <v>0</v>
      </c>
      <c r="W34">
        <f t="shared" si="11"/>
        <v>0</v>
      </c>
      <c r="X34">
        <f t="shared" si="11"/>
        <v>0</v>
      </c>
      <c r="Y34">
        <f t="shared" si="11"/>
        <v>0</v>
      </c>
      <c r="Z34">
        <f t="shared" si="12"/>
        <v>0</v>
      </c>
      <c r="AA34">
        <f t="shared" si="12"/>
        <v>0</v>
      </c>
      <c r="AB34">
        <f t="shared" si="12"/>
        <v>0</v>
      </c>
      <c r="AC34">
        <f t="shared" si="12"/>
        <v>0</v>
      </c>
      <c r="AD34">
        <f t="shared" si="12"/>
        <v>0</v>
      </c>
      <c r="AE34">
        <f t="shared" si="12"/>
        <v>0</v>
      </c>
      <c r="AF34">
        <f t="shared" si="12"/>
        <v>0</v>
      </c>
      <c r="AG34">
        <f t="shared" si="12"/>
        <v>0</v>
      </c>
      <c r="AH34">
        <f t="shared" si="12"/>
        <v>0</v>
      </c>
      <c r="AI34">
        <f t="shared" si="12"/>
        <v>0</v>
      </c>
      <c r="AJ34">
        <f t="shared" si="12"/>
        <v>0</v>
      </c>
      <c r="AK34">
        <f t="shared" si="12"/>
        <v>0</v>
      </c>
      <c r="AL34">
        <f t="shared" si="12"/>
        <v>0</v>
      </c>
      <c r="AM34" s="81" t="s">
        <v>330</v>
      </c>
      <c r="AN34" s="81" t="s">
        <v>330</v>
      </c>
      <c r="AO34" s="81" t="s">
        <v>327</v>
      </c>
      <c r="AP34" s="81">
        <v>0</v>
      </c>
      <c r="AQ34" s="81" t="s">
        <v>331</v>
      </c>
      <c r="AR34" s="81" t="s">
        <v>330</v>
      </c>
      <c r="AS34" s="81">
        <v>0</v>
      </c>
      <c r="AT34" s="72">
        <v>6.3140900396279606E-2</v>
      </c>
      <c r="AU34" s="72">
        <v>6.3140900396279606E-2</v>
      </c>
      <c r="AV34" s="6">
        <v>7.8926125495349503E-4</v>
      </c>
      <c r="AW34" s="6">
        <v>2.1046966798759869E-5</v>
      </c>
      <c r="AX34" s="17">
        <v>173</v>
      </c>
      <c r="AY34" s="38" t="s">
        <v>47</v>
      </c>
      <c r="AZ34" s="17">
        <v>3977.55</v>
      </c>
      <c r="BA34" s="17">
        <v>35.146047000000003</v>
      </c>
      <c r="BB34" s="17">
        <v>-122.95017</v>
      </c>
      <c r="BC34" s="21">
        <v>41229.822916666664</v>
      </c>
      <c r="BD34" s="50">
        <v>41229.822916666664</v>
      </c>
      <c r="BE34" s="6" t="s">
        <v>351</v>
      </c>
      <c r="BF34" s="6" t="s">
        <v>358</v>
      </c>
      <c r="BG34" s="38" t="s">
        <v>25</v>
      </c>
      <c r="BH34" s="38" t="s">
        <v>27</v>
      </c>
      <c r="BI34" s="38" t="s">
        <v>22</v>
      </c>
      <c r="BJ34" s="38" t="s">
        <v>44</v>
      </c>
      <c r="BK34" s="38" t="s">
        <v>48</v>
      </c>
      <c r="BL34" s="38" t="s">
        <v>49</v>
      </c>
      <c r="BM34" s="27" t="s">
        <v>47</v>
      </c>
      <c r="BN34" s="17" t="s">
        <v>261</v>
      </c>
      <c r="BO34" s="17" t="s">
        <v>169</v>
      </c>
      <c r="BP34" s="17" t="s">
        <v>42</v>
      </c>
      <c r="BQ34" s="17">
        <v>443</v>
      </c>
      <c r="BR34" s="17">
        <v>4128113</v>
      </c>
      <c r="BS34" s="17" t="s">
        <v>167</v>
      </c>
      <c r="BT34" s="36">
        <v>0</v>
      </c>
      <c r="BU34" s="63">
        <v>0.89909722222222221</v>
      </c>
      <c r="BV34" s="64">
        <v>468</v>
      </c>
      <c r="BW34" s="64">
        <v>513</v>
      </c>
      <c r="BX34" s="63">
        <v>0.89490740740740737</v>
      </c>
      <c r="BY34" s="63">
        <v>0.90400462962962969</v>
      </c>
      <c r="BZ34" s="36" t="s">
        <v>417</v>
      </c>
      <c r="CA34" s="17">
        <v>130</v>
      </c>
      <c r="CB34" s="36">
        <v>1</v>
      </c>
      <c r="CC34" s="6">
        <v>150</v>
      </c>
      <c r="CD34" s="6">
        <v>80</v>
      </c>
      <c r="CE34" s="6">
        <v>3000</v>
      </c>
      <c r="CF34" s="6">
        <v>1</v>
      </c>
      <c r="CG34" s="6">
        <v>14</v>
      </c>
      <c r="GJ34" s="19"/>
      <c r="GK34" s="19"/>
      <c r="GL34" s="4"/>
      <c r="GM34" s="4"/>
    </row>
    <row r="35" spans="1:195" s="6" customFormat="1">
      <c r="A35" s="33" t="s">
        <v>19</v>
      </c>
      <c r="B35" s="13" t="s">
        <v>335</v>
      </c>
      <c r="C35" s="71">
        <v>1</v>
      </c>
      <c r="D35" s="71" t="s">
        <v>331</v>
      </c>
      <c r="E35">
        <f t="shared" si="0"/>
        <v>0</v>
      </c>
      <c r="F35">
        <f t="shared" si="10"/>
        <v>0</v>
      </c>
      <c r="G35">
        <f t="shared" si="10"/>
        <v>1</v>
      </c>
      <c r="H35">
        <f t="shared" si="10"/>
        <v>0</v>
      </c>
      <c r="I35">
        <f t="shared" si="10"/>
        <v>0</v>
      </c>
      <c r="J35">
        <f t="shared" si="10"/>
        <v>0</v>
      </c>
      <c r="K35">
        <f t="shared" si="10"/>
        <v>0</v>
      </c>
      <c r="L35">
        <f t="shared" si="10"/>
        <v>0</v>
      </c>
      <c r="M35">
        <f t="shared" si="10"/>
        <v>0</v>
      </c>
      <c r="N35">
        <f t="shared" si="10"/>
        <v>0</v>
      </c>
      <c r="O35">
        <f t="shared" si="10"/>
        <v>0</v>
      </c>
      <c r="P35">
        <f t="shared" si="11"/>
        <v>0</v>
      </c>
      <c r="Q35">
        <f t="shared" si="11"/>
        <v>0</v>
      </c>
      <c r="R35">
        <f t="shared" si="11"/>
        <v>0</v>
      </c>
      <c r="S35">
        <f t="shared" si="11"/>
        <v>0</v>
      </c>
      <c r="T35">
        <f t="shared" si="11"/>
        <v>0</v>
      </c>
      <c r="U35">
        <f t="shared" si="11"/>
        <v>0</v>
      </c>
      <c r="V35">
        <f t="shared" si="11"/>
        <v>0</v>
      </c>
      <c r="W35">
        <f t="shared" si="11"/>
        <v>0</v>
      </c>
      <c r="X35">
        <f t="shared" si="11"/>
        <v>0</v>
      </c>
      <c r="Y35">
        <f t="shared" si="11"/>
        <v>0</v>
      </c>
      <c r="Z35">
        <f t="shared" si="12"/>
        <v>0</v>
      </c>
      <c r="AA35">
        <f t="shared" si="12"/>
        <v>0</v>
      </c>
      <c r="AB35">
        <f t="shared" si="12"/>
        <v>0</v>
      </c>
      <c r="AC35">
        <f t="shared" si="12"/>
        <v>0</v>
      </c>
      <c r="AD35">
        <f t="shared" si="12"/>
        <v>0</v>
      </c>
      <c r="AE35">
        <f t="shared" si="12"/>
        <v>0</v>
      </c>
      <c r="AF35">
        <f t="shared" si="12"/>
        <v>0</v>
      </c>
      <c r="AG35">
        <f t="shared" si="12"/>
        <v>0</v>
      </c>
      <c r="AH35">
        <f t="shared" si="12"/>
        <v>0</v>
      </c>
      <c r="AI35">
        <f t="shared" si="12"/>
        <v>0</v>
      </c>
      <c r="AJ35">
        <f t="shared" si="12"/>
        <v>0</v>
      </c>
      <c r="AK35">
        <f t="shared" si="12"/>
        <v>0</v>
      </c>
      <c r="AL35">
        <f t="shared" si="12"/>
        <v>0</v>
      </c>
      <c r="AM35" s="72" t="s">
        <v>327</v>
      </c>
      <c r="AN35" s="72" t="s">
        <v>330</v>
      </c>
      <c r="AO35" s="72" t="s">
        <v>330</v>
      </c>
      <c r="AP35" s="72">
        <v>0</v>
      </c>
      <c r="AQ35" s="72" t="s">
        <v>328</v>
      </c>
      <c r="AR35" s="72" t="s">
        <v>330</v>
      </c>
      <c r="AS35" s="72">
        <v>74</v>
      </c>
      <c r="AT35" s="72">
        <v>8.8258147617532048E-2</v>
      </c>
      <c r="AU35" s="72">
        <v>0.86446836192670984</v>
      </c>
      <c r="AV35" s="6">
        <v>1.0805854524083874E-2</v>
      </c>
      <c r="AW35" s="6">
        <v>2.8815612064223662E-4</v>
      </c>
      <c r="AX35" s="47">
        <v>109</v>
      </c>
      <c r="AY35" s="27" t="s">
        <v>47</v>
      </c>
      <c r="AZ35" s="36">
        <v>3965.56</v>
      </c>
      <c r="BA35" s="36">
        <v>35.135348</v>
      </c>
      <c r="BB35" s="36">
        <v>-122.949701</v>
      </c>
      <c r="BC35" s="44">
        <v>41441.775393518517</v>
      </c>
      <c r="BD35" s="45">
        <v>41441.775393518517</v>
      </c>
      <c r="BE35" s="6" t="s">
        <v>352</v>
      </c>
      <c r="BF35" s="6" t="s">
        <v>359</v>
      </c>
      <c r="BG35" s="10" t="s">
        <v>25</v>
      </c>
      <c r="BH35" s="10" t="s">
        <v>27</v>
      </c>
      <c r="BI35" s="10" t="s">
        <v>22</v>
      </c>
      <c r="BJ35" s="10" t="s">
        <v>44</v>
      </c>
      <c r="BK35" s="10" t="s">
        <v>48</v>
      </c>
      <c r="BL35" s="10" t="s">
        <v>49</v>
      </c>
      <c r="BM35" s="27" t="s">
        <v>47</v>
      </c>
      <c r="BN35" s="36" t="s">
        <v>213</v>
      </c>
      <c r="BO35" s="36" t="s">
        <v>212</v>
      </c>
      <c r="BP35" s="36" t="s">
        <v>42</v>
      </c>
      <c r="BQ35" s="36">
        <v>486</v>
      </c>
      <c r="BR35" s="36">
        <v>4126071</v>
      </c>
      <c r="BS35" s="36" t="s">
        <v>167</v>
      </c>
      <c r="BT35" s="36">
        <v>0</v>
      </c>
      <c r="BU35" s="63">
        <v>0.19146990740740741</v>
      </c>
      <c r="BV35" s="64"/>
      <c r="BW35" s="64"/>
      <c r="BX35" s="63"/>
      <c r="BY35" s="63"/>
      <c r="BZ35" s="36" t="s">
        <v>421</v>
      </c>
      <c r="CA35" s="17">
        <v>150</v>
      </c>
      <c r="CB35" s="36">
        <v>0</v>
      </c>
      <c r="CC35" s="6">
        <v>150</v>
      </c>
      <c r="CD35" s="6">
        <v>80</v>
      </c>
      <c r="CE35" s="6">
        <v>3000</v>
      </c>
      <c r="CF35" s="6">
        <v>1</v>
      </c>
      <c r="CG35" s="6">
        <v>8</v>
      </c>
      <c r="GJ35" s="4"/>
      <c r="GK35" s="4"/>
    </row>
    <row r="36" spans="1:195" s="6" customFormat="1">
      <c r="A36" s="33" t="s">
        <v>19</v>
      </c>
      <c r="B36" s="13" t="s">
        <v>335</v>
      </c>
      <c r="C36" s="71">
        <v>1</v>
      </c>
      <c r="D36" s="71" t="s">
        <v>331</v>
      </c>
      <c r="E36">
        <f t="shared" si="0"/>
        <v>0</v>
      </c>
      <c r="F36">
        <f t="shared" si="10"/>
        <v>0</v>
      </c>
      <c r="G36">
        <f t="shared" si="10"/>
        <v>1</v>
      </c>
      <c r="H36">
        <f t="shared" si="10"/>
        <v>0</v>
      </c>
      <c r="I36">
        <f t="shared" si="10"/>
        <v>0</v>
      </c>
      <c r="J36">
        <f t="shared" si="10"/>
        <v>0</v>
      </c>
      <c r="K36">
        <f t="shared" si="10"/>
        <v>0</v>
      </c>
      <c r="L36">
        <f t="shared" si="10"/>
        <v>0</v>
      </c>
      <c r="M36">
        <f t="shared" si="10"/>
        <v>0</v>
      </c>
      <c r="N36">
        <f t="shared" si="10"/>
        <v>0</v>
      </c>
      <c r="O36">
        <f t="shared" si="10"/>
        <v>0</v>
      </c>
      <c r="P36">
        <f t="shared" si="11"/>
        <v>0</v>
      </c>
      <c r="Q36">
        <f t="shared" si="11"/>
        <v>0</v>
      </c>
      <c r="R36">
        <f t="shared" si="11"/>
        <v>0</v>
      </c>
      <c r="S36">
        <f t="shared" si="11"/>
        <v>0</v>
      </c>
      <c r="T36">
        <f t="shared" si="11"/>
        <v>0</v>
      </c>
      <c r="U36">
        <f t="shared" si="11"/>
        <v>0</v>
      </c>
      <c r="V36">
        <f t="shared" si="11"/>
        <v>0</v>
      </c>
      <c r="W36">
        <f t="shared" si="11"/>
        <v>0</v>
      </c>
      <c r="X36">
        <f t="shared" si="11"/>
        <v>0</v>
      </c>
      <c r="Y36">
        <f t="shared" si="11"/>
        <v>0</v>
      </c>
      <c r="Z36">
        <f t="shared" si="12"/>
        <v>0</v>
      </c>
      <c r="AA36">
        <f t="shared" si="12"/>
        <v>0</v>
      </c>
      <c r="AB36">
        <f t="shared" si="12"/>
        <v>0</v>
      </c>
      <c r="AC36">
        <f t="shared" si="12"/>
        <v>0</v>
      </c>
      <c r="AD36">
        <f t="shared" si="12"/>
        <v>0</v>
      </c>
      <c r="AE36">
        <f t="shared" si="12"/>
        <v>0</v>
      </c>
      <c r="AF36">
        <f t="shared" si="12"/>
        <v>0</v>
      </c>
      <c r="AG36">
        <f t="shared" si="12"/>
        <v>0</v>
      </c>
      <c r="AH36">
        <f t="shared" si="12"/>
        <v>0</v>
      </c>
      <c r="AI36">
        <f t="shared" si="12"/>
        <v>0</v>
      </c>
      <c r="AJ36">
        <f t="shared" si="12"/>
        <v>0</v>
      </c>
      <c r="AK36">
        <f t="shared" si="12"/>
        <v>0</v>
      </c>
      <c r="AL36">
        <f t="shared" si="12"/>
        <v>0</v>
      </c>
      <c r="AM36" s="72" t="s">
        <v>330</v>
      </c>
      <c r="AN36" s="72" t="s">
        <v>330</v>
      </c>
      <c r="AO36" s="72" t="s">
        <v>330</v>
      </c>
      <c r="AP36" s="72">
        <v>0</v>
      </c>
      <c r="AQ36" s="72" t="s">
        <v>331</v>
      </c>
      <c r="AR36" s="72" t="s">
        <v>330</v>
      </c>
      <c r="AS36" s="72">
        <v>0</v>
      </c>
      <c r="AT36" s="72">
        <v>5.0071272567188033E-2</v>
      </c>
      <c r="AU36" s="72">
        <v>5.0071272567188033E-2</v>
      </c>
      <c r="AV36" s="6">
        <v>6.2589090708985043E-4</v>
      </c>
      <c r="AW36" s="6">
        <v>1.6690424189062678E-5</v>
      </c>
      <c r="AX36" s="47">
        <v>120</v>
      </c>
      <c r="AY36" s="27" t="s">
        <v>47</v>
      </c>
      <c r="AZ36" s="36">
        <v>3962.72</v>
      </c>
      <c r="BA36" s="36">
        <v>35.146909999999998</v>
      </c>
      <c r="BB36" s="36">
        <v>-122.95008300000001</v>
      </c>
      <c r="BC36" s="44">
        <v>41441.860960648148</v>
      </c>
      <c r="BD36" s="45">
        <v>41441.860960648148</v>
      </c>
      <c r="BE36" s="6" t="s">
        <v>352</v>
      </c>
      <c r="BF36" s="6" t="s">
        <v>359</v>
      </c>
      <c r="BG36" s="10" t="s">
        <v>25</v>
      </c>
      <c r="BH36" s="10" t="s">
        <v>27</v>
      </c>
      <c r="BI36" s="10" t="s">
        <v>22</v>
      </c>
      <c r="BJ36" s="10" t="s">
        <v>44</v>
      </c>
      <c r="BK36" s="10" t="s">
        <v>48</v>
      </c>
      <c r="BL36" s="10" t="s">
        <v>49</v>
      </c>
      <c r="BM36" s="27" t="s">
        <v>47</v>
      </c>
      <c r="BN36" s="36" t="s">
        <v>205</v>
      </c>
      <c r="BO36" s="36" t="s">
        <v>186</v>
      </c>
      <c r="BP36" s="36" t="s">
        <v>42</v>
      </c>
      <c r="BQ36" s="36">
        <v>486</v>
      </c>
      <c r="BR36" s="36">
        <v>4129953</v>
      </c>
      <c r="BS36" s="36" t="s">
        <v>167</v>
      </c>
      <c r="BT36" s="36">
        <v>0</v>
      </c>
      <c r="BU36" s="63">
        <v>0.27628472222222222</v>
      </c>
      <c r="BV36" s="64"/>
      <c r="BW36" s="64"/>
      <c r="BX36" s="63"/>
      <c r="BY36" s="63"/>
      <c r="BZ36" s="36" t="s">
        <v>425</v>
      </c>
      <c r="CA36" s="17">
        <v>150</v>
      </c>
      <c r="CB36" s="36">
        <v>1</v>
      </c>
      <c r="CC36" s="6">
        <v>150</v>
      </c>
      <c r="CD36" s="6">
        <v>80</v>
      </c>
      <c r="CE36" s="6">
        <v>3000</v>
      </c>
      <c r="CF36" s="6">
        <v>1</v>
      </c>
      <c r="CG36" s="6">
        <v>8</v>
      </c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L36" s="4"/>
      <c r="GM36" s="4"/>
    </row>
    <row r="37" spans="1:195" s="23" customFormat="1">
      <c r="A37" s="33" t="s">
        <v>19</v>
      </c>
      <c r="B37" s="13" t="s">
        <v>335</v>
      </c>
      <c r="C37" s="71">
        <v>1</v>
      </c>
      <c r="D37" s="71" t="s">
        <v>331</v>
      </c>
      <c r="E37">
        <f t="shared" si="0"/>
        <v>0</v>
      </c>
      <c r="F37">
        <f t="shared" si="10"/>
        <v>0</v>
      </c>
      <c r="G37">
        <f t="shared" si="10"/>
        <v>1</v>
      </c>
      <c r="H37">
        <f t="shared" si="10"/>
        <v>0</v>
      </c>
      <c r="I37">
        <f t="shared" si="10"/>
        <v>0</v>
      </c>
      <c r="J37">
        <f t="shared" si="10"/>
        <v>0</v>
      </c>
      <c r="K37">
        <f t="shared" si="10"/>
        <v>0</v>
      </c>
      <c r="L37">
        <f t="shared" si="10"/>
        <v>0</v>
      </c>
      <c r="M37">
        <f t="shared" si="10"/>
        <v>0</v>
      </c>
      <c r="N37">
        <f t="shared" si="10"/>
        <v>0</v>
      </c>
      <c r="O37">
        <f t="shared" si="10"/>
        <v>0</v>
      </c>
      <c r="P37">
        <f t="shared" si="11"/>
        <v>0</v>
      </c>
      <c r="Q37">
        <f t="shared" si="11"/>
        <v>0</v>
      </c>
      <c r="R37">
        <f t="shared" si="11"/>
        <v>0</v>
      </c>
      <c r="S37">
        <f t="shared" si="11"/>
        <v>0</v>
      </c>
      <c r="T37">
        <f t="shared" si="11"/>
        <v>0</v>
      </c>
      <c r="U37">
        <f t="shared" si="11"/>
        <v>0</v>
      </c>
      <c r="V37">
        <f t="shared" si="11"/>
        <v>0</v>
      </c>
      <c r="W37">
        <f t="shared" si="11"/>
        <v>0</v>
      </c>
      <c r="X37">
        <f t="shared" si="11"/>
        <v>0</v>
      </c>
      <c r="Y37">
        <f t="shared" si="11"/>
        <v>0</v>
      </c>
      <c r="Z37">
        <f t="shared" si="12"/>
        <v>0</v>
      </c>
      <c r="AA37">
        <f t="shared" si="12"/>
        <v>0</v>
      </c>
      <c r="AB37">
        <f t="shared" si="12"/>
        <v>0</v>
      </c>
      <c r="AC37">
        <f t="shared" si="12"/>
        <v>0</v>
      </c>
      <c r="AD37">
        <f t="shared" si="12"/>
        <v>0</v>
      </c>
      <c r="AE37">
        <f t="shared" si="12"/>
        <v>0</v>
      </c>
      <c r="AF37">
        <f t="shared" si="12"/>
        <v>0</v>
      </c>
      <c r="AG37">
        <f t="shared" si="12"/>
        <v>0</v>
      </c>
      <c r="AH37">
        <f t="shared" si="12"/>
        <v>0</v>
      </c>
      <c r="AI37">
        <f t="shared" si="12"/>
        <v>0</v>
      </c>
      <c r="AJ37">
        <f t="shared" si="12"/>
        <v>0</v>
      </c>
      <c r="AK37">
        <f t="shared" si="12"/>
        <v>0</v>
      </c>
      <c r="AL37">
        <f t="shared" si="12"/>
        <v>0</v>
      </c>
      <c r="AM37" s="72" t="s">
        <v>327</v>
      </c>
      <c r="AN37" s="72" t="s">
        <v>330</v>
      </c>
      <c r="AO37" s="72" t="s">
        <v>330</v>
      </c>
      <c r="AP37" s="72">
        <v>0</v>
      </c>
      <c r="AQ37" s="72" t="s">
        <v>331</v>
      </c>
      <c r="AR37" s="72" t="s">
        <v>327</v>
      </c>
      <c r="AS37" s="72">
        <v>10</v>
      </c>
      <c r="AT37" s="72">
        <v>0.15646714322550867</v>
      </c>
      <c r="AU37" s="72">
        <v>0.25012601574108062</v>
      </c>
      <c r="AV37" s="6">
        <v>2.2332679976882198E-4</v>
      </c>
      <c r="AW37" s="6">
        <v>2.2332679976882198E-4</v>
      </c>
      <c r="AX37" s="47">
        <v>131</v>
      </c>
      <c r="AY37" s="27" t="s">
        <v>47</v>
      </c>
      <c r="AZ37" s="36">
        <v>3952.81</v>
      </c>
      <c r="BA37" s="36">
        <v>35.165010000000002</v>
      </c>
      <c r="BB37" s="36">
        <v>-123.01246999999999</v>
      </c>
      <c r="BC37" s="44">
        <v>39064.981423611112</v>
      </c>
      <c r="BD37" s="45">
        <v>39064.981423611112</v>
      </c>
      <c r="BE37" s="6" t="s">
        <v>343</v>
      </c>
      <c r="BF37" s="6" t="s">
        <v>354</v>
      </c>
      <c r="BG37" s="10" t="s">
        <v>25</v>
      </c>
      <c r="BH37" s="10" t="s">
        <v>27</v>
      </c>
      <c r="BI37" s="10" t="s">
        <v>22</v>
      </c>
      <c r="BJ37" s="10" t="s">
        <v>44</v>
      </c>
      <c r="BK37" s="10" t="s">
        <v>48</v>
      </c>
      <c r="BL37" s="10" t="s">
        <v>49</v>
      </c>
      <c r="BM37" s="27" t="s">
        <v>47</v>
      </c>
      <c r="BN37" s="36" t="s">
        <v>148</v>
      </c>
      <c r="BO37" s="36" t="s">
        <v>143</v>
      </c>
      <c r="BP37" s="36" t="s">
        <v>42</v>
      </c>
      <c r="BQ37" s="36">
        <v>1067</v>
      </c>
      <c r="BR37" s="36">
        <v>4128149</v>
      </c>
      <c r="BS37" s="36" t="s">
        <v>20</v>
      </c>
      <c r="BT37" s="36">
        <v>0</v>
      </c>
      <c r="BU37" s="63">
        <v>0.55767361111111113</v>
      </c>
      <c r="BV37" s="64">
        <v>514</v>
      </c>
      <c r="BW37" s="64">
        <v>569</v>
      </c>
      <c r="BX37" s="63">
        <v>0.55747685185185181</v>
      </c>
      <c r="BY37" s="63">
        <v>0.55829861111111112</v>
      </c>
      <c r="BZ37" s="36" t="s">
        <v>366</v>
      </c>
      <c r="CA37" s="17">
        <v>56</v>
      </c>
      <c r="CB37" s="36">
        <v>1</v>
      </c>
      <c r="CC37" s="6">
        <v>56</v>
      </c>
      <c r="CD37" s="6">
        <v>1120</v>
      </c>
      <c r="CE37" s="6">
        <v>1120</v>
      </c>
      <c r="CF37" s="6">
        <v>7</v>
      </c>
      <c r="CG37" s="6">
        <v>7</v>
      </c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4"/>
      <c r="GM37" s="4"/>
    </row>
    <row r="38" spans="1:195" s="15" customFormat="1" ht="13.5" customHeight="1">
      <c r="A38" s="33" t="s">
        <v>107</v>
      </c>
      <c r="B38" s="13" t="s">
        <v>335</v>
      </c>
      <c r="C38" s="71">
        <v>3</v>
      </c>
      <c r="D38" s="71" t="s">
        <v>331</v>
      </c>
      <c r="E38">
        <f t="shared" si="0"/>
        <v>0</v>
      </c>
      <c r="F38">
        <f t="shared" si="10"/>
        <v>0</v>
      </c>
      <c r="G38">
        <f t="shared" si="10"/>
        <v>3</v>
      </c>
      <c r="H38">
        <f t="shared" si="10"/>
        <v>0</v>
      </c>
      <c r="I38">
        <f t="shared" si="10"/>
        <v>0</v>
      </c>
      <c r="J38">
        <f t="shared" si="10"/>
        <v>0</v>
      </c>
      <c r="K38">
        <f t="shared" si="10"/>
        <v>0</v>
      </c>
      <c r="L38">
        <f t="shared" si="10"/>
        <v>0</v>
      </c>
      <c r="M38">
        <f t="shared" si="10"/>
        <v>0</v>
      </c>
      <c r="N38">
        <f t="shared" si="10"/>
        <v>0</v>
      </c>
      <c r="O38">
        <f t="shared" si="10"/>
        <v>0</v>
      </c>
      <c r="P38">
        <f t="shared" si="11"/>
        <v>0</v>
      </c>
      <c r="Q38">
        <f t="shared" si="11"/>
        <v>0</v>
      </c>
      <c r="R38">
        <f t="shared" si="11"/>
        <v>0</v>
      </c>
      <c r="S38">
        <f t="shared" si="11"/>
        <v>0</v>
      </c>
      <c r="T38">
        <f t="shared" si="11"/>
        <v>0</v>
      </c>
      <c r="U38">
        <f t="shared" si="11"/>
        <v>0</v>
      </c>
      <c r="V38">
        <f t="shared" si="11"/>
        <v>0</v>
      </c>
      <c r="W38">
        <f t="shared" si="11"/>
        <v>0</v>
      </c>
      <c r="X38">
        <f t="shared" si="11"/>
        <v>0</v>
      </c>
      <c r="Y38">
        <f t="shared" si="11"/>
        <v>0</v>
      </c>
      <c r="Z38">
        <f t="shared" si="12"/>
        <v>0</v>
      </c>
      <c r="AA38">
        <f t="shared" si="12"/>
        <v>0</v>
      </c>
      <c r="AB38">
        <f t="shared" si="12"/>
        <v>0</v>
      </c>
      <c r="AC38">
        <f t="shared" si="12"/>
        <v>0</v>
      </c>
      <c r="AD38">
        <f t="shared" si="12"/>
        <v>0</v>
      </c>
      <c r="AE38">
        <f t="shared" si="12"/>
        <v>0</v>
      </c>
      <c r="AF38">
        <f t="shared" si="12"/>
        <v>0</v>
      </c>
      <c r="AG38">
        <f t="shared" si="12"/>
        <v>0</v>
      </c>
      <c r="AH38">
        <f t="shared" si="12"/>
        <v>0</v>
      </c>
      <c r="AI38">
        <f t="shared" si="12"/>
        <v>0</v>
      </c>
      <c r="AJ38">
        <f t="shared" si="12"/>
        <v>0</v>
      </c>
      <c r="AK38">
        <f t="shared" si="12"/>
        <v>0</v>
      </c>
      <c r="AL38">
        <f t="shared" si="12"/>
        <v>0</v>
      </c>
      <c r="AM38" s="72" t="s">
        <v>327</v>
      </c>
      <c r="AN38" s="72" t="s">
        <v>330</v>
      </c>
      <c r="AO38" s="72" t="s">
        <v>327</v>
      </c>
      <c r="AP38" s="72">
        <v>0</v>
      </c>
      <c r="AQ38" s="72" t="s">
        <v>329</v>
      </c>
      <c r="AR38" s="72" t="s">
        <v>327</v>
      </c>
      <c r="AS38" s="72">
        <v>11</v>
      </c>
      <c r="AT38" s="72">
        <v>8.2868496838355551E-2</v>
      </c>
      <c r="AU38" s="72">
        <v>0.69194976490518423</v>
      </c>
      <c r="AV38" s="6">
        <v>6.1781229009391452E-4</v>
      </c>
      <c r="AW38" s="6">
        <v>6.1781229009391452E-4</v>
      </c>
      <c r="AX38" s="47">
        <v>133</v>
      </c>
      <c r="AY38" s="27" t="s">
        <v>47</v>
      </c>
      <c r="AZ38" s="36">
        <v>3952.66</v>
      </c>
      <c r="BA38" s="36">
        <v>35.165250999999998</v>
      </c>
      <c r="BB38" s="36">
        <v>-123.012411</v>
      </c>
      <c r="BC38" s="44">
        <v>39064.986979166664</v>
      </c>
      <c r="BD38" s="45">
        <v>39064.986979166664</v>
      </c>
      <c r="BE38" s="6" t="s">
        <v>343</v>
      </c>
      <c r="BF38" s="6" t="s">
        <v>354</v>
      </c>
      <c r="BG38" s="10" t="s">
        <v>25</v>
      </c>
      <c r="BH38" s="10" t="s">
        <v>27</v>
      </c>
      <c r="BI38" s="10" t="s">
        <v>22</v>
      </c>
      <c r="BJ38" s="10" t="s">
        <v>44</v>
      </c>
      <c r="BK38" s="10" t="s">
        <v>48</v>
      </c>
      <c r="BL38" s="10" t="s">
        <v>49</v>
      </c>
      <c r="BM38" s="27" t="s">
        <v>47</v>
      </c>
      <c r="BN38" s="36" t="s">
        <v>152</v>
      </c>
      <c r="BO38" s="36" t="s">
        <v>143</v>
      </c>
      <c r="BP38" s="36" t="s">
        <v>42</v>
      </c>
      <c r="BQ38" s="36">
        <v>1067</v>
      </c>
      <c r="BR38" s="36">
        <v>4130128</v>
      </c>
      <c r="BS38" s="36" t="s">
        <v>20</v>
      </c>
      <c r="BT38" s="36">
        <v>0</v>
      </c>
      <c r="BU38" s="63">
        <v>0.56322916666666667</v>
      </c>
      <c r="BV38" s="64">
        <v>514</v>
      </c>
      <c r="BW38" s="64">
        <v>569</v>
      </c>
      <c r="BX38" s="63">
        <v>0.56194444444444447</v>
      </c>
      <c r="BY38" s="63">
        <v>0.56403935185185183</v>
      </c>
      <c r="BZ38" s="36" t="s">
        <v>367</v>
      </c>
      <c r="CA38" s="17">
        <v>56</v>
      </c>
      <c r="CB38" s="36">
        <v>0</v>
      </c>
      <c r="CC38" s="6">
        <v>56</v>
      </c>
      <c r="CD38" s="6">
        <v>1120</v>
      </c>
      <c r="CE38" s="6">
        <v>1120</v>
      </c>
      <c r="CF38" s="6">
        <v>7</v>
      </c>
      <c r="CG38" s="6">
        <v>7</v>
      </c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4"/>
      <c r="GM38" s="4"/>
    </row>
    <row r="39" spans="1:195" s="15" customFormat="1">
      <c r="A39" s="33" t="s">
        <v>147</v>
      </c>
      <c r="B39" s="13" t="s">
        <v>335</v>
      </c>
      <c r="C39" s="71">
        <v>3</v>
      </c>
      <c r="D39" s="71" t="s">
        <v>331</v>
      </c>
      <c r="E39">
        <f t="shared" si="0"/>
        <v>0</v>
      </c>
      <c r="F39">
        <f t="shared" si="10"/>
        <v>0</v>
      </c>
      <c r="G39">
        <f t="shared" si="10"/>
        <v>3</v>
      </c>
      <c r="H39">
        <f t="shared" si="10"/>
        <v>0</v>
      </c>
      <c r="I39">
        <f t="shared" si="10"/>
        <v>0</v>
      </c>
      <c r="J39">
        <f t="shared" si="10"/>
        <v>0</v>
      </c>
      <c r="K39">
        <f t="shared" si="10"/>
        <v>0</v>
      </c>
      <c r="L39">
        <f t="shared" si="10"/>
        <v>0</v>
      </c>
      <c r="M39">
        <f t="shared" si="10"/>
        <v>0</v>
      </c>
      <c r="N39">
        <f t="shared" si="10"/>
        <v>0</v>
      </c>
      <c r="O39">
        <f t="shared" si="10"/>
        <v>0</v>
      </c>
      <c r="P39">
        <f t="shared" si="11"/>
        <v>0</v>
      </c>
      <c r="Q39">
        <f t="shared" si="11"/>
        <v>0</v>
      </c>
      <c r="R39">
        <f t="shared" si="11"/>
        <v>0</v>
      </c>
      <c r="S39">
        <f t="shared" si="11"/>
        <v>0</v>
      </c>
      <c r="T39">
        <f t="shared" si="11"/>
        <v>0</v>
      </c>
      <c r="U39">
        <f t="shared" si="11"/>
        <v>0</v>
      </c>
      <c r="V39">
        <f t="shared" si="11"/>
        <v>0</v>
      </c>
      <c r="W39">
        <f t="shared" si="11"/>
        <v>0</v>
      </c>
      <c r="X39">
        <f t="shared" si="11"/>
        <v>0</v>
      </c>
      <c r="Y39">
        <f t="shared" si="11"/>
        <v>0</v>
      </c>
      <c r="Z39">
        <f t="shared" si="12"/>
        <v>0</v>
      </c>
      <c r="AA39">
        <f t="shared" si="12"/>
        <v>0</v>
      </c>
      <c r="AB39">
        <f t="shared" si="12"/>
        <v>0</v>
      </c>
      <c r="AC39">
        <f t="shared" si="12"/>
        <v>0</v>
      </c>
      <c r="AD39">
        <f t="shared" si="12"/>
        <v>0</v>
      </c>
      <c r="AE39">
        <f t="shared" si="12"/>
        <v>0</v>
      </c>
      <c r="AF39">
        <f t="shared" si="12"/>
        <v>0</v>
      </c>
      <c r="AG39">
        <f t="shared" si="12"/>
        <v>0</v>
      </c>
      <c r="AH39">
        <f t="shared" si="12"/>
        <v>0</v>
      </c>
      <c r="AI39">
        <f t="shared" si="12"/>
        <v>0</v>
      </c>
      <c r="AJ39">
        <f t="shared" si="12"/>
        <v>0</v>
      </c>
      <c r="AK39">
        <f t="shared" si="12"/>
        <v>0</v>
      </c>
      <c r="AL39">
        <f t="shared" si="12"/>
        <v>0</v>
      </c>
      <c r="AM39" s="72" t="s">
        <v>330</v>
      </c>
      <c r="AN39" s="72" t="s">
        <v>330</v>
      </c>
      <c r="AO39" s="72" t="s">
        <v>327</v>
      </c>
      <c r="AP39" s="72">
        <v>1</v>
      </c>
      <c r="AQ39" s="72" t="s">
        <v>331</v>
      </c>
      <c r="AR39" s="72" t="s">
        <v>330</v>
      </c>
      <c r="AS39" s="72">
        <v>0</v>
      </c>
      <c r="AT39" s="72">
        <v>0.10447784945788506</v>
      </c>
      <c r="AU39" s="72">
        <v>0.10447784945788506</v>
      </c>
      <c r="AV39" s="6">
        <v>9.3283794158825948E-5</v>
      </c>
      <c r="AW39" s="6">
        <v>9.3283794158825948E-5</v>
      </c>
      <c r="AX39" s="47">
        <v>137</v>
      </c>
      <c r="AY39" s="27" t="s">
        <v>47</v>
      </c>
      <c r="AZ39" s="36">
        <v>3953.01</v>
      </c>
      <c r="BA39" s="36">
        <v>35.165331000000002</v>
      </c>
      <c r="BB39" s="36">
        <v>-123.012366</v>
      </c>
      <c r="BC39" s="44">
        <v>39064.987800925926</v>
      </c>
      <c r="BD39" s="45">
        <v>39064.987800925926</v>
      </c>
      <c r="BE39" s="6" t="s">
        <v>343</v>
      </c>
      <c r="BF39" s="6" t="s">
        <v>354</v>
      </c>
      <c r="BG39" s="10" t="s">
        <v>25</v>
      </c>
      <c r="BH39" s="10" t="s">
        <v>27</v>
      </c>
      <c r="BI39" s="10" t="s">
        <v>22</v>
      </c>
      <c r="BJ39" s="10" t="s">
        <v>44</v>
      </c>
      <c r="BK39" s="10" t="s">
        <v>48</v>
      </c>
      <c r="BL39" s="10" t="s">
        <v>49</v>
      </c>
      <c r="BM39" s="27" t="s">
        <v>47</v>
      </c>
      <c r="BN39" s="36" t="s">
        <v>153</v>
      </c>
      <c r="BO39" s="36" t="s">
        <v>143</v>
      </c>
      <c r="BP39" s="36" t="s">
        <v>42</v>
      </c>
      <c r="BQ39" s="36">
        <v>1067</v>
      </c>
      <c r="BR39" s="36">
        <v>4128155</v>
      </c>
      <c r="BS39" s="36" t="s">
        <v>20</v>
      </c>
      <c r="BT39" s="36">
        <v>0</v>
      </c>
      <c r="BU39" s="63">
        <v>0.56403935185185183</v>
      </c>
      <c r="BV39" s="64">
        <v>514</v>
      </c>
      <c r="BW39" s="64">
        <v>569</v>
      </c>
      <c r="BX39" s="63">
        <v>0.56194444444444447</v>
      </c>
      <c r="BY39" s="63">
        <v>0.56403935185185183</v>
      </c>
      <c r="BZ39" s="36" t="s">
        <v>367</v>
      </c>
      <c r="CA39" s="17">
        <v>56</v>
      </c>
      <c r="CB39" s="36">
        <v>0</v>
      </c>
      <c r="CC39" s="6">
        <v>56</v>
      </c>
      <c r="CD39" s="6">
        <v>1120</v>
      </c>
      <c r="CE39" s="6">
        <v>1120</v>
      </c>
      <c r="CF39" s="6">
        <v>7</v>
      </c>
      <c r="CG39" s="6">
        <v>7</v>
      </c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4"/>
      <c r="GM39" s="4"/>
    </row>
    <row r="40" spans="1:195" s="23" customFormat="1">
      <c r="A40" s="33" t="s">
        <v>146</v>
      </c>
      <c r="B40" s="13" t="s">
        <v>335</v>
      </c>
      <c r="C40" s="71">
        <v>6</v>
      </c>
      <c r="D40" s="71" t="s">
        <v>331</v>
      </c>
      <c r="E40">
        <f t="shared" si="0"/>
        <v>0</v>
      </c>
      <c r="F40">
        <f t="shared" si="10"/>
        <v>0</v>
      </c>
      <c r="G40">
        <f t="shared" si="10"/>
        <v>6</v>
      </c>
      <c r="H40">
        <f t="shared" si="10"/>
        <v>0</v>
      </c>
      <c r="I40">
        <f t="shared" si="10"/>
        <v>0</v>
      </c>
      <c r="J40">
        <f t="shared" si="10"/>
        <v>0</v>
      </c>
      <c r="K40">
        <f t="shared" si="10"/>
        <v>0</v>
      </c>
      <c r="L40">
        <f t="shared" si="10"/>
        <v>0</v>
      </c>
      <c r="M40">
        <f t="shared" si="10"/>
        <v>0</v>
      </c>
      <c r="N40">
        <f t="shared" si="10"/>
        <v>0</v>
      </c>
      <c r="O40">
        <f t="shared" si="10"/>
        <v>0</v>
      </c>
      <c r="P40">
        <f t="shared" si="11"/>
        <v>0</v>
      </c>
      <c r="Q40">
        <f t="shared" si="11"/>
        <v>0</v>
      </c>
      <c r="R40">
        <f t="shared" si="11"/>
        <v>0</v>
      </c>
      <c r="S40">
        <f t="shared" si="11"/>
        <v>0</v>
      </c>
      <c r="T40">
        <f t="shared" si="11"/>
        <v>0</v>
      </c>
      <c r="U40">
        <f t="shared" si="11"/>
        <v>0</v>
      </c>
      <c r="V40">
        <f t="shared" si="11"/>
        <v>0</v>
      </c>
      <c r="W40">
        <f t="shared" si="11"/>
        <v>0</v>
      </c>
      <c r="X40">
        <f t="shared" si="11"/>
        <v>0</v>
      </c>
      <c r="Y40">
        <f t="shared" si="11"/>
        <v>0</v>
      </c>
      <c r="Z40">
        <f t="shared" si="12"/>
        <v>0</v>
      </c>
      <c r="AA40">
        <f t="shared" si="12"/>
        <v>0</v>
      </c>
      <c r="AB40">
        <f t="shared" si="12"/>
        <v>0</v>
      </c>
      <c r="AC40">
        <f t="shared" si="12"/>
        <v>0</v>
      </c>
      <c r="AD40">
        <f t="shared" si="12"/>
        <v>0</v>
      </c>
      <c r="AE40">
        <f t="shared" si="12"/>
        <v>0</v>
      </c>
      <c r="AF40">
        <f t="shared" si="12"/>
        <v>0</v>
      </c>
      <c r="AG40">
        <f t="shared" si="12"/>
        <v>0</v>
      </c>
      <c r="AH40">
        <f t="shared" si="12"/>
        <v>0</v>
      </c>
      <c r="AI40">
        <f t="shared" si="12"/>
        <v>0</v>
      </c>
      <c r="AJ40">
        <f t="shared" si="12"/>
        <v>0</v>
      </c>
      <c r="AK40">
        <f t="shared" si="12"/>
        <v>0</v>
      </c>
      <c r="AL40">
        <f t="shared" si="12"/>
        <v>0</v>
      </c>
      <c r="AM40" s="72" t="s">
        <v>327</v>
      </c>
      <c r="AN40" s="72" t="s">
        <v>330</v>
      </c>
      <c r="AO40" s="72" t="s">
        <v>327</v>
      </c>
      <c r="AP40" s="72">
        <v>0</v>
      </c>
      <c r="AQ40" s="72" t="s">
        <v>331</v>
      </c>
      <c r="AR40" s="72" t="s">
        <v>330</v>
      </c>
      <c r="AS40" s="72">
        <v>0</v>
      </c>
      <c r="AT40" s="72">
        <v>0.21013479250822145</v>
      </c>
      <c r="AU40" s="72">
        <v>0.21013479250822145</v>
      </c>
      <c r="AV40" s="6">
        <v>1.8762035045376916E-4</v>
      </c>
      <c r="AW40" s="6">
        <v>1.8762035045376916E-4</v>
      </c>
      <c r="AX40" s="47">
        <v>138</v>
      </c>
      <c r="AY40" s="27" t="s">
        <v>47</v>
      </c>
      <c r="AZ40" s="36">
        <v>3952.36</v>
      </c>
      <c r="BA40" s="36">
        <v>35.165613999999998</v>
      </c>
      <c r="BB40" s="36">
        <v>-123.012159</v>
      </c>
      <c r="BC40" s="44">
        <v>39064.98951388889</v>
      </c>
      <c r="BD40" s="45">
        <v>39064.98951388889</v>
      </c>
      <c r="BE40" s="6" t="s">
        <v>343</v>
      </c>
      <c r="BF40" s="6" t="s">
        <v>354</v>
      </c>
      <c r="BG40" s="10" t="s">
        <v>25</v>
      </c>
      <c r="BH40" s="10" t="s">
        <v>27</v>
      </c>
      <c r="BI40" s="10" t="s">
        <v>22</v>
      </c>
      <c r="BJ40" s="10" t="s">
        <v>44</v>
      </c>
      <c r="BK40" s="10" t="s">
        <v>48</v>
      </c>
      <c r="BL40" s="10" t="s">
        <v>49</v>
      </c>
      <c r="BM40" s="27" t="s">
        <v>47</v>
      </c>
      <c r="BN40" s="36" t="s">
        <v>154</v>
      </c>
      <c r="BO40" s="36" t="s">
        <v>143</v>
      </c>
      <c r="BP40" s="36" t="s">
        <v>42</v>
      </c>
      <c r="BQ40" s="36">
        <v>1067</v>
      </c>
      <c r="BR40" s="36">
        <v>4128159</v>
      </c>
      <c r="BS40" s="36" t="s">
        <v>20</v>
      </c>
      <c r="BT40" s="36">
        <v>0</v>
      </c>
      <c r="BU40" s="63">
        <v>0.56576388888888884</v>
      </c>
      <c r="BV40" s="64">
        <v>514</v>
      </c>
      <c r="BW40" s="64">
        <v>569</v>
      </c>
      <c r="BX40" s="63">
        <v>0.56541666666666668</v>
      </c>
      <c r="BY40" s="63">
        <v>0.56623842592592588</v>
      </c>
      <c r="BZ40" s="36" t="s">
        <v>368</v>
      </c>
      <c r="CA40" s="17">
        <v>56</v>
      </c>
      <c r="CB40" s="36">
        <v>1</v>
      </c>
      <c r="CC40" s="6">
        <v>56</v>
      </c>
      <c r="CD40" s="6">
        <v>1120</v>
      </c>
      <c r="CE40" s="6">
        <v>1120</v>
      </c>
      <c r="CF40" s="6">
        <v>7</v>
      </c>
      <c r="CG40" s="6">
        <v>7</v>
      </c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20"/>
      <c r="GM40" s="20"/>
    </row>
    <row r="41" spans="1:195" s="6" customFormat="1">
      <c r="A41" s="33" t="s">
        <v>158</v>
      </c>
      <c r="B41" s="13" t="s">
        <v>335</v>
      </c>
      <c r="C41" s="71">
        <v>11</v>
      </c>
      <c r="D41" s="71" t="s">
        <v>331</v>
      </c>
      <c r="E41">
        <f t="shared" si="0"/>
        <v>0</v>
      </c>
      <c r="F41">
        <f t="shared" si="10"/>
        <v>0</v>
      </c>
      <c r="G41">
        <f t="shared" si="10"/>
        <v>11</v>
      </c>
      <c r="H41">
        <f t="shared" si="10"/>
        <v>0</v>
      </c>
      <c r="I41">
        <f t="shared" si="10"/>
        <v>0</v>
      </c>
      <c r="J41">
        <f t="shared" si="10"/>
        <v>0</v>
      </c>
      <c r="K41">
        <f t="shared" si="10"/>
        <v>0</v>
      </c>
      <c r="L41">
        <f t="shared" si="10"/>
        <v>0</v>
      </c>
      <c r="M41">
        <f t="shared" si="10"/>
        <v>0</v>
      </c>
      <c r="N41">
        <f t="shared" si="10"/>
        <v>0</v>
      </c>
      <c r="O41">
        <f t="shared" si="10"/>
        <v>0</v>
      </c>
      <c r="P41">
        <f t="shared" si="11"/>
        <v>0</v>
      </c>
      <c r="Q41">
        <f t="shared" si="11"/>
        <v>0</v>
      </c>
      <c r="R41">
        <f t="shared" si="11"/>
        <v>0</v>
      </c>
      <c r="S41">
        <f t="shared" si="11"/>
        <v>0</v>
      </c>
      <c r="T41">
        <f t="shared" si="11"/>
        <v>0</v>
      </c>
      <c r="U41">
        <f t="shared" si="11"/>
        <v>0</v>
      </c>
      <c r="V41">
        <f t="shared" si="11"/>
        <v>0</v>
      </c>
      <c r="W41">
        <f t="shared" si="11"/>
        <v>0</v>
      </c>
      <c r="X41">
        <f t="shared" si="11"/>
        <v>0</v>
      </c>
      <c r="Y41">
        <f t="shared" si="11"/>
        <v>0</v>
      </c>
      <c r="Z41">
        <f t="shared" si="12"/>
        <v>0</v>
      </c>
      <c r="AA41">
        <f t="shared" si="12"/>
        <v>0</v>
      </c>
      <c r="AB41">
        <f t="shared" si="12"/>
        <v>0</v>
      </c>
      <c r="AC41">
        <f t="shared" si="12"/>
        <v>0</v>
      </c>
      <c r="AD41">
        <f t="shared" si="12"/>
        <v>0</v>
      </c>
      <c r="AE41">
        <f t="shared" si="12"/>
        <v>0</v>
      </c>
      <c r="AF41">
        <f t="shared" si="12"/>
        <v>0</v>
      </c>
      <c r="AG41">
        <f t="shared" si="12"/>
        <v>0</v>
      </c>
      <c r="AH41">
        <f t="shared" si="12"/>
        <v>0</v>
      </c>
      <c r="AI41">
        <f t="shared" si="12"/>
        <v>0</v>
      </c>
      <c r="AJ41">
        <f t="shared" si="12"/>
        <v>0</v>
      </c>
      <c r="AK41">
        <f t="shared" si="12"/>
        <v>0</v>
      </c>
      <c r="AL41">
        <f t="shared" si="12"/>
        <v>0</v>
      </c>
      <c r="AM41" s="72" t="s">
        <v>330</v>
      </c>
      <c r="AN41" s="72" t="s">
        <v>330</v>
      </c>
      <c r="AO41" s="72" t="s">
        <v>330</v>
      </c>
      <c r="AP41" s="72">
        <v>0</v>
      </c>
      <c r="AQ41" s="72" t="s">
        <v>328</v>
      </c>
      <c r="AR41" s="72" t="s">
        <v>327</v>
      </c>
      <c r="AS41" s="72">
        <v>13</v>
      </c>
      <c r="AT41" s="72">
        <v>0.75956085534993389</v>
      </c>
      <c r="AU41" s="72">
        <v>0.75956085534993389</v>
      </c>
      <c r="AV41" s="6">
        <v>6.7817933513386955E-4</v>
      </c>
      <c r="AW41" s="6">
        <v>6.7817933513386955E-4</v>
      </c>
      <c r="AX41" s="47">
        <v>139</v>
      </c>
      <c r="AY41" s="27" t="s">
        <v>47</v>
      </c>
      <c r="AZ41" s="36">
        <v>3950.93</v>
      </c>
      <c r="BA41" s="36">
        <v>35.167279999999998</v>
      </c>
      <c r="BB41" s="36">
        <v>-123.011324</v>
      </c>
      <c r="BC41" s="44">
        <v>39065.010312500002</v>
      </c>
      <c r="BD41" s="45">
        <v>39065.010312500002</v>
      </c>
      <c r="BE41" s="6" t="s">
        <v>343</v>
      </c>
      <c r="BF41" s="6" t="s">
        <v>354</v>
      </c>
      <c r="BG41" s="10" t="s">
        <v>25</v>
      </c>
      <c r="BH41" s="10" t="s">
        <v>27</v>
      </c>
      <c r="BI41" s="10" t="s">
        <v>22</v>
      </c>
      <c r="BJ41" s="10" t="s">
        <v>44</v>
      </c>
      <c r="BK41" s="10" t="s">
        <v>48</v>
      </c>
      <c r="BL41" s="10" t="s">
        <v>49</v>
      </c>
      <c r="BM41" s="27" t="s">
        <v>47</v>
      </c>
      <c r="BN41" s="36" t="s">
        <v>155</v>
      </c>
      <c r="BO41" s="36" t="s">
        <v>156</v>
      </c>
      <c r="BP41" s="36" t="s">
        <v>42</v>
      </c>
      <c r="BQ41" s="36">
        <v>1067</v>
      </c>
      <c r="BR41" s="36">
        <v>4128160</v>
      </c>
      <c r="BS41" s="36" t="s">
        <v>20</v>
      </c>
      <c r="BT41" s="36">
        <v>0</v>
      </c>
      <c r="BU41" s="63">
        <v>0.58921296296296299</v>
      </c>
      <c r="BV41" s="64">
        <v>514</v>
      </c>
      <c r="BW41" s="64">
        <v>569</v>
      </c>
      <c r="BX41" s="63">
        <v>0.58868055555555554</v>
      </c>
      <c r="BY41" s="63">
        <v>0.59054398148148146</v>
      </c>
      <c r="BZ41" s="36" t="s">
        <v>369</v>
      </c>
      <c r="CA41" s="17">
        <v>56</v>
      </c>
      <c r="CB41" s="36">
        <v>1</v>
      </c>
      <c r="CC41" s="6">
        <v>56</v>
      </c>
      <c r="CD41" s="6">
        <v>1120</v>
      </c>
      <c r="CE41" s="6">
        <v>1120</v>
      </c>
      <c r="CF41" s="6">
        <v>7</v>
      </c>
      <c r="CG41" s="6">
        <v>7</v>
      </c>
      <c r="GL41" s="4"/>
      <c r="GM41" s="4"/>
    </row>
    <row r="42" spans="1:195" s="6" customFormat="1">
      <c r="A42" s="33" t="s">
        <v>147</v>
      </c>
      <c r="B42" s="13" t="s">
        <v>335</v>
      </c>
      <c r="C42" s="71">
        <v>3</v>
      </c>
      <c r="D42" s="71" t="s">
        <v>331</v>
      </c>
      <c r="E42">
        <f t="shared" si="0"/>
        <v>0</v>
      </c>
      <c r="F42">
        <f t="shared" ref="F42:O51" si="13">IF($AY42=F$1,$C42,0)</f>
        <v>0</v>
      </c>
      <c r="G42">
        <f t="shared" si="13"/>
        <v>3</v>
      </c>
      <c r="H42">
        <f t="shared" si="13"/>
        <v>0</v>
      </c>
      <c r="I42">
        <f t="shared" si="13"/>
        <v>0</v>
      </c>
      <c r="J42">
        <f t="shared" si="13"/>
        <v>0</v>
      </c>
      <c r="K42">
        <f t="shared" si="13"/>
        <v>0</v>
      </c>
      <c r="L42">
        <f t="shared" si="13"/>
        <v>0</v>
      </c>
      <c r="M42">
        <f t="shared" si="13"/>
        <v>0</v>
      </c>
      <c r="N42">
        <f t="shared" si="13"/>
        <v>0</v>
      </c>
      <c r="O42">
        <f t="shared" si="13"/>
        <v>0</v>
      </c>
      <c r="P42">
        <f t="shared" ref="P42:Y51" si="14">IF($AY42=P$1,$C42,0)</f>
        <v>0</v>
      </c>
      <c r="Q42">
        <f t="shared" si="14"/>
        <v>0</v>
      </c>
      <c r="R42">
        <f t="shared" si="14"/>
        <v>0</v>
      </c>
      <c r="S42">
        <f t="shared" si="14"/>
        <v>0</v>
      </c>
      <c r="T42">
        <f t="shared" si="14"/>
        <v>0</v>
      </c>
      <c r="U42">
        <f t="shared" si="14"/>
        <v>0</v>
      </c>
      <c r="V42">
        <f t="shared" si="14"/>
        <v>0</v>
      </c>
      <c r="W42">
        <f t="shared" si="14"/>
        <v>0</v>
      </c>
      <c r="X42">
        <f t="shared" si="14"/>
        <v>0</v>
      </c>
      <c r="Y42">
        <f t="shared" si="14"/>
        <v>0</v>
      </c>
      <c r="Z42">
        <f t="shared" ref="Z42:AL51" si="15">IF($AY42=Z$1,$C42,0)</f>
        <v>0</v>
      </c>
      <c r="AA42">
        <f t="shared" si="15"/>
        <v>0</v>
      </c>
      <c r="AB42">
        <f t="shared" si="15"/>
        <v>0</v>
      </c>
      <c r="AC42">
        <f t="shared" si="15"/>
        <v>0</v>
      </c>
      <c r="AD42">
        <f t="shared" si="15"/>
        <v>0</v>
      </c>
      <c r="AE42">
        <f t="shared" si="15"/>
        <v>0</v>
      </c>
      <c r="AF42">
        <f t="shared" si="15"/>
        <v>0</v>
      </c>
      <c r="AG42">
        <f t="shared" si="15"/>
        <v>0</v>
      </c>
      <c r="AH42">
        <f t="shared" si="15"/>
        <v>0</v>
      </c>
      <c r="AI42">
        <f t="shared" si="15"/>
        <v>0</v>
      </c>
      <c r="AJ42">
        <f t="shared" si="15"/>
        <v>0</v>
      </c>
      <c r="AK42">
        <f t="shared" si="15"/>
        <v>0</v>
      </c>
      <c r="AL42">
        <f t="shared" si="15"/>
        <v>0</v>
      </c>
      <c r="AM42" s="72" t="s">
        <v>330</v>
      </c>
      <c r="AN42" s="72" t="s">
        <v>330</v>
      </c>
      <c r="AO42" s="72" t="s">
        <v>330</v>
      </c>
      <c r="AP42" s="72">
        <v>0</v>
      </c>
      <c r="AQ42" s="72" t="s">
        <v>331</v>
      </c>
      <c r="AR42" s="72" t="s">
        <v>330</v>
      </c>
      <c r="AS42" s="72">
        <v>15</v>
      </c>
      <c r="AT42" s="72">
        <v>1.4057742074693005E-2</v>
      </c>
      <c r="AU42" s="72">
        <v>1.4057742074693005E-2</v>
      </c>
      <c r="AV42" s="6">
        <v>1.2551555423833041E-5</v>
      </c>
      <c r="AW42" s="6">
        <v>1.2551555423833041E-5</v>
      </c>
      <c r="AX42" s="47">
        <v>140</v>
      </c>
      <c r="AY42" s="27" t="s">
        <v>47</v>
      </c>
      <c r="AZ42" s="36">
        <v>3951.98</v>
      </c>
      <c r="BA42" s="36">
        <v>35.169666999999997</v>
      </c>
      <c r="BB42" s="36">
        <v>-123.01231</v>
      </c>
      <c r="BC42" s="44">
        <v>39065.033391203702</v>
      </c>
      <c r="BD42" s="45">
        <v>39065.033391203702</v>
      </c>
      <c r="BE42" s="6" t="s">
        <v>343</v>
      </c>
      <c r="BF42" s="6" t="s">
        <v>354</v>
      </c>
      <c r="BG42" s="10" t="s">
        <v>25</v>
      </c>
      <c r="BH42" s="10" t="s">
        <v>27</v>
      </c>
      <c r="BI42" s="10" t="s">
        <v>22</v>
      </c>
      <c r="BJ42" s="10" t="s">
        <v>44</v>
      </c>
      <c r="BK42" s="10" t="s">
        <v>48</v>
      </c>
      <c r="BL42" s="10" t="s">
        <v>49</v>
      </c>
      <c r="BM42" s="27" t="s">
        <v>47</v>
      </c>
      <c r="BN42" s="36" t="s">
        <v>159</v>
      </c>
      <c r="BO42" s="36" t="s">
        <v>156</v>
      </c>
      <c r="BP42" s="36" t="s">
        <v>42</v>
      </c>
      <c r="BQ42" s="36">
        <v>1067</v>
      </c>
      <c r="BR42" s="36">
        <v>4128162</v>
      </c>
      <c r="BS42" s="36" t="s">
        <v>20</v>
      </c>
      <c r="BT42" s="36">
        <v>0</v>
      </c>
      <c r="BU42" s="63">
        <v>0.60912037037037037</v>
      </c>
      <c r="BV42" s="64">
        <v>514</v>
      </c>
      <c r="BW42" s="64">
        <v>569</v>
      </c>
      <c r="BX42" s="63">
        <v>0.60883101851851851</v>
      </c>
      <c r="BY42" s="63">
        <v>0.61021990740740739</v>
      </c>
      <c r="BZ42" s="36" t="s">
        <v>370</v>
      </c>
      <c r="CA42" s="17">
        <v>56</v>
      </c>
      <c r="CB42" s="36">
        <v>1</v>
      </c>
      <c r="CC42" s="6">
        <v>56</v>
      </c>
      <c r="CD42" s="6">
        <v>1120</v>
      </c>
      <c r="CE42" s="6">
        <v>1120</v>
      </c>
      <c r="CF42" s="6">
        <v>7</v>
      </c>
      <c r="CG42" s="6">
        <v>7</v>
      </c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23"/>
      <c r="GE42" s="23"/>
      <c r="GF42" s="23"/>
      <c r="GG42" s="23"/>
      <c r="GH42" s="23"/>
      <c r="GI42" s="23"/>
      <c r="GL42" s="4"/>
      <c r="GM42" s="4"/>
    </row>
    <row r="43" spans="1:195" s="6" customFormat="1">
      <c r="A43" s="33" t="s">
        <v>19</v>
      </c>
      <c r="B43" s="13" t="s">
        <v>335</v>
      </c>
      <c r="C43" s="71">
        <v>1</v>
      </c>
      <c r="D43" s="71" t="s">
        <v>331</v>
      </c>
      <c r="E43">
        <f t="shared" si="0"/>
        <v>0</v>
      </c>
      <c r="F43">
        <f t="shared" si="13"/>
        <v>0</v>
      </c>
      <c r="G43">
        <f t="shared" si="13"/>
        <v>1</v>
      </c>
      <c r="H43">
        <f t="shared" si="13"/>
        <v>0</v>
      </c>
      <c r="I43">
        <f t="shared" si="13"/>
        <v>0</v>
      </c>
      <c r="J43">
        <f t="shared" si="13"/>
        <v>0</v>
      </c>
      <c r="K43">
        <f t="shared" si="13"/>
        <v>0</v>
      </c>
      <c r="L43">
        <f t="shared" si="13"/>
        <v>0</v>
      </c>
      <c r="M43">
        <f t="shared" si="13"/>
        <v>0</v>
      </c>
      <c r="N43">
        <f t="shared" si="13"/>
        <v>0</v>
      </c>
      <c r="O43">
        <f t="shared" si="13"/>
        <v>0</v>
      </c>
      <c r="P43">
        <f t="shared" si="14"/>
        <v>0</v>
      </c>
      <c r="Q43">
        <f t="shared" si="14"/>
        <v>0</v>
      </c>
      <c r="R43">
        <f t="shared" si="14"/>
        <v>0</v>
      </c>
      <c r="S43">
        <f t="shared" si="14"/>
        <v>0</v>
      </c>
      <c r="T43">
        <f t="shared" si="14"/>
        <v>0</v>
      </c>
      <c r="U43">
        <f t="shared" si="14"/>
        <v>0</v>
      </c>
      <c r="V43">
        <f t="shared" si="14"/>
        <v>0</v>
      </c>
      <c r="W43">
        <f t="shared" si="14"/>
        <v>0</v>
      </c>
      <c r="X43">
        <f t="shared" si="14"/>
        <v>0</v>
      </c>
      <c r="Y43">
        <f t="shared" si="14"/>
        <v>0</v>
      </c>
      <c r="Z43">
        <f t="shared" si="15"/>
        <v>0</v>
      </c>
      <c r="AA43">
        <f t="shared" si="15"/>
        <v>0</v>
      </c>
      <c r="AB43">
        <f t="shared" si="15"/>
        <v>0</v>
      </c>
      <c r="AC43">
        <f t="shared" si="15"/>
        <v>0</v>
      </c>
      <c r="AD43">
        <f t="shared" si="15"/>
        <v>0</v>
      </c>
      <c r="AE43">
        <f t="shared" si="15"/>
        <v>0</v>
      </c>
      <c r="AF43">
        <f t="shared" si="15"/>
        <v>0</v>
      </c>
      <c r="AG43">
        <f t="shared" si="15"/>
        <v>0</v>
      </c>
      <c r="AH43">
        <f t="shared" si="15"/>
        <v>0</v>
      </c>
      <c r="AI43">
        <f t="shared" si="15"/>
        <v>0</v>
      </c>
      <c r="AJ43">
        <f t="shared" si="15"/>
        <v>0</v>
      </c>
      <c r="AK43">
        <f t="shared" si="15"/>
        <v>0</v>
      </c>
      <c r="AL43">
        <f t="shared" si="15"/>
        <v>0</v>
      </c>
      <c r="AM43" s="72" t="s">
        <v>330</v>
      </c>
      <c r="AN43" s="72" t="s">
        <v>330</v>
      </c>
      <c r="AO43" s="72" t="s">
        <v>330</v>
      </c>
      <c r="AP43" s="72">
        <v>1</v>
      </c>
      <c r="AQ43" s="72" t="s">
        <v>331</v>
      </c>
      <c r="AR43" s="72" t="s">
        <v>330</v>
      </c>
      <c r="AS43" s="72">
        <v>0</v>
      </c>
      <c r="AT43" s="72">
        <v>0.43019672047032365</v>
      </c>
      <c r="AU43" s="72">
        <v>0.43019672047032365</v>
      </c>
      <c r="AV43" s="6">
        <v>1.9554396385014711E-3</v>
      </c>
      <c r="AW43" s="6">
        <v>5.9749544509767169E-4</v>
      </c>
      <c r="AX43" s="47">
        <v>144</v>
      </c>
      <c r="AY43" s="27" t="s">
        <v>47</v>
      </c>
      <c r="AZ43" s="36">
        <v>3950.53</v>
      </c>
      <c r="BA43" s="36">
        <v>35.166798</v>
      </c>
      <c r="BB43" s="36">
        <v>-123.01584200000001</v>
      </c>
      <c r="BC43" s="44">
        <v>39114.858946759261</v>
      </c>
      <c r="BD43" s="45">
        <v>39114.858946759261</v>
      </c>
      <c r="BE43" s="6" t="s">
        <v>344</v>
      </c>
      <c r="BF43" s="6" t="s">
        <v>355</v>
      </c>
      <c r="BG43" s="10" t="s">
        <v>25</v>
      </c>
      <c r="BH43" s="10" t="s">
        <v>27</v>
      </c>
      <c r="BI43" s="10" t="s">
        <v>22</v>
      </c>
      <c r="BJ43" s="10" t="s">
        <v>44</v>
      </c>
      <c r="BK43" s="10" t="s">
        <v>48</v>
      </c>
      <c r="BL43" s="10" t="s">
        <v>49</v>
      </c>
      <c r="BM43" s="27" t="s">
        <v>47</v>
      </c>
      <c r="BN43" s="36" t="s">
        <v>161</v>
      </c>
      <c r="BO43" s="36" t="s">
        <v>115</v>
      </c>
      <c r="BP43" s="36" t="s">
        <v>42</v>
      </c>
      <c r="BQ43" s="36">
        <v>1077</v>
      </c>
      <c r="BR43" s="36">
        <v>2303423</v>
      </c>
      <c r="BS43" s="36" t="s">
        <v>20</v>
      </c>
      <c r="BT43" s="36">
        <v>0</v>
      </c>
      <c r="BU43" s="63">
        <v>8.819444444444444E-3</v>
      </c>
      <c r="BV43" s="64">
        <v>570</v>
      </c>
      <c r="BW43" s="64">
        <v>576</v>
      </c>
      <c r="BX43" s="63">
        <v>8.3796296296296292E-3</v>
      </c>
      <c r="BY43" s="63">
        <v>9.3055555555555548E-3</v>
      </c>
      <c r="BZ43" s="36" t="s">
        <v>372</v>
      </c>
      <c r="CA43" s="17">
        <v>11</v>
      </c>
      <c r="CB43" s="36">
        <v>0</v>
      </c>
      <c r="CC43" s="6">
        <v>36</v>
      </c>
      <c r="CD43" s="6">
        <v>220</v>
      </c>
      <c r="CE43" s="6">
        <v>720</v>
      </c>
      <c r="CF43" s="6">
        <v>4</v>
      </c>
      <c r="CG43" s="6">
        <v>8</v>
      </c>
      <c r="GL43" s="4"/>
      <c r="GM43" s="4"/>
    </row>
    <row r="44" spans="1:195" s="15" customFormat="1">
      <c r="A44" s="33" t="s">
        <v>112</v>
      </c>
      <c r="B44" s="13" t="s">
        <v>337</v>
      </c>
      <c r="C44" s="71">
        <v>1</v>
      </c>
      <c r="D44" s="74" t="s">
        <v>339</v>
      </c>
      <c r="E44">
        <f t="shared" si="0"/>
        <v>0</v>
      </c>
      <c r="F44">
        <f t="shared" si="13"/>
        <v>0</v>
      </c>
      <c r="G44">
        <f t="shared" si="13"/>
        <v>0</v>
      </c>
      <c r="H44">
        <f t="shared" si="13"/>
        <v>1</v>
      </c>
      <c r="I44">
        <f t="shared" si="13"/>
        <v>0</v>
      </c>
      <c r="J44">
        <f t="shared" si="13"/>
        <v>0</v>
      </c>
      <c r="K44">
        <f t="shared" si="13"/>
        <v>0</v>
      </c>
      <c r="L44">
        <f t="shared" si="13"/>
        <v>0</v>
      </c>
      <c r="M44">
        <f t="shared" si="13"/>
        <v>0</v>
      </c>
      <c r="N44">
        <f t="shared" si="13"/>
        <v>0</v>
      </c>
      <c r="O44">
        <f t="shared" si="13"/>
        <v>0</v>
      </c>
      <c r="P44">
        <f t="shared" si="14"/>
        <v>0</v>
      </c>
      <c r="Q44">
        <f t="shared" si="14"/>
        <v>0</v>
      </c>
      <c r="R44">
        <f t="shared" si="14"/>
        <v>0</v>
      </c>
      <c r="S44">
        <f t="shared" si="14"/>
        <v>0</v>
      </c>
      <c r="T44">
        <f t="shared" si="14"/>
        <v>0</v>
      </c>
      <c r="U44">
        <f t="shared" si="14"/>
        <v>0</v>
      </c>
      <c r="V44">
        <f t="shared" si="14"/>
        <v>0</v>
      </c>
      <c r="W44">
        <f t="shared" si="14"/>
        <v>0</v>
      </c>
      <c r="X44">
        <f t="shared" si="14"/>
        <v>0</v>
      </c>
      <c r="Y44">
        <f t="shared" si="14"/>
        <v>0</v>
      </c>
      <c r="Z44">
        <f t="shared" si="15"/>
        <v>0</v>
      </c>
      <c r="AA44">
        <f t="shared" si="15"/>
        <v>0</v>
      </c>
      <c r="AB44">
        <f t="shared" si="15"/>
        <v>0</v>
      </c>
      <c r="AC44">
        <f t="shared" si="15"/>
        <v>0</v>
      </c>
      <c r="AD44">
        <f t="shared" si="15"/>
        <v>0</v>
      </c>
      <c r="AE44">
        <f t="shared" si="15"/>
        <v>0</v>
      </c>
      <c r="AF44">
        <f t="shared" si="15"/>
        <v>0</v>
      </c>
      <c r="AG44">
        <f t="shared" si="15"/>
        <v>0</v>
      </c>
      <c r="AH44">
        <f t="shared" si="15"/>
        <v>0</v>
      </c>
      <c r="AI44">
        <f t="shared" si="15"/>
        <v>0</v>
      </c>
      <c r="AJ44">
        <f t="shared" si="15"/>
        <v>0</v>
      </c>
      <c r="AK44">
        <f t="shared" si="15"/>
        <v>0</v>
      </c>
      <c r="AL44">
        <f t="shared" si="15"/>
        <v>0</v>
      </c>
      <c r="AM44" s="72" t="s">
        <v>327</v>
      </c>
      <c r="AN44" s="72" t="s">
        <v>330</v>
      </c>
      <c r="AO44" s="72" t="s">
        <v>330</v>
      </c>
      <c r="AP44" s="72">
        <v>1</v>
      </c>
      <c r="AQ44" s="72" t="s">
        <v>331</v>
      </c>
      <c r="AR44" s="72" t="s">
        <v>330</v>
      </c>
      <c r="AS44" s="72">
        <v>12</v>
      </c>
      <c r="AT44" s="72">
        <v>0.17167026949552608</v>
      </c>
      <c r="AU44" s="72">
        <v>0.39126142430454591</v>
      </c>
      <c r="AV44" s="6">
        <v>4.8907678038068239E-3</v>
      </c>
      <c r="AW44" s="6">
        <v>5.4798518810160495E-5</v>
      </c>
      <c r="AX44" s="47">
        <v>33</v>
      </c>
      <c r="AY44" s="27" t="s">
        <v>75</v>
      </c>
      <c r="AZ44" s="36">
        <v>3951.0749999999998</v>
      </c>
      <c r="BA44" s="6">
        <v>35.165947000000003</v>
      </c>
      <c r="BB44" s="6">
        <v>-123.00033999999999</v>
      </c>
      <c r="BC44" s="44">
        <v>40689.688368055555</v>
      </c>
      <c r="BD44" s="45">
        <v>40689.688368055555</v>
      </c>
      <c r="BE44" s="6" t="s">
        <v>348</v>
      </c>
      <c r="BF44" s="6" t="s">
        <v>357</v>
      </c>
      <c r="BG44" s="10" t="s">
        <v>25</v>
      </c>
      <c r="BH44" s="10" t="s">
        <v>27</v>
      </c>
      <c r="BI44" s="10" t="s">
        <v>22</v>
      </c>
      <c r="BJ44" s="10" t="s">
        <v>44</v>
      </c>
      <c r="BK44" s="10" t="s">
        <v>48</v>
      </c>
      <c r="BL44" s="10" t="s">
        <v>49</v>
      </c>
      <c r="BM44" s="10" t="s">
        <v>75</v>
      </c>
      <c r="BN44" s="36" t="s">
        <v>238</v>
      </c>
      <c r="BO44" s="36" t="s">
        <v>190</v>
      </c>
      <c r="BP44" s="36" t="s">
        <v>42</v>
      </c>
      <c r="BQ44" s="36">
        <v>232</v>
      </c>
      <c r="BR44" s="36">
        <v>4128776</v>
      </c>
      <c r="BS44" s="36" t="s">
        <v>167</v>
      </c>
      <c r="BT44" s="36">
        <v>0</v>
      </c>
      <c r="BU44" s="63">
        <v>0.69775462962962964</v>
      </c>
      <c r="BV44" s="64">
        <v>190</v>
      </c>
      <c r="BW44" s="64">
        <v>228</v>
      </c>
      <c r="BX44" s="63">
        <v>0.66981481481481486</v>
      </c>
      <c r="BY44" s="63">
        <v>0.67276620370370377</v>
      </c>
      <c r="BZ44" s="36" t="s">
        <v>393</v>
      </c>
      <c r="CA44" s="17">
        <v>225</v>
      </c>
      <c r="CB44" s="36">
        <v>0</v>
      </c>
      <c r="CC44" s="6">
        <v>357</v>
      </c>
      <c r="CD44" s="6">
        <v>80</v>
      </c>
      <c r="CE44" s="6">
        <v>7140</v>
      </c>
      <c r="CF44" s="6">
        <v>1</v>
      </c>
      <c r="CG44" s="6">
        <v>28</v>
      </c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4"/>
      <c r="GI44" s="4"/>
      <c r="GJ44" s="6"/>
      <c r="GK44" s="6"/>
      <c r="GL44" s="23"/>
      <c r="GM44" s="23"/>
    </row>
    <row r="45" spans="1:195" s="23" customFormat="1">
      <c r="A45" s="33" t="s">
        <v>19</v>
      </c>
      <c r="B45" s="13" t="s">
        <v>335</v>
      </c>
      <c r="C45" s="71">
        <v>1</v>
      </c>
      <c r="D45" s="71" t="s">
        <v>331</v>
      </c>
      <c r="E45">
        <f t="shared" si="0"/>
        <v>0</v>
      </c>
      <c r="F45">
        <f t="shared" si="13"/>
        <v>0</v>
      </c>
      <c r="G45">
        <f t="shared" si="13"/>
        <v>0</v>
      </c>
      <c r="H45">
        <f t="shared" si="13"/>
        <v>1</v>
      </c>
      <c r="I45">
        <f t="shared" si="13"/>
        <v>0</v>
      </c>
      <c r="J45">
        <f t="shared" si="13"/>
        <v>0</v>
      </c>
      <c r="K45">
        <f t="shared" si="13"/>
        <v>0</v>
      </c>
      <c r="L45">
        <f t="shared" si="13"/>
        <v>0</v>
      </c>
      <c r="M45">
        <f t="shared" si="13"/>
        <v>0</v>
      </c>
      <c r="N45">
        <f t="shared" si="13"/>
        <v>0</v>
      </c>
      <c r="O45">
        <f t="shared" si="13"/>
        <v>0</v>
      </c>
      <c r="P45">
        <f t="shared" si="14"/>
        <v>0</v>
      </c>
      <c r="Q45">
        <f t="shared" si="14"/>
        <v>0</v>
      </c>
      <c r="R45">
        <f t="shared" si="14"/>
        <v>0</v>
      </c>
      <c r="S45">
        <f t="shared" si="14"/>
        <v>0</v>
      </c>
      <c r="T45">
        <f t="shared" si="14"/>
        <v>0</v>
      </c>
      <c r="U45">
        <f t="shared" si="14"/>
        <v>0</v>
      </c>
      <c r="V45">
        <f t="shared" si="14"/>
        <v>0</v>
      </c>
      <c r="W45">
        <f t="shared" si="14"/>
        <v>0</v>
      </c>
      <c r="X45">
        <f t="shared" si="14"/>
        <v>0</v>
      </c>
      <c r="Y45">
        <f t="shared" si="14"/>
        <v>0</v>
      </c>
      <c r="Z45">
        <f t="shared" si="15"/>
        <v>0</v>
      </c>
      <c r="AA45">
        <f t="shared" si="15"/>
        <v>0</v>
      </c>
      <c r="AB45">
        <f t="shared" si="15"/>
        <v>0</v>
      </c>
      <c r="AC45">
        <f t="shared" si="15"/>
        <v>0</v>
      </c>
      <c r="AD45">
        <f t="shared" si="15"/>
        <v>0</v>
      </c>
      <c r="AE45">
        <f t="shared" si="15"/>
        <v>0</v>
      </c>
      <c r="AF45">
        <f t="shared" si="15"/>
        <v>0</v>
      </c>
      <c r="AG45">
        <f t="shared" si="15"/>
        <v>0</v>
      </c>
      <c r="AH45">
        <f t="shared" si="15"/>
        <v>0</v>
      </c>
      <c r="AI45">
        <f t="shared" si="15"/>
        <v>0</v>
      </c>
      <c r="AJ45">
        <f t="shared" si="15"/>
        <v>0</v>
      </c>
      <c r="AK45">
        <f t="shared" si="15"/>
        <v>0</v>
      </c>
      <c r="AL45">
        <f t="shared" si="15"/>
        <v>0</v>
      </c>
      <c r="AM45" s="72" t="s">
        <v>327</v>
      </c>
      <c r="AN45" s="72" t="s">
        <v>330</v>
      </c>
      <c r="AO45" s="72" t="s">
        <v>330</v>
      </c>
      <c r="AP45" s="72">
        <v>0</v>
      </c>
      <c r="AQ45" s="72" t="s">
        <v>328</v>
      </c>
      <c r="AR45" s="72" t="s">
        <v>327</v>
      </c>
      <c r="AS45" s="72">
        <v>4</v>
      </c>
      <c r="AT45" s="72">
        <v>0.15681618041383052</v>
      </c>
      <c r="AU45" s="72">
        <v>0.4794137046209867</v>
      </c>
      <c r="AV45" s="6">
        <v>5.9926713077623336E-3</v>
      </c>
      <c r="AW45" s="6">
        <v>6.7144776557561168E-5</v>
      </c>
      <c r="AX45" s="47">
        <v>38</v>
      </c>
      <c r="AY45" s="27" t="s">
        <v>75</v>
      </c>
      <c r="AZ45" s="36">
        <v>3960.74</v>
      </c>
      <c r="BA45" s="36">
        <v>35.163443000000001</v>
      </c>
      <c r="BB45" s="36">
        <v>-122.935017</v>
      </c>
      <c r="BC45" s="44">
        <v>40864.863032407404</v>
      </c>
      <c r="BD45" s="45">
        <v>40864.863032407404</v>
      </c>
      <c r="BE45" s="6" t="s">
        <v>349</v>
      </c>
      <c r="BF45" s="6" t="s">
        <v>357</v>
      </c>
      <c r="BG45" s="10" t="s">
        <v>25</v>
      </c>
      <c r="BH45" s="10" t="s">
        <v>27</v>
      </c>
      <c r="BI45" s="10" t="s">
        <v>22</v>
      </c>
      <c r="BJ45" s="10" t="s">
        <v>44</v>
      </c>
      <c r="BK45" s="10" t="s">
        <v>48</v>
      </c>
      <c r="BL45" s="10" t="s">
        <v>49</v>
      </c>
      <c r="BM45" s="10" t="s">
        <v>75</v>
      </c>
      <c r="BN45" s="36" t="s">
        <v>260</v>
      </c>
      <c r="BO45" s="36" t="s">
        <v>178</v>
      </c>
      <c r="BP45" s="36" t="s">
        <v>42</v>
      </c>
      <c r="BQ45" s="36">
        <v>321</v>
      </c>
      <c r="BR45" s="36">
        <v>3751933</v>
      </c>
      <c r="BS45" s="36" t="s">
        <v>167</v>
      </c>
      <c r="BT45" s="36">
        <v>0</v>
      </c>
      <c r="BU45" s="63">
        <v>0.22885416666666666</v>
      </c>
      <c r="BV45" s="64">
        <v>229</v>
      </c>
      <c r="BW45" s="64">
        <v>334</v>
      </c>
      <c r="BX45" s="63">
        <v>0.22848379629629631</v>
      </c>
      <c r="BY45" s="63">
        <v>0.22971064814814815</v>
      </c>
      <c r="BZ45" s="36" t="s">
        <v>397</v>
      </c>
      <c r="CA45" s="17">
        <v>132</v>
      </c>
      <c r="CB45" s="36">
        <v>1</v>
      </c>
      <c r="CC45" s="6">
        <v>357</v>
      </c>
      <c r="CD45" s="6">
        <v>80</v>
      </c>
      <c r="CE45" s="6">
        <v>7140</v>
      </c>
      <c r="CF45" s="6">
        <v>1</v>
      </c>
      <c r="CG45" s="6">
        <v>28</v>
      </c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</row>
    <row r="46" spans="1:195" s="6" customFormat="1">
      <c r="A46" s="33" t="s">
        <v>207</v>
      </c>
      <c r="B46" s="13" t="s">
        <v>337</v>
      </c>
      <c r="C46" s="71">
        <v>1</v>
      </c>
      <c r="D46" s="74" t="s">
        <v>339</v>
      </c>
      <c r="E46">
        <f t="shared" si="0"/>
        <v>0</v>
      </c>
      <c r="F46">
        <f t="shared" si="13"/>
        <v>0</v>
      </c>
      <c r="G46">
        <f t="shared" si="13"/>
        <v>0</v>
      </c>
      <c r="H46">
        <f t="shared" si="13"/>
        <v>1</v>
      </c>
      <c r="I46">
        <f t="shared" si="13"/>
        <v>0</v>
      </c>
      <c r="J46">
        <f t="shared" si="13"/>
        <v>0</v>
      </c>
      <c r="K46">
        <f t="shared" si="13"/>
        <v>0</v>
      </c>
      <c r="L46">
        <f t="shared" si="13"/>
        <v>0</v>
      </c>
      <c r="M46">
        <f t="shared" si="13"/>
        <v>0</v>
      </c>
      <c r="N46">
        <f t="shared" si="13"/>
        <v>0</v>
      </c>
      <c r="O46">
        <f t="shared" si="13"/>
        <v>0</v>
      </c>
      <c r="P46">
        <f t="shared" si="14"/>
        <v>0</v>
      </c>
      <c r="Q46">
        <f t="shared" si="14"/>
        <v>0</v>
      </c>
      <c r="R46">
        <f t="shared" si="14"/>
        <v>0</v>
      </c>
      <c r="S46">
        <f t="shared" si="14"/>
        <v>0</v>
      </c>
      <c r="T46">
        <f t="shared" si="14"/>
        <v>0</v>
      </c>
      <c r="U46">
        <f t="shared" si="14"/>
        <v>0</v>
      </c>
      <c r="V46">
        <f t="shared" si="14"/>
        <v>0</v>
      </c>
      <c r="W46">
        <f t="shared" si="14"/>
        <v>0</v>
      </c>
      <c r="X46">
        <f t="shared" si="14"/>
        <v>0</v>
      </c>
      <c r="Y46">
        <f t="shared" si="14"/>
        <v>0</v>
      </c>
      <c r="Z46">
        <f t="shared" si="15"/>
        <v>0</v>
      </c>
      <c r="AA46">
        <f t="shared" si="15"/>
        <v>0</v>
      </c>
      <c r="AB46">
        <f t="shared" si="15"/>
        <v>0</v>
      </c>
      <c r="AC46">
        <f t="shared" si="15"/>
        <v>0</v>
      </c>
      <c r="AD46">
        <f t="shared" si="15"/>
        <v>0</v>
      </c>
      <c r="AE46">
        <f t="shared" si="15"/>
        <v>0</v>
      </c>
      <c r="AF46">
        <f t="shared" si="15"/>
        <v>0</v>
      </c>
      <c r="AG46">
        <f t="shared" si="15"/>
        <v>0</v>
      </c>
      <c r="AH46">
        <f t="shared" si="15"/>
        <v>0</v>
      </c>
      <c r="AI46">
        <f t="shared" si="15"/>
        <v>0</v>
      </c>
      <c r="AJ46">
        <f t="shared" si="15"/>
        <v>0</v>
      </c>
      <c r="AK46">
        <f t="shared" si="15"/>
        <v>0</v>
      </c>
      <c r="AL46">
        <f t="shared" si="15"/>
        <v>0</v>
      </c>
      <c r="AM46" s="72" t="s">
        <v>327</v>
      </c>
      <c r="AN46" s="72" t="s">
        <v>330</v>
      </c>
      <c r="AO46" s="72" t="s">
        <v>330</v>
      </c>
      <c r="AP46" s="72">
        <v>0</v>
      </c>
      <c r="AQ46" s="72" t="s">
        <v>328</v>
      </c>
      <c r="AR46" s="72" t="s">
        <v>327</v>
      </c>
      <c r="AS46" s="72">
        <v>10</v>
      </c>
      <c r="AT46" s="72">
        <v>0.12576368065133911</v>
      </c>
      <c r="AU46" s="72">
        <v>0.2063422783540157</v>
      </c>
      <c r="AV46" s="6">
        <v>2.5792784794251961E-3</v>
      </c>
      <c r="AW46" s="6">
        <v>2.8899478761066625E-5</v>
      </c>
      <c r="AX46" s="47">
        <v>49</v>
      </c>
      <c r="AY46" s="28" t="s">
        <v>75</v>
      </c>
      <c r="AZ46" s="36">
        <v>3959.96</v>
      </c>
      <c r="BA46" s="36">
        <v>35.166998</v>
      </c>
      <c r="BB46" s="36">
        <v>-122.93509400000001</v>
      </c>
      <c r="BC46" s="44">
        <v>40864.892106481479</v>
      </c>
      <c r="BD46" s="45">
        <v>40864.892106481479</v>
      </c>
      <c r="BE46" s="6" t="s">
        <v>349</v>
      </c>
      <c r="BF46" s="6" t="s">
        <v>357</v>
      </c>
      <c r="BG46" s="10" t="s">
        <v>25</v>
      </c>
      <c r="BH46" s="10" t="s">
        <v>27</v>
      </c>
      <c r="BI46" s="10" t="s">
        <v>22</v>
      </c>
      <c r="BJ46" s="10" t="s">
        <v>44</v>
      </c>
      <c r="BK46" s="10" t="s">
        <v>48</v>
      </c>
      <c r="BL46" s="10" t="s">
        <v>49</v>
      </c>
      <c r="BM46" s="10" t="s">
        <v>75</v>
      </c>
      <c r="BN46" s="36" t="s">
        <v>249</v>
      </c>
      <c r="BO46" s="36" t="s">
        <v>177</v>
      </c>
      <c r="BP46" s="36" t="s">
        <v>42</v>
      </c>
      <c r="BQ46" s="36">
        <v>321</v>
      </c>
      <c r="BR46" s="36">
        <v>3882718</v>
      </c>
      <c r="BS46" s="36" t="s">
        <v>167</v>
      </c>
      <c r="BT46" s="36">
        <v>0</v>
      </c>
      <c r="BU46" s="63">
        <v>0.26327546296296295</v>
      </c>
      <c r="BV46" s="64">
        <v>229</v>
      </c>
      <c r="BW46" s="64">
        <v>334</v>
      </c>
      <c r="BX46" s="63">
        <v>0.26322916666666668</v>
      </c>
      <c r="BY46" s="63">
        <v>0.26574074074074078</v>
      </c>
      <c r="BZ46" s="36" t="s">
        <v>403</v>
      </c>
      <c r="CA46" s="17">
        <v>132</v>
      </c>
      <c r="CB46" s="36">
        <v>0</v>
      </c>
      <c r="CC46" s="6">
        <v>357</v>
      </c>
      <c r="CD46" s="6">
        <v>80</v>
      </c>
      <c r="CE46" s="6">
        <v>7140</v>
      </c>
      <c r="CF46" s="6">
        <v>1</v>
      </c>
      <c r="CG46" s="6">
        <v>28</v>
      </c>
      <c r="GD46" s="4"/>
      <c r="GE46" s="4"/>
      <c r="GF46" s="4"/>
      <c r="GG46" s="4"/>
      <c r="GH46" s="4"/>
      <c r="GI46" s="4"/>
      <c r="GJ46" s="15"/>
      <c r="GK46" s="15"/>
    </row>
    <row r="47" spans="1:195" s="6" customFormat="1">
      <c r="A47" s="33" t="s">
        <v>285</v>
      </c>
      <c r="B47" s="13" t="s">
        <v>338</v>
      </c>
      <c r="C47" s="71">
        <v>1</v>
      </c>
      <c r="D47" s="71" t="s">
        <v>331</v>
      </c>
      <c r="E47">
        <f t="shared" si="0"/>
        <v>0</v>
      </c>
      <c r="F47">
        <f t="shared" si="13"/>
        <v>0</v>
      </c>
      <c r="G47">
        <f t="shared" si="13"/>
        <v>0</v>
      </c>
      <c r="H47">
        <f t="shared" si="13"/>
        <v>1</v>
      </c>
      <c r="I47">
        <f t="shared" si="13"/>
        <v>0</v>
      </c>
      <c r="J47">
        <f t="shared" si="13"/>
        <v>0</v>
      </c>
      <c r="K47">
        <f t="shared" si="13"/>
        <v>0</v>
      </c>
      <c r="L47">
        <f t="shared" si="13"/>
        <v>0</v>
      </c>
      <c r="M47">
        <f t="shared" si="13"/>
        <v>0</v>
      </c>
      <c r="N47">
        <f t="shared" si="13"/>
        <v>0</v>
      </c>
      <c r="O47">
        <f t="shared" si="13"/>
        <v>0</v>
      </c>
      <c r="P47">
        <f t="shared" si="14"/>
        <v>0</v>
      </c>
      <c r="Q47">
        <f t="shared" si="14"/>
        <v>0</v>
      </c>
      <c r="R47">
        <f t="shared" si="14"/>
        <v>0</v>
      </c>
      <c r="S47">
        <f t="shared" si="14"/>
        <v>0</v>
      </c>
      <c r="T47">
        <f t="shared" si="14"/>
        <v>0</v>
      </c>
      <c r="U47">
        <f t="shared" si="14"/>
        <v>0</v>
      </c>
      <c r="V47">
        <f t="shared" si="14"/>
        <v>0</v>
      </c>
      <c r="W47">
        <f t="shared" si="14"/>
        <v>0</v>
      </c>
      <c r="X47">
        <f t="shared" si="14"/>
        <v>0</v>
      </c>
      <c r="Y47">
        <f t="shared" si="14"/>
        <v>0</v>
      </c>
      <c r="Z47">
        <f t="shared" si="15"/>
        <v>0</v>
      </c>
      <c r="AA47">
        <f t="shared" si="15"/>
        <v>0</v>
      </c>
      <c r="AB47">
        <f t="shared" si="15"/>
        <v>0</v>
      </c>
      <c r="AC47">
        <f t="shared" si="15"/>
        <v>0</v>
      </c>
      <c r="AD47">
        <f t="shared" si="15"/>
        <v>0</v>
      </c>
      <c r="AE47">
        <f t="shared" si="15"/>
        <v>0</v>
      </c>
      <c r="AF47">
        <f t="shared" si="15"/>
        <v>0</v>
      </c>
      <c r="AG47">
        <f t="shared" si="15"/>
        <v>0</v>
      </c>
      <c r="AH47">
        <f t="shared" si="15"/>
        <v>0</v>
      </c>
      <c r="AI47">
        <f t="shared" si="15"/>
        <v>0</v>
      </c>
      <c r="AJ47">
        <f t="shared" si="15"/>
        <v>0</v>
      </c>
      <c r="AK47">
        <f t="shared" si="15"/>
        <v>0</v>
      </c>
      <c r="AL47">
        <f t="shared" si="15"/>
        <v>0</v>
      </c>
      <c r="AM47" s="72" t="s">
        <v>327</v>
      </c>
      <c r="AN47" s="72" t="s">
        <v>330</v>
      </c>
      <c r="AO47" s="72" t="s">
        <v>330</v>
      </c>
      <c r="AP47" s="72">
        <v>0</v>
      </c>
      <c r="AQ47" s="72" t="s">
        <v>328</v>
      </c>
      <c r="AR47" s="72" t="s">
        <v>327</v>
      </c>
      <c r="AS47" s="72">
        <v>9</v>
      </c>
      <c r="AT47" s="72">
        <v>0.13808131324566719</v>
      </c>
      <c r="AU47" s="72">
        <v>0.38599931093343698</v>
      </c>
      <c r="AV47" s="6">
        <v>4.8249913866679622E-3</v>
      </c>
      <c r="AW47" s="6">
        <v>5.4061528141937955E-5</v>
      </c>
      <c r="AX47" s="47">
        <v>56</v>
      </c>
      <c r="AY47" s="27" t="s">
        <v>75</v>
      </c>
      <c r="AZ47" s="36">
        <v>3960.63</v>
      </c>
      <c r="BA47" s="36">
        <v>35.160600000000002</v>
      </c>
      <c r="BB47" s="36">
        <v>-122.936691</v>
      </c>
      <c r="BC47" s="44">
        <v>40866.798252314817</v>
      </c>
      <c r="BD47" s="45">
        <v>40866.798252314817</v>
      </c>
      <c r="BE47" s="6" t="s">
        <v>349</v>
      </c>
      <c r="BF47" s="6" t="s">
        <v>357</v>
      </c>
      <c r="BG47" s="10" t="s">
        <v>25</v>
      </c>
      <c r="BH47" s="10" t="s">
        <v>27</v>
      </c>
      <c r="BI47" s="10" t="s">
        <v>22</v>
      </c>
      <c r="BJ47" s="10" t="s">
        <v>44</v>
      </c>
      <c r="BK47" s="10" t="s">
        <v>48</v>
      </c>
      <c r="BL47" s="10" t="s">
        <v>49</v>
      </c>
      <c r="BM47" s="10" t="s">
        <v>75</v>
      </c>
      <c r="BN47" s="36" t="s">
        <v>284</v>
      </c>
      <c r="BO47" s="36" t="s">
        <v>176</v>
      </c>
      <c r="BP47" s="36" t="s">
        <v>42</v>
      </c>
      <c r="BQ47" s="36">
        <v>323</v>
      </c>
      <c r="BR47" s="36">
        <v>4128137</v>
      </c>
      <c r="BS47" s="36" t="s">
        <v>167</v>
      </c>
      <c r="BT47" s="36">
        <v>0</v>
      </c>
      <c r="BU47" s="63">
        <v>0.11390046296296297</v>
      </c>
      <c r="BV47" s="64">
        <v>335</v>
      </c>
      <c r="BW47" s="64">
        <v>357</v>
      </c>
      <c r="BX47" s="63">
        <v>0.12791666666666665</v>
      </c>
      <c r="BY47" s="63">
        <v>0.12842592592592592</v>
      </c>
      <c r="BZ47" s="36" t="s">
        <v>420</v>
      </c>
      <c r="CA47" s="17">
        <v>132</v>
      </c>
      <c r="CB47" s="36">
        <v>0</v>
      </c>
      <c r="CC47" s="6">
        <v>357</v>
      </c>
      <c r="CD47" s="6">
        <v>80</v>
      </c>
      <c r="CE47" s="6">
        <v>7140</v>
      </c>
      <c r="CF47" s="6">
        <v>1</v>
      </c>
      <c r="CG47" s="6">
        <v>28</v>
      </c>
      <c r="GD47" s="4"/>
      <c r="GE47" s="4"/>
      <c r="GF47" s="4"/>
      <c r="GG47" s="4"/>
      <c r="GH47" s="4"/>
      <c r="GI47" s="4"/>
      <c r="GJ47" s="4"/>
      <c r="GK47" s="4"/>
    </row>
    <row r="48" spans="1:195" s="6" customFormat="1">
      <c r="A48" s="33" t="s">
        <v>147</v>
      </c>
      <c r="B48" s="13" t="s">
        <v>335</v>
      </c>
      <c r="C48" s="71">
        <v>3</v>
      </c>
      <c r="D48" s="71" t="s">
        <v>331</v>
      </c>
      <c r="E48">
        <f t="shared" si="0"/>
        <v>0</v>
      </c>
      <c r="F48">
        <f t="shared" si="13"/>
        <v>0</v>
      </c>
      <c r="G48">
        <f t="shared" si="13"/>
        <v>0</v>
      </c>
      <c r="H48">
        <f t="shared" si="13"/>
        <v>3</v>
      </c>
      <c r="I48">
        <f t="shared" si="13"/>
        <v>0</v>
      </c>
      <c r="J48">
        <f t="shared" si="13"/>
        <v>0</v>
      </c>
      <c r="K48">
        <f t="shared" si="13"/>
        <v>0</v>
      </c>
      <c r="L48">
        <f t="shared" si="13"/>
        <v>0</v>
      </c>
      <c r="M48">
        <f t="shared" si="13"/>
        <v>0</v>
      </c>
      <c r="N48">
        <f t="shared" si="13"/>
        <v>0</v>
      </c>
      <c r="O48">
        <f t="shared" si="13"/>
        <v>0</v>
      </c>
      <c r="P48">
        <f t="shared" si="14"/>
        <v>0</v>
      </c>
      <c r="Q48">
        <f t="shared" si="14"/>
        <v>0</v>
      </c>
      <c r="R48">
        <f t="shared" si="14"/>
        <v>0</v>
      </c>
      <c r="S48">
        <f t="shared" si="14"/>
        <v>0</v>
      </c>
      <c r="T48">
        <f t="shared" si="14"/>
        <v>0</v>
      </c>
      <c r="U48">
        <f t="shared" si="14"/>
        <v>0</v>
      </c>
      <c r="V48">
        <f t="shared" si="14"/>
        <v>0</v>
      </c>
      <c r="W48">
        <f t="shared" si="14"/>
        <v>0</v>
      </c>
      <c r="X48">
        <f t="shared" si="14"/>
        <v>0</v>
      </c>
      <c r="Y48">
        <f t="shared" si="14"/>
        <v>0</v>
      </c>
      <c r="Z48">
        <f t="shared" si="15"/>
        <v>0</v>
      </c>
      <c r="AA48">
        <f t="shared" si="15"/>
        <v>0</v>
      </c>
      <c r="AB48">
        <f t="shared" si="15"/>
        <v>0</v>
      </c>
      <c r="AC48">
        <f t="shared" si="15"/>
        <v>0</v>
      </c>
      <c r="AD48">
        <f t="shared" si="15"/>
        <v>0</v>
      </c>
      <c r="AE48">
        <f t="shared" si="15"/>
        <v>0</v>
      </c>
      <c r="AF48">
        <f t="shared" si="15"/>
        <v>0</v>
      </c>
      <c r="AG48">
        <f t="shared" si="15"/>
        <v>0</v>
      </c>
      <c r="AH48">
        <f t="shared" si="15"/>
        <v>0</v>
      </c>
      <c r="AI48">
        <f t="shared" si="15"/>
        <v>0</v>
      </c>
      <c r="AJ48">
        <f t="shared" si="15"/>
        <v>0</v>
      </c>
      <c r="AK48">
        <f t="shared" si="15"/>
        <v>0</v>
      </c>
      <c r="AL48">
        <f t="shared" si="15"/>
        <v>0</v>
      </c>
      <c r="AM48" s="72" t="s">
        <v>327</v>
      </c>
      <c r="AN48" s="72" t="s">
        <v>330</v>
      </c>
      <c r="AO48" s="72" t="s">
        <v>327</v>
      </c>
      <c r="AP48" s="72">
        <v>0</v>
      </c>
      <c r="AQ48" s="72" t="s">
        <v>329</v>
      </c>
      <c r="AR48" s="72" t="s">
        <v>327</v>
      </c>
      <c r="AS48" s="72">
        <v>11</v>
      </c>
      <c r="AT48" s="72">
        <v>8.2868496838355551E-2</v>
      </c>
      <c r="AU48" s="72">
        <v>0.69194976490518423</v>
      </c>
      <c r="AV48" s="6">
        <v>6.1781229009391452E-4</v>
      </c>
      <c r="AW48" s="6">
        <v>6.1781229009391452E-4</v>
      </c>
      <c r="AX48" s="47">
        <v>133</v>
      </c>
      <c r="AY48" s="27" t="s">
        <v>75</v>
      </c>
      <c r="AZ48" s="36">
        <v>3952.64</v>
      </c>
      <c r="BA48" s="36">
        <v>35.165188000000001</v>
      </c>
      <c r="BB48" s="36">
        <v>-123.01248699999999</v>
      </c>
      <c r="BC48" s="44">
        <v>39064.983055555553</v>
      </c>
      <c r="BD48" s="45">
        <v>39064.983055555553</v>
      </c>
      <c r="BE48" s="6" t="s">
        <v>343</v>
      </c>
      <c r="BF48" s="6" t="s">
        <v>354</v>
      </c>
      <c r="BG48" s="10" t="s">
        <v>25</v>
      </c>
      <c r="BH48" s="10" t="s">
        <v>27</v>
      </c>
      <c r="BI48" s="10" t="s">
        <v>22</v>
      </c>
      <c r="BJ48" s="10" t="s">
        <v>44</v>
      </c>
      <c r="BK48" s="10" t="s">
        <v>48</v>
      </c>
      <c r="BL48" s="10" t="s">
        <v>49</v>
      </c>
      <c r="BM48" s="10" t="s">
        <v>75</v>
      </c>
      <c r="BN48" s="36" t="s">
        <v>150</v>
      </c>
      <c r="BO48" s="36" t="s">
        <v>143</v>
      </c>
      <c r="BP48" s="36" t="s">
        <v>42</v>
      </c>
      <c r="BQ48" s="36">
        <v>1067</v>
      </c>
      <c r="BR48" s="36">
        <v>4128151</v>
      </c>
      <c r="BS48" s="36" t="s">
        <v>20</v>
      </c>
      <c r="BT48" s="36">
        <v>0</v>
      </c>
      <c r="BU48" s="63">
        <v>0.56315972222222221</v>
      </c>
      <c r="BV48" s="64">
        <v>514</v>
      </c>
      <c r="BW48" s="64">
        <v>569</v>
      </c>
      <c r="BX48" s="63">
        <v>0.56194444444444447</v>
      </c>
      <c r="BY48" s="63">
        <v>0.56403935185185183</v>
      </c>
      <c r="BZ48" s="36" t="s">
        <v>367</v>
      </c>
      <c r="CA48" s="17">
        <v>56</v>
      </c>
      <c r="CB48" s="36">
        <v>0</v>
      </c>
      <c r="CC48" s="6">
        <v>56</v>
      </c>
      <c r="CD48" s="6">
        <v>1120</v>
      </c>
      <c r="CE48" s="6">
        <v>1120</v>
      </c>
      <c r="CF48" s="6">
        <v>7</v>
      </c>
      <c r="CG48" s="6">
        <v>7</v>
      </c>
      <c r="GL48" s="4"/>
      <c r="GM48" s="4"/>
    </row>
    <row r="49" spans="1:195" s="6" customFormat="1">
      <c r="A49" s="33" t="s">
        <v>19</v>
      </c>
      <c r="B49" s="13" t="s">
        <v>335</v>
      </c>
      <c r="C49" s="71">
        <v>1</v>
      </c>
      <c r="D49" s="71" t="s">
        <v>331</v>
      </c>
      <c r="E49">
        <f t="shared" si="0"/>
        <v>0</v>
      </c>
      <c r="F49">
        <f t="shared" si="13"/>
        <v>0</v>
      </c>
      <c r="G49">
        <f t="shared" si="13"/>
        <v>0</v>
      </c>
      <c r="H49">
        <f t="shared" si="13"/>
        <v>1</v>
      </c>
      <c r="I49">
        <f t="shared" si="13"/>
        <v>0</v>
      </c>
      <c r="J49">
        <f t="shared" si="13"/>
        <v>0</v>
      </c>
      <c r="K49">
        <f t="shared" si="13"/>
        <v>0</v>
      </c>
      <c r="L49">
        <f t="shared" si="13"/>
        <v>0</v>
      </c>
      <c r="M49">
        <f t="shared" si="13"/>
        <v>0</v>
      </c>
      <c r="N49">
        <f t="shared" si="13"/>
        <v>0</v>
      </c>
      <c r="O49">
        <f t="shared" si="13"/>
        <v>0</v>
      </c>
      <c r="P49">
        <f t="shared" si="14"/>
        <v>0</v>
      </c>
      <c r="Q49">
        <f t="shared" si="14"/>
        <v>0</v>
      </c>
      <c r="R49">
        <f t="shared" si="14"/>
        <v>0</v>
      </c>
      <c r="S49">
        <f t="shared" si="14"/>
        <v>0</v>
      </c>
      <c r="T49">
        <f t="shared" si="14"/>
        <v>0</v>
      </c>
      <c r="U49">
        <f t="shared" si="14"/>
        <v>0</v>
      </c>
      <c r="V49">
        <f t="shared" si="14"/>
        <v>0</v>
      </c>
      <c r="W49">
        <f t="shared" si="14"/>
        <v>0</v>
      </c>
      <c r="X49">
        <f t="shared" si="14"/>
        <v>0</v>
      </c>
      <c r="Y49">
        <f t="shared" si="14"/>
        <v>0</v>
      </c>
      <c r="Z49">
        <f t="shared" si="15"/>
        <v>0</v>
      </c>
      <c r="AA49">
        <f t="shared" si="15"/>
        <v>0</v>
      </c>
      <c r="AB49">
        <f t="shared" si="15"/>
        <v>0</v>
      </c>
      <c r="AC49">
        <f t="shared" si="15"/>
        <v>0</v>
      </c>
      <c r="AD49">
        <f t="shared" si="15"/>
        <v>0</v>
      </c>
      <c r="AE49">
        <f t="shared" si="15"/>
        <v>0</v>
      </c>
      <c r="AF49">
        <f t="shared" si="15"/>
        <v>0</v>
      </c>
      <c r="AG49">
        <f t="shared" si="15"/>
        <v>0</v>
      </c>
      <c r="AH49">
        <f t="shared" si="15"/>
        <v>0</v>
      </c>
      <c r="AI49">
        <f t="shared" si="15"/>
        <v>0</v>
      </c>
      <c r="AJ49">
        <f t="shared" si="15"/>
        <v>0</v>
      </c>
      <c r="AK49">
        <f t="shared" si="15"/>
        <v>0</v>
      </c>
      <c r="AL49">
        <f t="shared" si="15"/>
        <v>0</v>
      </c>
      <c r="AM49" s="72" t="s">
        <v>327</v>
      </c>
      <c r="AN49" s="72" t="s">
        <v>330</v>
      </c>
      <c r="AO49" s="72" t="s">
        <v>327</v>
      </c>
      <c r="AP49" s="72">
        <v>0</v>
      </c>
      <c r="AQ49" s="72" t="s">
        <v>331</v>
      </c>
      <c r="AR49" s="72" t="s">
        <v>330</v>
      </c>
      <c r="AS49" s="72">
        <v>0</v>
      </c>
      <c r="AT49" s="72">
        <v>0.21013479250822145</v>
      </c>
      <c r="AU49" s="72">
        <v>0.21013479250822145</v>
      </c>
      <c r="AV49" s="6">
        <v>1.8762035045376916E-4</v>
      </c>
      <c r="AW49" s="6">
        <v>1.8762035045376916E-4</v>
      </c>
      <c r="AX49" s="47">
        <v>138</v>
      </c>
      <c r="AY49" s="27" t="s">
        <v>75</v>
      </c>
      <c r="AZ49" s="36">
        <v>3952.36</v>
      </c>
      <c r="BA49" s="36">
        <v>35.165613999999998</v>
      </c>
      <c r="BB49" s="36">
        <v>-123.012159</v>
      </c>
      <c r="BC49" s="44">
        <v>39064.98951388889</v>
      </c>
      <c r="BD49" s="45">
        <v>39064.98951388889</v>
      </c>
      <c r="BE49" s="6" t="s">
        <v>343</v>
      </c>
      <c r="BF49" s="6" t="s">
        <v>354</v>
      </c>
      <c r="BG49" s="10" t="s">
        <v>25</v>
      </c>
      <c r="BH49" s="10" t="s">
        <v>27</v>
      </c>
      <c r="BI49" s="10" t="s">
        <v>22</v>
      </c>
      <c r="BJ49" s="10" t="s">
        <v>44</v>
      </c>
      <c r="BK49" s="10" t="s">
        <v>48</v>
      </c>
      <c r="BL49" s="10" t="s">
        <v>49</v>
      </c>
      <c r="BM49" s="10" t="s">
        <v>75</v>
      </c>
      <c r="BN49" s="36" t="s">
        <v>154</v>
      </c>
      <c r="BO49" s="36" t="s">
        <v>143</v>
      </c>
      <c r="BP49" s="36" t="s">
        <v>42</v>
      </c>
      <c r="BQ49" s="36">
        <v>1067</v>
      </c>
      <c r="BR49" s="36">
        <v>4128156</v>
      </c>
      <c r="BS49" s="36" t="s">
        <v>20</v>
      </c>
      <c r="BT49" s="36">
        <v>0</v>
      </c>
      <c r="BU49" s="63">
        <v>0.56576388888888884</v>
      </c>
      <c r="BV49" s="64">
        <v>514</v>
      </c>
      <c r="BW49" s="64">
        <v>569</v>
      </c>
      <c r="BX49" s="63">
        <v>0.56541666666666668</v>
      </c>
      <c r="BY49" s="63">
        <v>0.56623842592592588</v>
      </c>
      <c r="BZ49" s="36" t="s">
        <v>368</v>
      </c>
      <c r="CA49" s="17">
        <v>56</v>
      </c>
      <c r="CB49" s="36">
        <v>0</v>
      </c>
      <c r="CC49" s="6">
        <v>56</v>
      </c>
      <c r="CD49" s="6">
        <v>1120</v>
      </c>
      <c r="CE49" s="6">
        <v>1120</v>
      </c>
      <c r="CF49" s="6">
        <v>7</v>
      </c>
      <c r="CG49" s="6">
        <v>7</v>
      </c>
      <c r="GL49" s="20"/>
      <c r="GM49" s="20"/>
    </row>
    <row r="50" spans="1:195" s="6" customFormat="1">
      <c r="A50" s="33" t="s">
        <v>107</v>
      </c>
      <c r="B50" s="13" t="s">
        <v>335</v>
      </c>
      <c r="C50" s="71">
        <v>2</v>
      </c>
      <c r="D50" s="71" t="s">
        <v>331</v>
      </c>
      <c r="E50">
        <f t="shared" si="0"/>
        <v>0</v>
      </c>
      <c r="F50">
        <f t="shared" si="13"/>
        <v>0</v>
      </c>
      <c r="G50">
        <f t="shared" si="13"/>
        <v>0</v>
      </c>
      <c r="H50">
        <f t="shared" si="13"/>
        <v>2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>
        <f t="shared" si="13"/>
        <v>0</v>
      </c>
      <c r="O50">
        <f t="shared" si="13"/>
        <v>0</v>
      </c>
      <c r="P50">
        <f t="shared" si="14"/>
        <v>0</v>
      </c>
      <c r="Q50">
        <f t="shared" si="14"/>
        <v>0</v>
      </c>
      <c r="R50">
        <f t="shared" si="14"/>
        <v>0</v>
      </c>
      <c r="S50">
        <f t="shared" si="14"/>
        <v>0</v>
      </c>
      <c r="T50">
        <f t="shared" si="14"/>
        <v>0</v>
      </c>
      <c r="U50">
        <f t="shared" si="14"/>
        <v>0</v>
      </c>
      <c r="V50">
        <f t="shared" si="14"/>
        <v>0</v>
      </c>
      <c r="W50">
        <f t="shared" si="14"/>
        <v>0</v>
      </c>
      <c r="X50">
        <f t="shared" si="14"/>
        <v>0</v>
      </c>
      <c r="Y50">
        <f t="shared" si="14"/>
        <v>0</v>
      </c>
      <c r="Z50">
        <f t="shared" si="15"/>
        <v>0</v>
      </c>
      <c r="AA50">
        <f t="shared" si="15"/>
        <v>0</v>
      </c>
      <c r="AB50">
        <f t="shared" si="15"/>
        <v>0</v>
      </c>
      <c r="AC50">
        <f t="shared" si="15"/>
        <v>0</v>
      </c>
      <c r="AD50">
        <f t="shared" si="15"/>
        <v>0</v>
      </c>
      <c r="AE50">
        <f t="shared" si="15"/>
        <v>0</v>
      </c>
      <c r="AF50">
        <f t="shared" si="15"/>
        <v>0</v>
      </c>
      <c r="AG50">
        <f t="shared" si="15"/>
        <v>0</v>
      </c>
      <c r="AH50">
        <f t="shared" si="15"/>
        <v>0</v>
      </c>
      <c r="AI50">
        <f t="shared" si="15"/>
        <v>0</v>
      </c>
      <c r="AJ50">
        <f t="shared" si="15"/>
        <v>0</v>
      </c>
      <c r="AK50">
        <f t="shared" si="15"/>
        <v>0</v>
      </c>
      <c r="AL50">
        <f t="shared" si="15"/>
        <v>0</v>
      </c>
      <c r="AM50" s="72" t="s">
        <v>327</v>
      </c>
      <c r="AN50" s="72" t="s">
        <v>330</v>
      </c>
      <c r="AO50" s="72" t="s">
        <v>330</v>
      </c>
      <c r="AP50" s="72">
        <v>0</v>
      </c>
      <c r="AQ50" s="72" t="s">
        <v>331</v>
      </c>
      <c r="AR50" s="72" t="s">
        <v>330</v>
      </c>
      <c r="AS50" s="72">
        <v>0</v>
      </c>
      <c r="AT50" s="72">
        <v>0.22958821104143612</v>
      </c>
      <c r="AU50" s="72">
        <v>0.22958821104143612</v>
      </c>
      <c r="AV50" s="6">
        <v>5.4663859771770509E-4</v>
      </c>
      <c r="AW50" s="6">
        <v>3.1887251533532795E-4</v>
      </c>
      <c r="AX50" s="47">
        <v>159</v>
      </c>
      <c r="AY50" s="27" t="s">
        <v>75</v>
      </c>
      <c r="AZ50" s="36">
        <v>3952.49</v>
      </c>
      <c r="BA50" s="36">
        <v>35.167563000000001</v>
      </c>
      <c r="BB50" s="36">
        <v>-123.018619</v>
      </c>
      <c r="BC50" s="44">
        <v>39346.89166666667</v>
      </c>
      <c r="BD50" s="45">
        <v>39346.89166666667</v>
      </c>
      <c r="BE50" s="6" t="s">
        <v>346</v>
      </c>
      <c r="BF50" s="6" t="s">
        <v>355</v>
      </c>
      <c r="BG50" s="10" t="s">
        <v>25</v>
      </c>
      <c r="BH50" s="10" t="s">
        <v>27</v>
      </c>
      <c r="BI50" s="10" t="s">
        <v>22</v>
      </c>
      <c r="BJ50" s="10" t="s">
        <v>44</v>
      </c>
      <c r="BK50" s="10" t="s">
        <v>48</v>
      </c>
      <c r="BL50" s="10" t="s">
        <v>49</v>
      </c>
      <c r="BM50" s="10" t="s">
        <v>75</v>
      </c>
      <c r="BN50" s="36" t="s">
        <v>134</v>
      </c>
      <c r="BO50" s="36" t="s">
        <v>121</v>
      </c>
      <c r="BP50" s="36" t="s">
        <v>42</v>
      </c>
      <c r="BQ50" s="36">
        <v>1141</v>
      </c>
      <c r="BR50" s="36">
        <v>4128611</v>
      </c>
      <c r="BS50" s="36" t="s">
        <v>20</v>
      </c>
      <c r="BT50" s="36">
        <v>0</v>
      </c>
      <c r="BU50" s="63">
        <v>0.20697916666666669</v>
      </c>
      <c r="BV50" s="64">
        <v>586</v>
      </c>
      <c r="BW50" s="64">
        <v>603</v>
      </c>
      <c r="BX50" s="63">
        <v>0.20608796296296333</v>
      </c>
      <c r="BY50" s="63">
        <v>0.20726851851851885</v>
      </c>
      <c r="BZ50" s="36" t="s">
        <v>376</v>
      </c>
      <c r="CA50" s="17">
        <v>21</v>
      </c>
      <c r="CB50" s="36">
        <v>0</v>
      </c>
      <c r="CC50" s="6">
        <v>36</v>
      </c>
      <c r="CD50" s="6">
        <v>420</v>
      </c>
      <c r="CE50" s="6">
        <v>720</v>
      </c>
      <c r="CF50" s="6">
        <v>3</v>
      </c>
      <c r="CG50" s="6">
        <v>8</v>
      </c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L50" s="4"/>
      <c r="GM50" s="4"/>
    </row>
    <row r="51" spans="1:195" s="6" customFormat="1">
      <c r="A51" s="33" t="s">
        <v>19</v>
      </c>
      <c r="B51" s="13" t="s">
        <v>335</v>
      </c>
      <c r="C51" s="71">
        <v>2</v>
      </c>
      <c r="D51" s="71" t="s">
        <v>331</v>
      </c>
      <c r="E51">
        <f t="shared" si="0"/>
        <v>0</v>
      </c>
      <c r="F51">
        <f t="shared" si="13"/>
        <v>0</v>
      </c>
      <c r="G51">
        <f t="shared" si="13"/>
        <v>0</v>
      </c>
      <c r="H51">
        <f t="shared" si="13"/>
        <v>0</v>
      </c>
      <c r="I51">
        <f t="shared" si="13"/>
        <v>2</v>
      </c>
      <c r="J51">
        <f t="shared" si="13"/>
        <v>0</v>
      </c>
      <c r="K51">
        <f t="shared" si="13"/>
        <v>0</v>
      </c>
      <c r="L51">
        <f t="shared" si="13"/>
        <v>0</v>
      </c>
      <c r="M51">
        <f t="shared" si="13"/>
        <v>0</v>
      </c>
      <c r="N51">
        <f t="shared" si="13"/>
        <v>0</v>
      </c>
      <c r="O51">
        <f t="shared" si="13"/>
        <v>0</v>
      </c>
      <c r="P51">
        <f t="shared" si="14"/>
        <v>0</v>
      </c>
      <c r="Q51">
        <f t="shared" si="14"/>
        <v>0</v>
      </c>
      <c r="R51">
        <f t="shared" si="14"/>
        <v>0</v>
      </c>
      <c r="S51">
        <f t="shared" si="14"/>
        <v>0</v>
      </c>
      <c r="T51">
        <f t="shared" si="14"/>
        <v>0</v>
      </c>
      <c r="U51">
        <f t="shared" si="14"/>
        <v>0</v>
      </c>
      <c r="V51">
        <f t="shared" si="14"/>
        <v>0</v>
      </c>
      <c r="W51">
        <f t="shared" si="14"/>
        <v>0</v>
      </c>
      <c r="X51">
        <f t="shared" si="14"/>
        <v>0</v>
      </c>
      <c r="Y51">
        <f t="shared" si="14"/>
        <v>0</v>
      </c>
      <c r="Z51">
        <f t="shared" si="15"/>
        <v>0</v>
      </c>
      <c r="AA51">
        <f t="shared" si="15"/>
        <v>0</v>
      </c>
      <c r="AB51">
        <f t="shared" si="15"/>
        <v>0</v>
      </c>
      <c r="AC51">
        <f t="shared" si="15"/>
        <v>0</v>
      </c>
      <c r="AD51">
        <f t="shared" si="15"/>
        <v>0</v>
      </c>
      <c r="AE51">
        <f t="shared" si="15"/>
        <v>0</v>
      </c>
      <c r="AF51">
        <f t="shared" si="15"/>
        <v>0</v>
      </c>
      <c r="AG51">
        <f t="shared" si="15"/>
        <v>0</v>
      </c>
      <c r="AH51">
        <f t="shared" si="15"/>
        <v>0</v>
      </c>
      <c r="AI51">
        <f t="shared" si="15"/>
        <v>0</v>
      </c>
      <c r="AJ51">
        <f t="shared" si="15"/>
        <v>0</v>
      </c>
      <c r="AK51">
        <f t="shared" si="15"/>
        <v>0</v>
      </c>
      <c r="AL51">
        <f t="shared" si="15"/>
        <v>0</v>
      </c>
      <c r="AM51" s="72" t="s">
        <v>327</v>
      </c>
      <c r="AN51" s="72" t="s">
        <v>330</v>
      </c>
      <c r="AO51" s="72" t="s">
        <v>330</v>
      </c>
      <c r="AP51" s="72">
        <v>0</v>
      </c>
      <c r="AQ51" s="72" t="s">
        <v>328</v>
      </c>
      <c r="AR51" s="72" t="s">
        <v>327</v>
      </c>
      <c r="AS51" s="72">
        <v>4</v>
      </c>
      <c r="AT51" s="72">
        <v>0.15681618041383052</v>
      </c>
      <c r="AU51" s="72">
        <v>0.4794137046209867</v>
      </c>
      <c r="AV51" s="6">
        <v>5.9926713077623336E-3</v>
      </c>
      <c r="AW51" s="6">
        <v>6.7144776557561168E-5</v>
      </c>
      <c r="AX51" s="47">
        <v>38</v>
      </c>
      <c r="AY51" s="27" t="s">
        <v>76</v>
      </c>
      <c r="AZ51" s="36">
        <v>3960.74</v>
      </c>
      <c r="BA51" s="36">
        <v>35.163443000000001</v>
      </c>
      <c r="BB51" s="36">
        <v>-122.935017</v>
      </c>
      <c r="BC51" s="44">
        <v>40864.863032407404</v>
      </c>
      <c r="BD51" s="45">
        <v>40864.863032407404</v>
      </c>
      <c r="BE51" s="6" t="s">
        <v>349</v>
      </c>
      <c r="BF51" s="6" t="s">
        <v>357</v>
      </c>
      <c r="BG51" s="10" t="s">
        <v>25</v>
      </c>
      <c r="BH51" s="10" t="s">
        <v>33</v>
      </c>
      <c r="BI51" s="10" t="s">
        <v>35</v>
      </c>
      <c r="BJ51" s="10" t="s">
        <v>53</v>
      </c>
      <c r="BK51" s="10" t="s">
        <v>77</v>
      </c>
      <c r="BL51" s="10" t="s">
        <v>78</v>
      </c>
      <c r="BM51" s="10" t="s">
        <v>76</v>
      </c>
      <c r="BN51" s="36" t="s">
        <v>260</v>
      </c>
      <c r="BO51" s="36" t="s">
        <v>178</v>
      </c>
      <c r="BP51" s="36" t="s">
        <v>42</v>
      </c>
      <c r="BQ51" s="36">
        <v>321</v>
      </c>
      <c r="BR51" s="36">
        <v>4128787</v>
      </c>
      <c r="BS51" s="36" t="s">
        <v>167</v>
      </c>
      <c r="BT51" s="36">
        <v>0</v>
      </c>
      <c r="BU51" s="63">
        <v>0.22885416666666666</v>
      </c>
      <c r="BV51" s="64">
        <v>229</v>
      </c>
      <c r="BW51" s="64">
        <v>334</v>
      </c>
      <c r="BX51" s="63">
        <v>0.22848379629629631</v>
      </c>
      <c r="BY51" s="63">
        <v>0.22971064814814815</v>
      </c>
      <c r="BZ51" s="36" t="s">
        <v>397</v>
      </c>
      <c r="CA51" s="17">
        <v>132</v>
      </c>
      <c r="CB51" s="36">
        <v>0</v>
      </c>
      <c r="CC51" s="6">
        <v>357</v>
      </c>
      <c r="CD51" s="6">
        <v>80</v>
      </c>
      <c r="CE51" s="6">
        <v>7140</v>
      </c>
      <c r="CF51" s="6">
        <v>1</v>
      </c>
      <c r="CG51" s="6">
        <v>28</v>
      </c>
    </row>
    <row r="52" spans="1:195" s="6" customFormat="1">
      <c r="A52" s="33" t="s">
        <v>303</v>
      </c>
      <c r="B52" s="13" t="s">
        <v>338</v>
      </c>
      <c r="C52" s="71">
        <v>1</v>
      </c>
      <c r="D52" s="71" t="s">
        <v>331</v>
      </c>
      <c r="E52">
        <f t="shared" si="0"/>
        <v>0</v>
      </c>
      <c r="F52">
        <f t="shared" ref="F52:O61" si="16">IF($AY52=F$1,$C52,0)</f>
        <v>0</v>
      </c>
      <c r="G52">
        <f t="shared" si="16"/>
        <v>0</v>
      </c>
      <c r="H52">
        <f t="shared" si="16"/>
        <v>0</v>
      </c>
      <c r="I52">
        <f t="shared" si="16"/>
        <v>0</v>
      </c>
      <c r="J52">
        <f t="shared" si="16"/>
        <v>1</v>
      </c>
      <c r="K52">
        <f t="shared" si="16"/>
        <v>0</v>
      </c>
      <c r="L52">
        <f t="shared" si="16"/>
        <v>0</v>
      </c>
      <c r="M52">
        <f t="shared" si="16"/>
        <v>0</v>
      </c>
      <c r="N52">
        <f t="shared" si="16"/>
        <v>0</v>
      </c>
      <c r="O52">
        <f t="shared" si="16"/>
        <v>0</v>
      </c>
      <c r="P52">
        <f t="shared" ref="P52:Y61" si="17">IF($AY52=P$1,$C52,0)</f>
        <v>0</v>
      </c>
      <c r="Q52">
        <f t="shared" si="17"/>
        <v>0</v>
      </c>
      <c r="R52">
        <f t="shared" si="17"/>
        <v>0</v>
      </c>
      <c r="S52">
        <f t="shared" si="17"/>
        <v>0</v>
      </c>
      <c r="T52">
        <f t="shared" si="17"/>
        <v>0</v>
      </c>
      <c r="U52">
        <f t="shared" si="17"/>
        <v>0</v>
      </c>
      <c r="V52">
        <f t="shared" si="17"/>
        <v>0</v>
      </c>
      <c r="W52">
        <f t="shared" si="17"/>
        <v>0</v>
      </c>
      <c r="X52">
        <f t="shared" si="17"/>
        <v>0</v>
      </c>
      <c r="Y52">
        <f t="shared" si="17"/>
        <v>0</v>
      </c>
      <c r="Z52">
        <f t="shared" ref="Z52:AL61" si="18">IF($AY52=Z$1,$C52,0)</f>
        <v>0</v>
      </c>
      <c r="AA52">
        <f t="shared" si="18"/>
        <v>0</v>
      </c>
      <c r="AB52">
        <f t="shared" si="18"/>
        <v>0</v>
      </c>
      <c r="AC52">
        <f t="shared" si="18"/>
        <v>0</v>
      </c>
      <c r="AD52">
        <f t="shared" si="18"/>
        <v>0</v>
      </c>
      <c r="AE52">
        <f t="shared" si="18"/>
        <v>0</v>
      </c>
      <c r="AF52">
        <f t="shared" si="18"/>
        <v>0</v>
      </c>
      <c r="AG52">
        <f t="shared" si="18"/>
        <v>0</v>
      </c>
      <c r="AH52">
        <f t="shared" si="18"/>
        <v>0</v>
      </c>
      <c r="AI52">
        <f t="shared" si="18"/>
        <v>0</v>
      </c>
      <c r="AJ52">
        <f t="shared" si="18"/>
        <v>0</v>
      </c>
      <c r="AK52">
        <f t="shared" si="18"/>
        <v>0</v>
      </c>
      <c r="AL52">
        <f t="shared" si="18"/>
        <v>0</v>
      </c>
      <c r="AM52" s="72" t="s">
        <v>327</v>
      </c>
      <c r="AN52" s="72" t="s">
        <v>330</v>
      </c>
      <c r="AO52" s="72" t="s">
        <v>330</v>
      </c>
      <c r="AP52" s="72">
        <v>1</v>
      </c>
      <c r="AQ52" s="72" t="s">
        <v>328</v>
      </c>
      <c r="AR52" s="72" t="s">
        <v>330</v>
      </c>
      <c r="AS52" s="72">
        <v>80</v>
      </c>
      <c r="AT52" s="72">
        <v>0.20170884288998528</v>
      </c>
      <c r="AU52" s="72">
        <v>0.74040881076469622</v>
      </c>
      <c r="AV52" s="6">
        <v>9.2551101345587031E-3</v>
      </c>
      <c r="AW52" s="6">
        <v>2.4680293692156541E-4</v>
      </c>
      <c r="AX52" s="47">
        <v>96</v>
      </c>
      <c r="AY52" s="28" t="s">
        <v>103</v>
      </c>
      <c r="AZ52" s="36">
        <v>3978.82</v>
      </c>
      <c r="BA52" s="36">
        <v>35.139814999999999</v>
      </c>
      <c r="BB52" s="36">
        <v>-122.95039</v>
      </c>
      <c r="BC52" s="44">
        <v>41229.781782407408</v>
      </c>
      <c r="BD52" s="45">
        <v>41229.781782407408</v>
      </c>
      <c r="BE52" s="6" t="s">
        <v>351</v>
      </c>
      <c r="BF52" s="6" t="s">
        <v>358</v>
      </c>
      <c r="BG52" s="10" t="s">
        <v>25</v>
      </c>
      <c r="BH52" s="10" t="s">
        <v>103</v>
      </c>
      <c r="BI52" s="10"/>
      <c r="BJ52" s="10"/>
      <c r="BK52" s="10"/>
      <c r="BL52" s="10"/>
      <c r="BM52" s="10"/>
      <c r="BN52" s="36" t="s">
        <v>302</v>
      </c>
      <c r="BO52" s="36" t="s">
        <v>262</v>
      </c>
      <c r="BP52" s="36" t="s">
        <v>42</v>
      </c>
      <c r="BQ52" s="36">
        <v>443</v>
      </c>
      <c r="BR52" s="36">
        <v>3952288</v>
      </c>
      <c r="BS52" s="36" t="s">
        <v>167</v>
      </c>
      <c r="BT52" s="36">
        <v>0</v>
      </c>
      <c r="BU52" s="63">
        <v>0.84546296296296297</v>
      </c>
      <c r="BV52" s="64">
        <v>468</v>
      </c>
      <c r="BW52" s="64">
        <v>513</v>
      </c>
      <c r="BX52" s="63">
        <v>0.8427662037037037</v>
      </c>
      <c r="BY52" s="63">
        <v>0.85356481481481483</v>
      </c>
      <c r="BZ52" s="36" t="s">
        <v>412</v>
      </c>
      <c r="CA52" s="17">
        <v>130</v>
      </c>
      <c r="CB52" s="36">
        <v>0</v>
      </c>
      <c r="CC52" s="6">
        <v>150</v>
      </c>
      <c r="CD52" s="6">
        <v>80</v>
      </c>
      <c r="CE52" s="6">
        <v>3000</v>
      </c>
      <c r="CF52" s="6">
        <v>1</v>
      </c>
      <c r="CG52" s="6">
        <v>14</v>
      </c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J52" s="4"/>
      <c r="GK52" s="4"/>
    </row>
    <row r="53" spans="1:195" s="6" customFormat="1">
      <c r="A53" s="33" t="s">
        <v>144</v>
      </c>
      <c r="B53" s="13" t="s">
        <v>335</v>
      </c>
      <c r="C53" s="71">
        <v>1</v>
      </c>
      <c r="D53" s="71" t="s">
        <v>331</v>
      </c>
      <c r="E53">
        <f t="shared" si="0"/>
        <v>0</v>
      </c>
      <c r="F53">
        <f t="shared" si="16"/>
        <v>0</v>
      </c>
      <c r="G53">
        <f t="shared" si="16"/>
        <v>0</v>
      </c>
      <c r="H53">
        <f t="shared" si="16"/>
        <v>0</v>
      </c>
      <c r="I53">
        <f t="shared" si="16"/>
        <v>0</v>
      </c>
      <c r="J53">
        <f t="shared" si="16"/>
        <v>1</v>
      </c>
      <c r="K53">
        <f t="shared" si="16"/>
        <v>0</v>
      </c>
      <c r="L53">
        <f t="shared" si="16"/>
        <v>0</v>
      </c>
      <c r="M53">
        <f t="shared" si="16"/>
        <v>0</v>
      </c>
      <c r="N53">
        <f t="shared" si="16"/>
        <v>0</v>
      </c>
      <c r="O53">
        <f t="shared" si="16"/>
        <v>0</v>
      </c>
      <c r="P53">
        <f t="shared" si="17"/>
        <v>0</v>
      </c>
      <c r="Q53">
        <f t="shared" si="17"/>
        <v>0</v>
      </c>
      <c r="R53">
        <f t="shared" si="17"/>
        <v>0</v>
      </c>
      <c r="S53">
        <f t="shared" si="17"/>
        <v>0</v>
      </c>
      <c r="T53">
        <f t="shared" si="17"/>
        <v>0</v>
      </c>
      <c r="U53">
        <f t="shared" si="17"/>
        <v>0</v>
      </c>
      <c r="V53">
        <f t="shared" si="17"/>
        <v>0</v>
      </c>
      <c r="W53">
        <f t="shared" si="17"/>
        <v>0</v>
      </c>
      <c r="X53">
        <f t="shared" si="17"/>
        <v>0</v>
      </c>
      <c r="Y53">
        <f t="shared" si="17"/>
        <v>0</v>
      </c>
      <c r="Z53">
        <f t="shared" si="18"/>
        <v>0</v>
      </c>
      <c r="AA53">
        <f t="shared" si="18"/>
        <v>0</v>
      </c>
      <c r="AB53">
        <f t="shared" si="18"/>
        <v>0</v>
      </c>
      <c r="AC53">
        <f t="shared" si="18"/>
        <v>0</v>
      </c>
      <c r="AD53">
        <f t="shared" si="18"/>
        <v>0</v>
      </c>
      <c r="AE53">
        <f t="shared" si="18"/>
        <v>0</v>
      </c>
      <c r="AF53">
        <f t="shared" si="18"/>
        <v>0</v>
      </c>
      <c r="AG53">
        <f t="shared" si="18"/>
        <v>0</v>
      </c>
      <c r="AH53">
        <f t="shared" si="18"/>
        <v>0</v>
      </c>
      <c r="AI53">
        <f t="shared" si="18"/>
        <v>0</v>
      </c>
      <c r="AJ53">
        <f t="shared" si="18"/>
        <v>0</v>
      </c>
      <c r="AK53">
        <f t="shared" si="18"/>
        <v>0</v>
      </c>
      <c r="AL53">
        <f t="shared" si="18"/>
        <v>0</v>
      </c>
      <c r="AM53" s="72" t="s">
        <v>330</v>
      </c>
      <c r="AN53" s="72" t="s">
        <v>330</v>
      </c>
      <c r="AO53" s="72" t="s">
        <v>330</v>
      </c>
      <c r="AP53" s="72">
        <v>1</v>
      </c>
      <c r="AQ53" s="72" t="s">
        <v>329</v>
      </c>
      <c r="AR53" s="72" t="s">
        <v>327</v>
      </c>
      <c r="AS53" s="72">
        <v>9</v>
      </c>
      <c r="AT53" s="72">
        <v>0.18141163284895359</v>
      </c>
      <c r="AU53" s="72">
        <v>0.18141163284895359</v>
      </c>
      <c r="AV53" s="6">
        <v>1.6197467218656572E-4</v>
      </c>
      <c r="AW53" s="6">
        <v>1.6197467218656572E-4</v>
      </c>
      <c r="AX53" s="47">
        <v>130</v>
      </c>
      <c r="AY53" s="27" t="s">
        <v>103</v>
      </c>
      <c r="AZ53" s="36">
        <v>3952.77</v>
      </c>
      <c r="BA53" s="36">
        <v>35.164456000000001</v>
      </c>
      <c r="BB53" s="36">
        <v>-123.012291</v>
      </c>
      <c r="BC53" s="44">
        <v>39064.976111111115</v>
      </c>
      <c r="BD53" s="45">
        <v>39064.976111111115</v>
      </c>
      <c r="BE53" s="6" t="s">
        <v>343</v>
      </c>
      <c r="BF53" s="6" t="s">
        <v>354</v>
      </c>
      <c r="BG53" s="10" t="s">
        <v>25</v>
      </c>
      <c r="BH53" s="10" t="s">
        <v>103</v>
      </c>
      <c r="BI53" s="10"/>
      <c r="BJ53" s="10"/>
      <c r="BK53" s="10"/>
      <c r="BL53" s="10"/>
      <c r="BM53" s="10"/>
      <c r="BN53" s="36" t="s">
        <v>142</v>
      </c>
      <c r="BO53" s="36" t="s">
        <v>143</v>
      </c>
      <c r="BP53" s="36" t="s">
        <v>42</v>
      </c>
      <c r="BQ53" s="36">
        <v>1067</v>
      </c>
      <c r="BR53" s="36">
        <v>4130114</v>
      </c>
      <c r="BS53" s="36" t="s">
        <v>20</v>
      </c>
      <c r="BT53" s="36">
        <v>0</v>
      </c>
      <c r="BU53" s="63">
        <v>0.55380787037037038</v>
      </c>
      <c r="BV53" s="64">
        <v>514</v>
      </c>
      <c r="BW53" s="64">
        <v>569</v>
      </c>
      <c r="BX53" s="63">
        <v>0.5537037037037037</v>
      </c>
      <c r="BY53" s="63">
        <v>0.55474537037037031</v>
      </c>
      <c r="BZ53" s="36" t="s">
        <v>365</v>
      </c>
      <c r="CA53" s="17">
        <v>56</v>
      </c>
      <c r="CB53" s="36">
        <v>1</v>
      </c>
      <c r="CC53" s="6">
        <v>56</v>
      </c>
      <c r="CD53" s="6">
        <v>1120</v>
      </c>
      <c r="CE53" s="6">
        <v>1120</v>
      </c>
      <c r="CF53" s="6">
        <v>7</v>
      </c>
      <c r="CG53" s="6">
        <v>7</v>
      </c>
      <c r="GL53" s="4"/>
      <c r="GM53" s="4"/>
    </row>
    <row r="54" spans="1:195" s="6" customFormat="1">
      <c r="A54" s="33" t="s">
        <v>69</v>
      </c>
      <c r="B54" s="13" t="s">
        <v>338</v>
      </c>
      <c r="C54" s="71">
        <v>1</v>
      </c>
      <c r="D54" s="71" t="s">
        <v>331</v>
      </c>
      <c r="E54">
        <f t="shared" si="0"/>
        <v>0</v>
      </c>
      <c r="F54">
        <f t="shared" si="16"/>
        <v>0</v>
      </c>
      <c r="G54">
        <f t="shared" si="16"/>
        <v>0</v>
      </c>
      <c r="H54">
        <f t="shared" si="16"/>
        <v>0</v>
      </c>
      <c r="I54">
        <f t="shared" si="16"/>
        <v>0</v>
      </c>
      <c r="J54">
        <f t="shared" si="16"/>
        <v>1</v>
      </c>
      <c r="K54">
        <f t="shared" si="16"/>
        <v>0</v>
      </c>
      <c r="L54">
        <f t="shared" si="16"/>
        <v>0</v>
      </c>
      <c r="M54">
        <f t="shared" si="16"/>
        <v>0</v>
      </c>
      <c r="N54">
        <f t="shared" si="16"/>
        <v>0</v>
      </c>
      <c r="O54">
        <f t="shared" si="16"/>
        <v>0</v>
      </c>
      <c r="P54">
        <f t="shared" si="17"/>
        <v>0</v>
      </c>
      <c r="Q54">
        <f t="shared" si="17"/>
        <v>0</v>
      </c>
      <c r="R54">
        <f t="shared" si="17"/>
        <v>0</v>
      </c>
      <c r="S54">
        <f t="shared" si="17"/>
        <v>0</v>
      </c>
      <c r="T54">
        <f t="shared" si="17"/>
        <v>0</v>
      </c>
      <c r="U54">
        <f t="shared" si="17"/>
        <v>0</v>
      </c>
      <c r="V54">
        <f t="shared" si="17"/>
        <v>0</v>
      </c>
      <c r="W54">
        <f t="shared" si="17"/>
        <v>0</v>
      </c>
      <c r="X54">
        <f t="shared" si="17"/>
        <v>0</v>
      </c>
      <c r="Y54">
        <f t="shared" si="17"/>
        <v>0</v>
      </c>
      <c r="Z54">
        <f t="shared" si="18"/>
        <v>0</v>
      </c>
      <c r="AA54">
        <f t="shared" si="18"/>
        <v>0</v>
      </c>
      <c r="AB54">
        <f t="shared" si="18"/>
        <v>0</v>
      </c>
      <c r="AC54">
        <f t="shared" si="18"/>
        <v>0</v>
      </c>
      <c r="AD54">
        <f t="shared" si="18"/>
        <v>0</v>
      </c>
      <c r="AE54">
        <f t="shared" si="18"/>
        <v>0</v>
      </c>
      <c r="AF54">
        <f t="shared" si="18"/>
        <v>0</v>
      </c>
      <c r="AG54">
        <f t="shared" si="18"/>
        <v>0</v>
      </c>
      <c r="AH54">
        <f t="shared" si="18"/>
        <v>0</v>
      </c>
      <c r="AI54">
        <f t="shared" si="18"/>
        <v>0</v>
      </c>
      <c r="AJ54">
        <f t="shared" si="18"/>
        <v>0</v>
      </c>
      <c r="AK54">
        <f t="shared" si="18"/>
        <v>0</v>
      </c>
      <c r="AL54">
        <f t="shared" si="18"/>
        <v>0</v>
      </c>
      <c r="AM54" s="72" t="s">
        <v>330</v>
      </c>
      <c r="AN54" s="72" t="s">
        <v>330</v>
      </c>
      <c r="AO54" s="72" t="s">
        <v>330</v>
      </c>
      <c r="AP54" s="72">
        <v>0</v>
      </c>
      <c r="AQ54" s="72" t="s">
        <v>331</v>
      </c>
      <c r="AR54" s="72" t="s">
        <v>330</v>
      </c>
      <c r="AS54" s="72">
        <v>15</v>
      </c>
      <c r="AT54" s="72">
        <v>1.4057742074693005E-2</v>
      </c>
      <c r="AU54" s="72">
        <v>1.4057742074693005E-2</v>
      </c>
      <c r="AV54" s="6">
        <v>1.2551555423833041E-5</v>
      </c>
      <c r="AW54" s="6">
        <v>1.2551555423833041E-5</v>
      </c>
      <c r="AX54" s="47">
        <v>140</v>
      </c>
      <c r="AY54" s="27" t="s">
        <v>103</v>
      </c>
      <c r="AZ54" s="36">
        <v>3951.98</v>
      </c>
      <c r="BA54" s="36">
        <v>35.169666999999997</v>
      </c>
      <c r="BB54" s="36">
        <v>-123.01231</v>
      </c>
      <c r="BC54" s="44">
        <v>39065.033391203702</v>
      </c>
      <c r="BD54" s="45">
        <v>39065.033391203702</v>
      </c>
      <c r="BE54" s="6" t="s">
        <v>343</v>
      </c>
      <c r="BF54" s="6" t="s">
        <v>354</v>
      </c>
      <c r="BG54" s="10" t="s">
        <v>25</v>
      </c>
      <c r="BH54" s="10" t="s">
        <v>103</v>
      </c>
      <c r="BI54" s="10"/>
      <c r="BJ54" s="10"/>
      <c r="BK54" s="10"/>
      <c r="BL54" s="10"/>
      <c r="BM54" s="10"/>
      <c r="BN54" s="36" t="s">
        <v>159</v>
      </c>
      <c r="BO54" s="36" t="s">
        <v>156</v>
      </c>
      <c r="BP54" s="36" t="s">
        <v>42</v>
      </c>
      <c r="BQ54" s="36">
        <v>1067</v>
      </c>
      <c r="BR54" s="36">
        <v>4128161</v>
      </c>
      <c r="BS54" s="36" t="s">
        <v>20</v>
      </c>
      <c r="BT54" s="36">
        <v>0</v>
      </c>
      <c r="BU54" s="63">
        <v>0.60912037037037037</v>
      </c>
      <c r="BV54" s="64">
        <v>514</v>
      </c>
      <c r="BW54" s="64">
        <v>569</v>
      </c>
      <c r="BX54" s="63">
        <v>0.60883101851851851</v>
      </c>
      <c r="BY54" s="63">
        <v>0.61021990740740739</v>
      </c>
      <c r="BZ54" s="36" t="s">
        <v>370</v>
      </c>
      <c r="CA54" s="17">
        <v>56</v>
      </c>
      <c r="CB54" s="36">
        <v>0</v>
      </c>
      <c r="CC54" s="6">
        <v>56</v>
      </c>
      <c r="CD54" s="6">
        <v>1120</v>
      </c>
      <c r="CE54" s="6">
        <v>1120</v>
      </c>
      <c r="CF54" s="6">
        <v>7</v>
      </c>
      <c r="CG54" s="6">
        <v>7</v>
      </c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L54" s="4"/>
      <c r="GM54" s="4"/>
    </row>
    <row r="55" spans="1:195" s="6" customFormat="1">
      <c r="A55" s="22" t="s">
        <v>137</v>
      </c>
      <c r="B55" s="16" t="s">
        <v>338</v>
      </c>
      <c r="C55" s="17">
        <v>2</v>
      </c>
      <c r="D55" s="17" t="s">
        <v>331</v>
      </c>
      <c r="E55">
        <f t="shared" si="0"/>
        <v>0</v>
      </c>
      <c r="F55">
        <f t="shared" si="16"/>
        <v>0</v>
      </c>
      <c r="G55">
        <f t="shared" si="16"/>
        <v>0</v>
      </c>
      <c r="H55">
        <f t="shared" si="16"/>
        <v>0</v>
      </c>
      <c r="I55">
        <f t="shared" si="16"/>
        <v>0</v>
      </c>
      <c r="J55">
        <f t="shared" si="16"/>
        <v>2</v>
      </c>
      <c r="K55">
        <f t="shared" si="16"/>
        <v>0</v>
      </c>
      <c r="L55">
        <f t="shared" si="16"/>
        <v>0</v>
      </c>
      <c r="M55">
        <f t="shared" si="16"/>
        <v>0</v>
      </c>
      <c r="N55">
        <f t="shared" si="16"/>
        <v>0</v>
      </c>
      <c r="O55">
        <f t="shared" si="16"/>
        <v>0</v>
      </c>
      <c r="P55">
        <f t="shared" si="17"/>
        <v>0</v>
      </c>
      <c r="Q55">
        <f t="shared" si="17"/>
        <v>0</v>
      </c>
      <c r="R55">
        <f t="shared" si="17"/>
        <v>0</v>
      </c>
      <c r="S55">
        <f t="shared" si="17"/>
        <v>0</v>
      </c>
      <c r="T55">
        <f t="shared" si="17"/>
        <v>0</v>
      </c>
      <c r="U55">
        <f t="shared" si="17"/>
        <v>0</v>
      </c>
      <c r="V55">
        <f t="shared" si="17"/>
        <v>0</v>
      </c>
      <c r="W55">
        <f t="shared" si="17"/>
        <v>0</v>
      </c>
      <c r="X55">
        <f t="shared" si="17"/>
        <v>0</v>
      </c>
      <c r="Y55">
        <f t="shared" si="17"/>
        <v>0</v>
      </c>
      <c r="Z55">
        <f t="shared" si="18"/>
        <v>0</v>
      </c>
      <c r="AA55">
        <f t="shared" si="18"/>
        <v>0</v>
      </c>
      <c r="AB55">
        <f t="shared" si="18"/>
        <v>0</v>
      </c>
      <c r="AC55">
        <f t="shared" si="18"/>
        <v>0</v>
      </c>
      <c r="AD55">
        <f t="shared" si="18"/>
        <v>0</v>
      </c>
      <c r="AE55">
        <f t="shared" si="18"/>
        <v>0</v>
      </c>
      <c r="AF55">
        <f t="shared" si="18"/>
        <v>0</v>
      </c>
      <c r="AG55">
        <f t="shared" si="18"/>
        <v>0</v>
      </c>
      <c r="AH55">
        <f t="shared" si="18"/>
        <v>0</v>
      </c>
      <c r="AI55">
        <f t="shared" si="18"/>
        <v>0</v>
      </c>
      <c r="AJ55">
        <f t="shared" si="18"/>
        <v>0</v>
      </c>
      <c r="AK55">
        <f t="shared" si="18"/>
        <v>0</v>
      </c>
      <c r="AL55">
        <f t="shared" si="18"/>
        <v>0</v>
      </c>
      <c r="AM55" s="72" t="s">
        <v>330</v>
      </c>
      <c r="AN55" s="72" t="s">
        <v>330</v>
      </c>
      <c r="AO55" s="72" t="s">
        <v>330</v>
      </c>
      <c r="AP55" s="72">
        <v>1</v>
      </c>
      <c r="AQ55" s="72" t="s">
        <v>331</v>
      </c>
      <c r="AR55" s="72" t="s">
        <v>330</v>
      </c>
      <c r="AS55" s="72">
        <v>5</v>
      </c>
      <c r="AT55" s="72">
        <v>0.177838698150486</v>
      </c>
      <c r="AU55" s="72">
        <v>0.30430446073304623</v>
      </c>
      <c r="AV55" s="6">
        <v>3.8038057591630778E-3</v>
      </c>
      <c r="AW55" s="6">
        <v>4.226450843514531E-4</v>
      </c>
      <c r="AX55" s="17">
        <v>151</v>
      </c>
      <c r="AY55" s="38" t="s">
        <v>103</v>
      </c>
      <c r="AZ55" s="17">
        <v>3953.83</v>
      </c>
      <c r="BA55" s="17">
        <v>35.162832000000002</v>
      </c>
      <c r="BB55" s="17">
        <v>-123.012214</v>
      </c>
      <c r="BC55" s="21">
        <v>39238.922662037039</v>
      </c>
      <c r="BD55" s="50">
        <v>39238.922662037039</v>
      </c>
      <c r="BE55" s="6" t="s">
        <v>345</v>
      </c>
      <c r="BF55" s="6" t="s">
        <v>355</v>
      </c>
      <c r="BG55" s="38" t="s">
        <v>25</v>
      </c>
      <c r="BH55" s="38" t="s">
        <v>103</v>
      </c>
      <c r="BI55" s="38"/>
      <c r="BJ55" s="38"/>
      <c r="BK55" s="38"/>
      <c r="BL55" s="38"/>
      <c r="BM55" s="38"/>
      <c r="BN55" s="36" t="s">
        <v>163</v>
      </c>
      <c r="BO55" s="17" t="s">
        <v>122</v>
      </c>
      <c r="BP55" s="17" t="s">
        <v>42</v>
      </c>
      <c r="BQ55" s="17">
        <v>1094</v>
      </c>
      <c r="BR55" s="17">
        <v>4128455</v>
      </c>
      <c r="BS55" s="17" t="s">
        <v>20</v>
      </c>
      <c r="BT55" s="36">
        <v>0</v>
      </c>
      <c r="BU55" s="63">
        <v>0.16577546296296297</v>
      </c>
      <c r="BV55" s="64">
        <v>582</v>
      </c>
      <c r="BW55" s="64">
        <v>585</v>
      </c>
      <c r="BX55" s="63">
        <v>0.16281250000000003</v>
      </c>
      <c r="BY55" s="63">
        <v>0.16594907407407408</v>
      </c>
      <c r="BZ55" s="36" t="s">
        <v>374</v>
      </c>
      <c r="CA55" s="17">
        <v>4</v>
      </c>
      <c r="CB55" s="36">
        <v>0</v>
      </c>
      <c r="CC55" s="6">
        <v>36</v>
      </c>
      <c r="CD55" s="6">
        <v>80</v>
      </c>
      <c r="CE55" s="6">
        <v>720</v>
      </c>
      <c r="CF55" s="6">
        <v>1</v>
      </c>
      <c r="CG55" s="6">
        <v>8</v>
      </c>
      <c r="GJ55" s="15"/>
      <c r="GK55" s="15"/>
      <c r="GL55" s="4"/>
      <c r="GM55" s="4"/>
    </row>
    <row r="56" spans="1:195" s="6" customFormat="1">
      <c r="A56" s="33" t="s">
        <v>233</v>
      </c>
      <c r="B56" s="13" t="s">
        <v>336</v>
      </c>
      <c r="C56" s="71">
        <v>7</v>
      </c>
      <c r="D56" s="71" t="s">
        <v>331</v>
      </c>
      <c r="E56">
        <f t="shared" si="0"/>
        <v>0</v>
      </c>
      <c r="F56">
        <f t="shared" si="16"/>
        <v>0</v>
      </c>
      <c r="G56">
        <f t="shared" si="16"/>
        <v>0</v>
      </c>
      <c r="H56">
        <f t="shared" si="16"/>
        <v>0</v>
      </c>
      <c r="I56">
        <f t="shared" si="16"/>
        <v>0</v>
      </c>
      <c r="J56">
        <f t="shared" si="16"/>
        <v>0</v>
      </c>
      <c r="K56">
        <f t="shared" si="16"/>
        <v>7</v>
      </c>
      <c r="L56">
        <f t="shared" si="16"/>
        <v>0</v>
      </c>
      <c r="M56">
        <f t="shared" si="16"/>
        <v>0</v>
      </c>
      <c r="N56">
        <f t="shared" si="16"/>
        <v>0</v>
      </c>
      <c r="O56">
        <f t="shared" si="16"/>
        <v>0</v>
      </c>
      <c r="P56">
        <f t="shared" si="17"/>
        <v>0</v>
      </c>
      <c r="Q56">
        <f t="shared" si="17"/>
        <v>0</v>
      </c>
      <c r="R56">
        <f t="shared" si="17"/>
        <v>0</v>
      </c>
      <c r="S56">
        <f t="shared" si="17"/>
        <v>0</v>
      </c>
      <c r="T56">
        <f t="shared" si="17"/>
        <v>0</v>
      </c>
      <c r="U56">
        <f t="shared" si="17"/>
        <v>0</v>
      </c>
      <c r="V56">
        <f t="shared" si="17"/>
        <v>0</v>
      </c>
      <c r="W56">
        <f t="shared" si="17"/>
        <v>0</v>
      </c>
      <c r="X56">
        <f t="shared" si="17"/>
        <v>0</v>
      </c>
      <c r="Y56">
        <f t="shared" si="17"/>
        <v>0</v>
      </c>
      <c r="Z56">
        <f t="shared" si="18"/>
        <v>0</v>
      </c>
      <c r="AA56">
        <f t="shared" si="18"/>
        <v>0</v>
      </c>
      <c r="AB56">
        <f t="shared" si="18"/>
        <v>0</v>
      </c>
      <c r="AC56">
        <f t="shared" si="18"/>
        <v>0</v>
      </c>
      <c r="AD56">
        <f t="shared" si="18"/>
        <v>0</v>
      </c>
      <c r="AE56">
        <f t="shared" si="18"/>
        <v>0</v>
      </c>
      <c r="AF56">
        <f t="shared" si="18"/>
        <v>0</v>
      </c>
      <c r="AG56">
        <f t="shared" si="18"/>
        <v>0</v>
      </c>
      <c r="AH56">
        <f t="shared" si="18"/>
        <v>0</v>
      </c>
      <c r="AI56">
        <f t="shared" si="18"/>
        <v>0</v>
      </c>
      <c r="AJ56">
        <f t="shared" si="18"/>
        <v>0</v>
      </c>
      <c r="AK56">
        <f t="shared" si="18"/>
        <v>0</v>
      </c>
      <c r="AL56">
        <f t="shared" si="18"/>
        <v>0</v>
      </c>
      <c r="AM56" s="72" t="s">
        <v>330</v>
      </c>
      <c r="AN56" s="72" t="s">
        <v>330</v>
      </c>
      <c r="AO56" s="72" t="s">
        <v>327</v>
      </c>
      <c r="AP56" s="72">
        <v>0</v>
      </c>
      <c r="AQ56" s="72" t="s">
        <v>331</v>
      </c>
      <c r="AR56" s="72" t="s">
        <v>330</v>
      </c>
      <c r="AS56" s="72">
        <v>7</v>
      </c>
      <c r="AT56" s="72">
        <v>0.12815584991964135</v>
      </c>
      <c r="AU56" s="72">
        <v>0.26792871872577523</v>
      </c>
      <c r="AV56" s="6">
        <v>1.2178578123898875E-3</v>
      </c>
      <c r="AW56" s="6">
        <v>1.7174917867036874E-4</v>
      </c>
      <c r="AX56" s="36">
        <v>2</v>
      </c>
      <c r="AY56" s="27" t="s">
        <v>71</v>
      </c>
      <c r="AZ56" s="36">
        <v>3951.97</v>
      </c>
      <c r="BA56" s="36">
        <v>35.164245999999999</v>
      </c>
      <c r="BB56" s="36">
        <v>-123.01836900000001</v>
      </c>
      <c r="BC56" s="44">
        <v>39870.768229166664</v>
      </c>
      <c r="BD56" s="45">
        <v>39870.768229166664</v>
      </c>
      <c r="BE56" s="6" t="s">
        <v>347</v>
      </c>
      <c r="BF56" s="6" t="s">
        <v>356</v>
      </c>
      <c r="BG56" s="10" t="s">
        <v>25</v>
      </c>
      <c r="BH56" s="10" t="s">
        <v>27</v>
      </c>
      <c r="BI56" s="10" t="s">
        <v>72</v>
      </c>
      <c r="BJ56" s="10" t="s">
        <v>74</v>
      </c>
      <c r="BK56" s="10" t="s">
        <v>73</v>
      </c>
      <c r="BL56" s="10"/>
      <c r="BM56" s="10" t="s">
        <v>71</v>
      </c>
      <c r="BN56" s="36" t="s">
        <v>232</v>
      </c>
      <c r="BO56" s="36" t="s">
        <v>230</v>
      </c>
      <c r="BP56" s="36" t="s">
        <v>42</v>
      </c>
      <c r="BQ56" s="36">
        <v>8</v>
      </c>
      <c r="BR56" s="36">
        <v>2953694</v>
      </c>
      <c r="BS56" s="36" t="s">
        <v>167</v>
      </c>
      <c r="BT56" s="36">
        <v>0</v>
      </c>
      <c r="BU56" s="63">
        <v>5.8634259259259254E-2</v>
      </c>
      <c r="BV56" s="64">
        <v>2</v>
      </c>
      <c r="BW56" s="64">
        <v>2</v>
      </c>
      <c r="BX56" s="63">
        <v>4.5347222222222226E-2</v>
      </c>
      <c r="BY56" s="63">
        <v>0.2724537037037037</v>
      </c>
      <c r="BZ56" s="36" t="s">
        <v>378</v>
      </c>
      <c r="CA56" s="17">
        <v>1</v>
      </c>
      <c r="CB56" s="36">
        <v>0</v>
      </c>
      <c r="CC56" s="6">
        <v>1</v>
      </c>
      <c r="CD56" s="6">
        <v>220</v>
      </c>
      <c r="CE56" s="6">
        <v>1560</v>
      </c>
      <c r="CF56" s="6">
        <v>4</v>
      </c>
      <c r="CG56" s="6">
        <v>1</v>
      </c>
      <c r="GH56" s="23"/>
      <c r="GI56" s="23"/>
      <c r="GJ56" s="15"/>
      <c r="GK56" s="15"/>
    </row>
    <row r="57" spans="1:195" s="15" customFormat="1">
      <c r="A57" s="33" t="s">
        <v>112</v>
      </c>
      <c r="B57" s="13" t="s">
        <v>337</v>
      </c>
      <c r="C57" s="71">
        <v>1</v>
      </c>
      <c r="D57" s="74" t="s">
        <v>339</v>
      </c>
      <c r="E57">
        <f t="shared" si="0"/>
        <v>0</v>
      </c>
      <c r="F57">
        <f t="shared" si="16"/>
        <v>0</v>
      </c>
      <c r="G57">
        <f t="shared" si="16"/>
        <v>0</v>
      </c>
      <c r="H57">
        <f t="shared" si="16"/>
        <v>0</v>
      </c>
      <c r="I57">
        <f t="shared" si="16"/>
        <v>0</v>
      </c>
      <c r="J57">
        <f t="shared" si="16"/>
        <v>0</v>
      </c>
      <c r="K57">
        <f t="shared" si="16"/>
        <v>1</v>
      </c>
      <c r="L57">
        <f t="shared" si="16"/>
        <v>0</v>
      </c>
      <c r="M57">
        <f t="shared" si="16"/>
        <v>0</v>
      </c>
      <c r="N57">
        <f t="shared" si="16"/>
        <v>0</v>
      </c>
      <c r="O57">
        <f t="shared" si="16"/>
        <v>0</v>
      </c>
      <c r="P57">
        <f t="shared" si="17"/>
        <v>0</v>
      </c>
      <c r="Q57">
        <f t="shared" si="17"/>
        <v>0</v>
      </c>
      <c r="R57">
        <f t="shared" si="17"/>
        <v>0</v>
      </c>
      <c r="S57">
        <f t="shared" si="17"/>
        <v>0</v>
      </c>
      <c r="T57">
        <f t="shared" si="17"/>
        <v>0</v>
      </c>
      <c r="U57">
        <f t="shared" si="17"/>
        <v>0</v>
      </c>
      <c r="V57">
        <f t="shared" si="17"/>
        <v>0</v>
      </c>
      <c r="W57">
        <f t="shared" si="17"/>
        <v>0</v>
      </c>
      <c r="X57">
        <f t="shared" si="17"/>
        <v>0</v>
      </c>
      <c r="Y57">
        <f t="shared" si="17"/>
        <v>0</v>
      </c>
      <c r="Z57">
        <f t="shared" si="18"/>
        <v>0</v>
      </c>
      <c r="AA57">
        <f t="shared" si="18"/>
        <v>0</v>
      </c>
      <c r="AB57">
        <f t="shared" si="18"/>
        <v>0</v>
      </c>
      <c r="AC57">
        <f t="shared" si="18"/>
        <v>0</v>
      </c>
      <c r="AD57">
        <f t="shared" si="18"/>
        <v>0</v>
      </c>
      <c r="AE57">
        <f t="shared" si="18"/>
        <v>0</v>
      </c>
      <c r="AF57">
        <f t="shared" si="18"/>
        <v>0</v>
      </c>
      <c r="AG57">
        <f t="shared" si="18"/>
        <v>0</v>
      </c>
      <c r="AH57">
        <f t="shared" si="18"/>
        <v>0</v>
      </c>
      <c r="AI57">
        <f t="shared" si="18"/>
        <v>0</v>
      </c>
      <c r="AJ57">
        <f t="shared" si="18"/>
        <v>0</v>
      </c>
      <c r="AK57">
        <f t="shared" si="18"/>
        <v>0</v>
      </c>
      <c r="AL57">
        <f t="shared" si="18"/>
        <v>0</v>
      </c>
      <c r="AM57" s="72" t="s">
        <v>327</v>
      </c>
      <c r="AN57" s="72" t="s">
        <v>330</v>
      </c>
      <c r="AO57" s="72" t="s">
        <v>330</v>
      </c>
      <c r="AP57" s="72">
        <v>2</v>
      </c>
      <c r="AQ57" s="72" t="s">
        <v>328</v>
      </c>
      <c r="AR57" s="72" t="s">
        <v>330</v>
      </c>
      <c r="AS57" s="72">
        <v>19</v>
      </c>
      <c r="AT57" s="72">
        <v>8.9283766973793546E-2</v>
      </c>
      <c r="AU57" s="72">
        <v>0.20667303760103922</v>
      </c>
      <c r="AV57" s="6">
        <v>9.3942289818654194E-4</v>
      </c>
      <c r="AW57" s="6">
        <v>1.3248271641092257E-4</v>
      </c>
      <c r="AX57" s="36">
        <v>4</v>
      </c>
      <c r="AY57" s="27" t="s">
        <v>71</v>
      </c>
      <c r="AZ57" s="36">
        <v>3950.38</v>
      </c>
      <c r="BA57" s="36">
        <v>35.164619000000002</v>
      </c>
      <c r="BB57" s="36">
        <v>-123.022109</v>
      </c>
      <c r="BC57" s="44">
        <v>39870.807986111111</v>
      </c>
      <c r="BD57" s="45">
        <v>39870.807986111111</v>
      </c>
      <c r="BE57" s="6" t="s">
        <v>347</v>
      </c>
      <c r="BF57" s="6" t="s">
        <v>356</v>
      </c>
      <c r="BG57" s="10" t="s">
        <v>25</v>
      </c>
      <c r="BH57" s="10" t="s">
        <v>27</v>
      </c>
      <c r="BI57" s="10" t="s">
        <v>72</v>
      </c>
      <c r="BJ57" s="10" t="s">
        <v>74</v>
      </c>
      <c r="BK57" s="10" t="s">
        <v>73</v>
      </c>
      <c r="BL57" s="10"/>
      <c r="BM57" s="10" t="s">
        <v>71</v>
      </c>
      <c r="BN57" s="36" t="s">
        <v>229</v>
      </c>
      <c r="BO57" s="36" t="s">
        <v>189</v>
      </c>
      <c r="BP57" s="36" t="s">
        <v>42</v>
      </c>
      <c r="BQ57" s="36">
        <v>8</v>
      </c>
      <c r="BR57" s="36">
        <v>4129709</v>
      </c>
      <c r="BS57" s="36" t="s">
        <v>167</v>
      </c>
      <c r="BT57" s="36">
        <v>0</v>
      </c>
      <c r="BU57" s="63">
        <v>9.0300925925925923E-2</v>
      </c>
      <c r="BV57" s="64">
        <v>2</v>
      </c>
      <c r="BW57" s="64">
        <v>2</v>
      </c>
      <c r="BX57" s="63">
        <v>4.5347222222222226E-2</v>
      </c>
      <c r="BY57" s="63">
        <v>0.2724537037037037</v>
      </c>
      <c r="BZ57" s="36" t="s">
        <v>378</v>
      </c>
      <c r="CA57" s="17">
        <v>1</v>
      </c>
      <c r="CB57" s="36">
        <v>0</v>
      </c>
      <c r="CC57" s="6">
        <v>1</v>
      </c>
      <c r="CD57" s="6">
        <v>220</v>
      </c>
      <c r="CE57" s="6">
        <v>1560</v>
      </c>
      <c r="CF57" s="6">
        <v>4</v>
      </c>
      <c r="CG57" s="6">
        <v>1</v>
      </c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</row>
    <row r="58" spans="1:195" s="15" customFormat="1">
      <c r="A58" s="33" t="s">
        <v>118</v>
      </c>
      <c r="B58" s="13" t="s">
        <v>337</v>
      </c>
      <c r="C58" s="71">
        <v>2</v>
      </c>
      <c r="D58" s="74" t="s">
        <v>339</v>
      </c>
      <c r="E58">
        <f t="shared" si="0"/>
        <v>0</v>
      </c>
      <c r="F58">
        <f t="shared" si="16"/>
        <v>0</v>
      </c>
      <c r="G58">
        <f t="shared" si="16"/>
        <v>0</v>
      </c>
      <c r="H58">
        <f t="shared" si="16"/>
        <v>0</v>
      </c>
      <c r="I58">
        <f t="shared" si="16"/>
        <v>0</v>
      </c>
      <c r="J58">
        <f t="shared" si="16"/>
        <v>0</v>
      </c>
      <c r="K58">
        <f t="shared" si="16"/>
        <v>2</v>
      </c>
      <c r="L58">
        <f t="shared" si="16"/>
        <v>0</v>
      </c>
      <c r="M58">
        <f t="shared" si="16"/>
        <v>0</v>
      </c>
      <c r="N58">
        <f t="shared" si="16"/>
        <v>0</v>
      </c>
      <c r="O58">
        <f t="shared" si="16"/>
        <v>0</v>
      </c>
      <c r="P58">
        <f t="shared" si="17"/>
        <v>0</v>
      </c>
      <c r="Q58">
        <f t="shared" si="17"/>
        <v>0</v>
      </c>
      <c r="R58">
        <f t="shared" si="17"/>
        <v>0</v>
      </c>
      <c r="S58">
        <f t="shared" si="17"/>
        <v>0</v>
      </c>
      <c r="T58">
        <f t="shared" si="17"/>
        <v>0</v>
      </c>
      <c r="U58">
        <f t="shared" si="17"/>
        <v>0</v>
      </c>
      <c r="V58">
        <f t="shared" si="17"/>
        <v>0</v>
      </c>
      <c r="W58">
        <f t="shared" si="17"/>
        <v>0</v>
      </c>
      <c r="X58">
        <f t="shared" si="17"/>
        <v>0</v>
      </c>
      <c r="Y58">
        <f t="shared" si="17"/>
        <v>0</v>
      </c>
      <c r="Z58">
        <f t="shared" si="18"/>
        <v>0</v>
      </c>
      <c r="AA58">
        <f t="shared" si="18"/>
        <v>0</v>
      </c>
      <c r="AB58">
        <f t="shared" si="18"/>
        <v>0</v>
      </c>
      <c r="AC58">
        <f t="shared" si="18"/>
        <v>0</v>
      </c>
      <c r="AD58">
        <f t="shared" si="18"/>
        <v>0</v>
      </c>
      <c r="AE58">
        <f t="shared" si="18"/>
        <v>0</v>
      </c>
      <c r="AF58">
        <f t="shared" si="18"/>
        <v>0</v>
      </c>
      <c r="AG58">
        <f t="shared" si="18"/>
        <v>0</v>
      </c>
      <c r="AH58">
        <f t="shared" si="18"/>
        <v>0</v>
      </c>
      <c r="AI58">
        <f t="shared" si="18"/>
        <v>0</v>
      </c>
      <c r="AJ58">
        <f t="shared" si="18"/>
        <v>0</v>
      </c>
      <c r="AK58">
        <f t="shared" si="18"/>
        <v>0</v>
      </c>
      <c r="AL58">
        <f t="shared" si="18"/>
        <v>0</v>
      </c>
      <c r="AM58" s="72" t="s">
        <v>327</v>
      </c>
      <c r="AN58" s="72" t="s">
        <v>330</v>
      </c>
      <c r="AO58" s="72" t="s">
        <v>330</v>
      </c>
      <c r="AP58" s="72">
        <v>0</v>
      </c>
      <c r="AQ58" s="72" t="s">
        <v>331</v>
      </c>
      <c r="AR58" s="72" t="s">
        <v>330</v>
      </c>
      <c r="AS58" s="72">
        <v>11</v>
      </c>
      <c r="AT58" s="72">
        <v>0.12470683233159081</v>
      </c>
      <c r="AU58" s="72">
        <v>0.12470683233159081</v>
      </c>
      <c r="AV58" s="6">
        <v>5.6684923787086734E-4</v>
      </c>
      <c r="AW58" s="6">
        <v>7.9940277135635143E-5</v>
      </c>
      <c r="AX58" s="47">
        <v>6</v>
      </c>
      <c r="AY58" s="27" t="s">
        <v>71</v>
      </c>
      <c r="AZ58" s="36">
        <v>3950.93</v>
      </c>
      <c r="BA58" s="36">
        <v>35.163618999999997</v>
      </c>
      <c r="BB58" s="36">
        <v>-123.02171800000001</v>
      </c>
      <c r="BC58" s="44">
        <v>39870.815081018518</v>
      </c>
      <c r="BD58" s="45">
        <v>39870.815081018518</v>
      </c>
      <c r="BE58" s="6" t="s">
        <v>347</v>
      </c>
      <c r="BF58" s="6" t="s">
        <v>356</v>
      </c>
      <c r="BG58" s="10" t="s">
        <v>25</v>
      </c>
      <c r="BH58" s="10" t="s">
        <v>27</v>
      </c>
      <c r="BI58" s="10" t="s">
        <v>72</v>
      </c>
      <c r="BJ58" s="10" t="s">
        <v>74</v>
      </c>
      <c r="BK58" s="10" t="s">
        <v>73</v>
      </c>
      <c r="BL58" s="10"/>
      <c r="BM58" s="10" t="s">
        <v>71</v>
      </c>
      <c r="BN58" s="36" t="s">
        <v>227</v>
      </c>
      <c r="BO58" s="36" t="s">
        <v>189</v>
      </c>
      <c r="BP58" s="36" t="s">
        <v>42</v>
      </c>
      <c r="BQ58" s="36">
        <v>8</v>
      </c>
      <c r="BR58" s="36">
        <v>4129711</v>
      </c>
      <c r="BS58" s="36" t="s">
        <v>167</v>
      </c>
      <c r="BT58" s="36">
        <v>0</v>
      </c>
      <c r="BU58" s="63">
        <v>9.7129629629629635E-2</v>
      </c>
      <c r="BV58" s="64">
        <v>2</v>
      </c>
      <c r="BW58" s="64">
        <v>2</v>
      </c>
      <c r="BX58" s="63">
        <v>4.5347222222222226E-2</v>
      </c>
      <c r="BY58" s="63">
        <v>0.2724537037037037</v>
      </c>
      <c r="BZ58" s="36" t="s">
        <v>378</v>
      </c>
      <c r="CA58" s="17">
        <v>1</v>
      </c>
      <c r="CB58" s="36">
        <v>0</v>
      </c>
      <c r="CC58" s="6">
        <v>1</v>
      </c>
      <c r="CD58" s="6">
        <v>220</v>
      </c>
      <c r="CE58" s="6">
        <v>1560</v>
      </c>
      <c r="CF58" s="6">
        <v>4</v>
      </c>
      <c r="CG58" s="6">
        <v>1</v>
      </c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</row>
    <row r="59" spans="1:195" s="15" customFormat="1">
      <c r="A59" s="33" t="s">
        <v>216</v>
      </c>
      <c r="B59" s="13" t="s">
        <v>335</v>
      </c>
      <c r="C59" s="71">
        <v>12</v>
      </c>
      <c r="D59" s="71" t="s">
        <v>331</v>
      </c>
      <c r="E59">
        <f t="shared" si="0"/>
        <v>0</v>
      </c>
      <c r="F59">
        <f t="shared" si="16"/>
        <v>0</v>
      </c>
      <c r="G59">
        <f t="shared" si="16"/>
        <v>0</v>
      </c>
      <c r="H59">
        <f t="shared" si="16"/>
        <v>0</v>
      </c>
      <c r="I59">
        <f t="shared" si="16"/>
        <v>0</v>
      </c>
      <c r="J59">
        <f t="shared" si="16"/>
        <v>0</v>
      </c>
      <c r="K59">
        <f t="shared" si="16"/>
        <v>12</v>
      </c>
      <c r="L59">
        <f t="shared" si="16"/>
        <v>0</v>
      </c>
      <c r="M59">
        <f t="shared" si="16"/>
        <v>0</v>
      </c>
      <c r="N59">
        <f t="shared" si="16"/>
        <v>0</v>
      </c>
      <c r="O59">
        <f t="shared" si="16"/>
        <v>0</v>
      </c>
      <c r="P59">
        <f t="shared" si="17"/>
        <v>0</v>
      </c>
      <c r="Q59">
        <f t="shared" si="17"/>
        <v>0</v>
      </c>
      <c r="R59">
        <f t="shared" si="17"/>
        <v>0</v>
      </c>
      <c r="S59">
        <f t="shared" si="17"/>
        <v>0</v>
      </c>
      <c r="T59">
        <f t="shared" si="17"/>
        <v>0</v>
      </c>
      <c r="U59">
        <f t="shared" si="17"/>
        <v>0</v>
      </c>
      <c r="V59">
        <f t="shared" si="17"/>
        <v>0</v>
      </c>
      <c r="W59">
        <f t="shared" si="17"/>
        <v>0</v>
      </c>
      <c r="X59">
        <f t="shared" si="17"/>
        <v>0</v>
      </c>
      <c r="Y59">
        <f t="shared" si="17"/>
        <v>0</v>
      </c>
      <c r="Z59">
        <f t="shared" si="18"/>
        <v>0</v>
      </c>
      <c r="AA59">
        <f t="shared" si="18"/>
        <v>0</v>
      </c>
      <c r="AB59">
        <f t="shared" si="18"/>
        <v>0</v>
      </c>
      <c r="AC59">
        <f t="shared" si="18"/>
        <v>0</v>
      </c>
      <c r="AD59">
        <f t="shared" si="18"/>
        <v>0</v>
      </c>
      <c r="AE59">
        <f t="shared" si="18"/>
        <v>0</v>
      </c>
      <c r="AF59">
        <f t="shared" si="18"/>
        <v>0</v>
      </c>
      <c r="AG59">
        <f t="shared" si="18"/>
        <v>0</v>
      </c>
      <c r="AH59">
        <f t="shared" si="18"/>
        <v>0</v>
      </c>
      <c r="AI59">
        <f t="shared" si="18"/>
        <v>0</v>
      </c>
      <c r="AJ59">
        <f t="shared" si="18"/>
        <v>0</v>
      </c>
      <c r="AK59">
        <f t="shared" si="18"/>
        <v>0</v>
      </c>
      <c r="AL59">
        <f t="shared" si="18"/>
        <v>0</v>
      </c>
      <c r="AM59" s="72" t="s">
        <v>330</v>
      </c>
      <c r="AN59" s="72" t="s">
        <v>330</v>
      </c>
      <c r="AO59" s="72" t="s">
        <v>327</v>
      </c>
      <c r="AP59" s="72">
        <v>0</v>
      </c>
      <c r="AQ59" s="72" t="s">
        <v>331</v>
      </c>
      <c r="AR59" s="72" t="s">
        <v>330</v>
      </c>
      <c r="AS59" s="72">
        <v>12</v>
      </c>
      <c r="AT59" s="72">
        <v>0.22709215558512805</v>
      </c>
      <c r="AU59" s="72">
        <v>0.22709215558512805</v>
      </c>
      <c r="AV59" s="6">
        <v>1.0322370708414912E-3</v>
      </c>
      <c r="AW59" s="6">
        <v>1.455718946058513E-4</v>
      </c>
      <c r="AX59" s="47">
        <v>7</v>
      </c>
      <c r="AY59" s="27" t="s">
        <v>71</v>
      </c>
      <c r="AZ59" s="36">
        <v>3950.99</v>
      </c>
      <c r="BA59" s="36">
        <v>35.163614000000003</v>
      </c>
      <c r="BB59" s="36">
        <v>-123.02172</v>
      </c>
      <c r="BC59" s="44">
        <v>39870.815104166664</v>
      </c>
      <c r="BD59" s="45">
        <v>39870.815104166664</v>
      </c>
      <c r="BE59" s="6" t="s">
        <v>347</v>
      </c>
      <c r="BF59" s="6" t="s">
        <v>356</v>
      </c>
      <c r="BG59" s="10" t="s">
        <v>25</v>
      </c>
      <c r="BH59" s="10" t="s">
        <v>27</v>
      </c>
      <c r="BI59" s="10" t="s">
        <v>72</v>
      </c>
      <c r="BJ59" s="10" t="s">
        <v>74</v>
      </c>
      <c r="BK59" s="10" t="s">
        <v>73</v>
      </c>
      <c r="BL59" s="10"/>
      <c r="BM59" s="10" t="s">
        <v>71</v>
      </c>
      <c r="BN59" s="36" t="s">
        <v>114</v>
      </c>
      <c r="BO59" s="36" t="s">
        <v>189</v>
      </c>
      <c r="BP59" s="36" t="s">
        <v>42</v>
      </c>
      <c r="BQ59" s="36">
        <v>8</v>
      </c>
      <c r="BR59" s="36">
        <v>4128728</v>
      </c>
      <c r="BS59" s="36" t="s">
        <v>167</v>
      </c>
      <c r="BT59" s="36">
        <v>0</v>
      </c>
      <c r="BU59" s="63">
        <v>9.7164351851851849E-2</v>
      </c>
      <c r="BV59" s="64">
        <v>2</v>
      </c>
      <c r="BW59" s="64">
        <v>2</v>
      </c>
      <c r="BX59" s="63">
        <v>4.5347222222222226E-2</v>
      </c>
      <c r="BY59" s="63">
        <v>0.2724537037037037</v>
      </c>
      <c r="BZ59" s="36" t="s">
        <v>378</v>
      </c>
      <c r="CA59" s="17">
        <v>1</v>
      </c>
      <c r="CB59" s="36">
        <v>0</v>
      </c>
      <c r="CC59" s="6">
        <v>1</v>
      </c>
      <c r="CD59" s="6">
        <v>220</v>
      </c>
      <c r="CE59" s="6">
        <v>1560</v>
      </c>
      <c r="CF59" s="6">
        <v>4</v>
      </c>
      <c r="CG59" s="6">
        <v>1</v>
      </c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</row>
    <row r="60" spans="1:195" s="18" customFormat="1">
      <c r="A60" s="33" t="s">
        <v>224</v>
      </c>
      <c r="B60" s="13" t="s">
        <v>335</v>
      </c>
      <c r="C60" s="71">
        <v>1</v>
      </c>
      <c r="D60" s="71" t="s">
        <v>331</v>
      </c>
      <c r="E60">
        <f t="shared" si="0"/>
        <v>0</v>
      </c>
      <c r="F60">
        <f t="shared" si="16"/>
        <v>0</v>
      </c>
      <c r="G60">
        <f t="shared" si="16"/>
        <v>0</v>
      </c>
      <c r="H60">
        <f t="shared" si="16"/>
        <v>0</v>
      </c>
      <c r="I60">
        <f t="shared" si="16"/>
        <v>0</v>
      </c>
      <c r="J60">
        <f t="shared" si="16"/>
        <v>0</v>
      </c>
      <c r="K60">
        <f t="shared" si="16"/>
        <v>1</v>
      </c>
      <c r="L60">
        <f t="shared" si="16"/>
        <v>0</v>
      </c>
      <c r="M60">
        <f t="shared" si="16"/>
        <v>0</v>
      </c>
      <c r="N60">
        <f t="shared" si="16"/>
        <v>0</v>
      </c>
      <c r="O60">
        <f t="shared" si="16"/>
        <v>0</v>
      </c>
      <c r="P60">
        <f t="shared" si="17"/>
        <v>0</v>
      </c>
      <c r="Q60">
        <f t="shared" si="17"/>
        <v>0</v>
      </c>
      <c r="R60">
        <f t="shared" si="17"/>
        <v>0</v>
      </c>
      <c r="S60">
        <f t="shared" si="17"/>
        <v>0</v>
      </c>
      <c r="T60">
        <f t="shared" si="17"/>
        <v>0</v>
      </c>
      <c r="U60">
        <f t="shared" si="17"/>
        <v>0</v>
      </c>
      <c r="V60">
        <f t="shared" si="17"/>
        <v>0</v>
      </c>
      <c r="W60">
        <f t="shared" si="17"/>
        <v>0</v>
      </c>
      <c r="X60">
        <f t="shared" si="17"/>
        <v>0</v>
      </c>
      <c r="Y60">
        <f t="shared" si="17"/>
        <v>0</v>
      </c>
      <c r="Z60">
        <f t="shared" si="18"/>
        <v>0</v>
      </c>
      <c r="AA60">
        <f t="shared" si="18"/>
        <v>0</v>
      </c>
      <c r="AB60">
        <f t="shared" si="18"/>
        <v>0</v>
      </c>
      <c r="AC60">
        <f t="shared" si="18"/>
        <v>0</v>
      </c>
      <c r="AD60">
        <f t="shared" si="18"/>
        <v>0</v>
      </c>
      <c r="AE60">
        <f t="shared" si="18"/>
        <v>0</v>
      </c>
      <c r="AF60">
        <f t="shared" si="18"/>
        <v>0</v>
      </c>
      <c r="AG60">
        <f t="shared" si="18"/>
        <v>0</v>
      </c>
      <c r="AH60">
        <f t="shared" si="18"/>
        <v>0</v>
      </c>
      <c r="AI60">
        <f t="shared" si="18"/>
        <v>0</v>
      </c>
      <c r="AJ60">
        <f t="shared" si="18"/>
        <v>0</v>
      </c>
      <c r="AK60">
        <f t="shared" si="18"/>
        <v>0</v>
      </c>
      <c r="AL60">
        <f t="shared" si="18"/>
        <v>0</v>
      </c>
      <c r="AM60" s="72" t="s">
        <v>330</v>
      </c>
      <c r="AN60" s="72" t="s">
        <v>330</v>
      </c>
      <c r="AO60" s="72" t="s">
        <v>327</v>
      </c>
      <c r="AP60" s="72">
        <v>0</v>
      </c>
      <c r="AQ60" s="72" t="s">
        <v>331</v>
      </c>
      <c r="AR60" s="72" t="s">
        <v>330</v>
      </c>
      <c r="AS60" s="72">
        <v>0</v>
      </c>
      <c r="AT60" s="72">
        <v>0.19788166934127113</v>
      </c>
      <c r="AU60" s="72">
        <v>0.19788166934127113</v>
      </c>
      <c r="AV60" s="6">
        <v>8.9946213336941421E-4</v>
      </c>
      <c r="AW60" s="6">
        <v>1.2684722393671227E-4</v>
      </c>
      <c r="AX60" s="46">
        <v>9</v>
      </c>
      <c r="AY60" s="27" t="s">
        <v>71</v>
      </c>
      <c r="AZ60" s="36">
        <v>3951.16</v>
      </c>
      <c r="BA60" s="36">
        <v>35.163494</v>
      </c>
      <c r="BB60" s="36">
        <v>-123.01959600000001</v>
      </c>
      <c r="BC60" s="44">
        <v>39870.827615740738</v>
      </c>
      <c r="BD60" s="45">
        <v>39870.827615740738</v>
      </c>
      <c r="BE60" s="6" t="s">
        <v>347</v>
      </c>
      <c r="BF60" s="6" t="s">
        <v>356</v>
      </c>
      <c r="BG60" s="10" t="s">
        <v>25</v>
      </c>
      <c r="BH60" s="10" t="s">
        <v>27</v>
      </c>
      <c r="BI60" s="10" t="s">
        <v>72</v>
      </c>
      <c r="BJ60" s="10" t="s">
        <v>74</v>
      </c>
      <c r="BK60" s="10" t="s">
        <v>73</v>
      </c>
      <c r="BL60" s="10"/>
      <c r="BM60" s="10" t="s">
        <v>71</v>
      </c>
      <c r="BN60" s="36" t="s">
        <v>223</v>
      </c>
      <c r="BO60" s="36" t="s">
        <v>189</v>
      </c>
      <c r="BP60" s="36" t="s">
        <v>42</v>
      </c>
      <c r="BQ60" s="36">
        <v>8</v>
      </c>
      <c r="BR60" s="36">
        <v>2956279</v>
      </c>
      <c r="BS60" s="36" t="s">
        <v>167</v>
      </c>
      <c r="BT60" s="36">
        <v>0</v>
      </c>
      <c r="BU60" s="63">
        <v>0.11001157407407407</v>
      </c>
      <c r="BV60" s="64">
        <v>2</v>
      </c>
      <c r="BW60" s="64">
        <v>2</v>
      </c>
      <c r="BX60" s="63">
        <v>4.5347222222222226E-2</v>
      </c>
      <c r="BY60" s="63">
        <v>0.2724537037037037</v>
      </c>
      <c r="BZ60" s="36" t="s">
        <v>378</v>
      </c>
      <c r="CA60" s="17">
        <v>1</v>
      </c>
      <c r="CB60" s="36">
        <v>0</v>
      </c>
      <c r="CC60" s="6">
        <v>1</v>
      </c>
      <c r="CD60" s="6">
        <v>220</v>
      </c>
      <c r="CE60" s="6">
        <v>1560</v>
      </c>
      <c r="CF60" s="6">
        <v>4</v>
      </c>
      <c r="CG60" s="6">
        <v>1</v>
      </c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</row>
    <row r="61" spans="1:195" s="1" customFormat="1">
      <c r="A61" s="22" t="s">
        <v>136</v>
      </c>
      <c r="B61" s="16" t="s">
        <v>335</v>
      </c>
      <c r="C61" s="17">
        <v>4</v>
      </c>
      <c r="D61" s="17" t="s">
        <v>331</v>
      </c>
      <c r="E61">
        <f t="shared" si="0"/>
        <v>0</v>
      </c>
      <c r="F61">
        <f t="shared" si="16"/>
        <v>0</v>
      </c>
      <c r="G61">
        <f t="shared" si="16"/>
        <v>0</v>
      </c>
      <c r="H61">
        <f t="shared" si="16"/>
        <v>0</v>
      </c>
      <c r="I61">
        <f t="shared" si="16"/>
        <v>0</v>
      </c>
      <c r="J61">
        <f t="shared" si="16"/>
        <v>0</v>
      </c>
      <c r="K61">
        <f t="shared" si="16"/>
        <v>4</v>
      </c>
      <c r="L61">
        <f t="shared" si="16"/>
        <v>0</v>
      </c>
      <c r="M61">
        <f t="shared" si="16"/>
        <v>0</v>
      </c>
      <c r="N61">
        <f t="shared" si="16"/>
        <v>0</v>
      </c>
      <c r="O61">
        <f t="shared" si="16"/>
        <v>0</v>
      </c>
      <c r="P61">
        <f t="shared" si="17"/>
        <v>0</v>
      </c>
      <c r="Q61">
        <f t="shared" si="17"/>
        <v>0</v>
      </c>
      <c r="R61">
        <f t="shared" si="17"/>
        <v>0</v>
      </c>
      <c r="S61">
        <f t="shared" si="17"/>
        <v>0</v>
      </c>
      <c r="T61">
        <f t="shared" si="17"/>
        <v>0</v>
      </c>
      <c r="U61">
        <f t="shared" si="17"/>
        <v>0</v>
      </c>
      <c r="V61">
        <f t="shared" si="17"/>
        <v>0</v>
      </c>
      <c r="W61">
        <f t="shared" si="17"/>
        <v>0</v>
      </c>
      <c r="X61">
        <f t="shared" si="17"/>
        <v>0</v>
      </c>
      <c r="Y61">
        <f t="shared" si="17"/>
        <v>0</v>
      </c>
      <c r="Z61">
        <f t="shared" si="18"/>
        <v>0</v>
      </c>
      <c r="AA61">
        <f t="shared" si="18"/>
        <v>0</v>
      </c>
      <c r="AB61">
        <f t="shared" si="18"/>
        <v>0</v>
      </c>
      <c r="AC61">
        <f t="shared" si="18"/>
        <v>0</v>
      </c>
      <c r="AD61">
        <f t="shared" si="18"/>
        <v>0</v>
      </c>
      <c r="AE61">
        <f t="shared" si="18"/>
        <v>0</v>
      </c>
      <c r="AF61">
        <f t="shared" si="18"/>
        <v>0</v>
      </c>
      <c r="AG61">
        <f t="shared" si="18"/>
        <v>0</v>
      </c>
      <c r="AH61">
        <f t="shared" si="18"/>
        <v>0</v>
      </c>
      <c r="AI61">
        <f t="shared" si="18"/>
        <v>0</v>
      </c>
      <c r="AJ61">
        <f t="shared" si="18"/>
        <v>0</v>
      </c>
      <c r="AK61">
        <f t="shared" si="18"/>
        <v>0</v>
      </c>
      <c r="AL61">
        <f t="shared" si="18"/>
        <v>0</v>
      </c>
      <c r="AM61" s="81" t="s">
        <v>327</v>
      </c>
      <c r="AN61" s="81" t="s">
        <v>330</v>
      </c>
      <c r="AO61" s="81" t="s">
        <v>330</v>
      </c>
      <c r="AP61" s="81">
        <v>2</v>
      </c>
      <c r="AQ61" s="81" t="s">
        <v>331</v>
      </c>
      <c r="AR61" s="81" t="s">
        <v>330</v>
      </c>
      <c r="AS61" s="81">
        <v>13</v>
      </c>
      <c r="AT61" s="72">
        <v>0.26724621607405247</v>
      </c>
      <c r="AU61" s="72">
        <v>0.34567637472000745</v>
      </c>
      <c r="AV61" s="6">
        <v>1.5712562487273066E-3</v>
      </c>
      <c r="AW61" s="6">
        <v>2.2158741969231246E-4</v>
      </c>
      <c r="AX61" s="17">
        <v>164</v>
      </c>
      <c r="AY61" s="38" t="s">
        <v>71</v>
      </c>
      <c r="AZ61" s="17">
        <v>3951.16</v>
      </c>
      <c r="BA61" s="17">
        <v>35.163494</v>
      </c>
      <c r="BB61" s="17">
        <v>-123.01959600000001</v>
      </c>
      <c r="BC61" s="21">
        <v>39870.827615740738</v>
      </c>
      <c r="BD61" s="50">
        <v>39870.827615740738</v>
      </c>
      <c r="BE61" s="6" t="s">
        <v>347</v>
      </c>
      <c r="BF61" s="6" t="s">
        <v>356</v>
      </c>
      <c r="BG61" s="38" t="s">
        <v>25</v>
      </c>
      <c r="BH61" s="38" t="s">
        <v>27</v>
      </c>
      <c r="BI61" s="38" t="s">
        <v>72</v>
      </c>
      <c r="BJ61" s="38" t="s">
        <v>74</v>
      </c>
      <c r="BK61" s="38" t="s">
        <v>73</v>
      </c>
      <c r="BL61" s="38"/>
      <c r="BM61" s="38" t="s">
        <v>71</v>
      </c>
      <c r="BN61" s="17" t="s">
        <v>221</v>
      </c>
      <c r="BO61" s="17" t="s">
        <v>189</v>
      </c>
      <c r="BP61" s="17" t="s">
        <v>42</v>
      </c>
      <c r="BQ61" s="17">
        <v>8</v>
      </c>
      <c r="BR61" s="17">
        <v>4128735</v>
      </c>
      <c r="BS61" s="17" t="s">
        <v>167</v>
      </c>
      <c r="BT61" s="36">
        <v>0</v>
      </c>
      <c r="BU61" s="63">
        <v>0.11532407407407408</v>
      </c>
      <c r="BV61" s="64">
        <v>2</v>
      </c>
      <c r="BW61" s="64">
        <v>2</v>
      </c>
      <c r="BX61" s="63">
        <v>4.5347222222222226E-2</v>
      </c>
      <c r="BY61" s="63">
        <v>0.2724537037037037</v>
      </c>
      <c r="BZ61" s="36" t="s">
        <v>378</v>
      </c>
      <c r="CA61" s="17">
        <v>1</v>
      </c>
      <c r="CB61" s="36">
        <v>0</v>
      </c>
      <c r="CC61" s="6">
        <v>1</v>
      </c>
      <c r="CD61" s="6">
        <v>220</v>
      </c>
      <c r="CE61" s="6">
        <v>1560</v>
      </c>
      <c r="CF61" s="6">
        <v>4</v>
      </c>
      <c r="CG61" s="6">
        <v>1</v>
      </c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6"/>
      <c r="GK61" s="6"/>
      <c r="GL61" s="4"/>
      <c r="GM61" s="4"/>
    </row>
    <row r="62" spans="1:195" s="18" customFormat="1">
      <c r="A62" s="22" t="s">
        <v>188</v>
      </c>
      <c r="B62" s="16" t="s">
        <v>336</v>
      </c>
      <c r="C62" s="17">
        <v>11</v>
      </c>
      <c r="D62" s="17" t="s">
        <v>331</v>
      </c>
      <c r="E62">
        <f t="shared" si="0"/>
        <v>0</v>
      </c>
      <c r="F62">
        <f t="shared" ref="F62:O71" si="19">IF($AY62=F$1,$C62,0)</f>
        <v>0</v>
      </c>
      <c r="G62">
        <f t="shared" si="19"/>
        <v>0</v>
      </c>
      <c r="H62">
        <f t="shared" si="19"/>
        <v>0</v>
      </c>
      <c r="I62">
        <f t="shared" si="19"/>
        <v>0</v>
      </c>
      <c r="J62">
        <f t="shared" si="19"/>
        <v>0</v>
      </c>
      <c r="K62">
        <f t="shared" si="19"/>
        <v>11</v>
      </c>
      <c r="L62">
        <f t="shared" si="19"/>
        <v>0</v>
      </c>
      <c r="M62">
        <f t="shared" si="19"/>
        <v>0</v>
      </c>
      <c r="N62">
        <f t="shared" si="19"/>
        <v>0</v>
      </c>
      <c r="O62">
        <f t="shared" si="19"/>
        <v>0</v>
      </c>
      <c r="P62">
        <f t="shared" ref="P62:Y71" si="20">IF($AY62=P$1,$C62,0)</f>
        <v>0</v>
      </c>
      <c r="Q62">
        <f t="shared" si="20"/>
        <v>0</v>
      </c>
      <c r="R62">
        <f t="shared" si="20"/>
        <v>0</v>
      </c>
      <c r="S62">
        <f t="shared" si="20"/>
        <v>0</v>
      </c>
      <c r="T62">
        <f t="shared" si="20"/>
        <v>0</v>
      </c>
      <c r="U62">
        <f t="shared" si="20"/>
        <v>0</v>
      </c>
      <c r="V62">
        <f t="shared" si="20"/>
        <v>0</v>
      </c>
      <c r="W62">
        <f t="shared" si="20"/>
        <v>0</v>
      </c>
      <c r="X62">
        <f t="shared" si="20"/>
        <v>0</v>
      </c>
      <c r="Y62">
        <f t="shared" si="20"/>
        <v>0</v>
      </c>
      <c r="Z62">
        <f t="shared" ref="Z62:AL71" si="21">IF($AY62=Z$1,$C62,0)</f>
        <v>0</v>
      </c>
      <c r="AA62">
        <f t="shared" si="21"/>
        <v>0</v>
      </c>
      <c r="AB62">
        <f t="shared" si="21"/>
        <v>0</v>
      </c>
      <c r="AC62">
        <f t="shared" si="21"/>
        <v>0</v>
      </c>
      <c r="AD62">
        <f t="shared" si="21"/>
        <v>0</v>
      </c>
      <c r="AE62">
        <f t="shared" si="21"/>
        <v>0</v>
      </c>
      <c r="AF62">
        <f t="shared" si="21"/>
        <v>0</v>
      </c>
      <c r="AG62">
        <f t="shared" si="21"/>
        <v>0</v>
      </c>
      <c r="AH62">
        <f t="shared" si="21"/>
        <v>0</v>
      </c>
      <c r="AI62">
        <f t="shared" si="21"/>
        <v>0</v>
      </c>
      <c r="AJ62">
        <f t="shared" si="21"/>
        <v>0</v>
      </c>
      <c r="AK62">
        <f t="shared" si="21"/>
        <v>0</v>
      </c>
      <c r="AL62">
        <f t="shared" si="21"/>
        <v>0</v>
      </c>
      <c r="AM62" s="81" t="s">
        <v>330</v>
      </c>
      <c r="AN62" s="81" t="s">
        <v>330</v>
      </c>
      <c r="AO62" s="81" t="s">
        <v>330</v>
      </c>
      <c r="AP62" s="81">
        <v>0</v>
      </c>
      <c r="AQ62" s="81" t="s">
        <v>331</v>
      </c>
      <c r="AR62" s="81" t="s">
        <v>330</v>
      </c>
      <c r="AS62" s="81">
        <v>15</v>
      </c>
      <c r="AT62" s="72">
        <v>8.4158691925698831E-2</v>
      </c>
      <c r="AU62" s="72">
        <v>0.37824158127818108</v>
      </c>
      <c r="AV62" s="6">
        <v>1.7192799149008231E-3</v>
      </c>
      <c r="AW62" s="6">
        <v>2.4246255210139814E-4</v>
      </c>
      <c r="AX62" s="17">
        <v>13</v>
      </c>
      <c r="AY62" s="38" t="s">
        <v>71</v>
      </c>
      <c r="AZ62" s="17">
        <v>3951.26</v>
      </c>
      <c r="BA62" s="17">
        <v>35.163291000000001</v>
      </c>
      <c r="BB62" s="17">
        <v>-123.016795</v>
      </c>
      <c r="BC62" s="21">
        <v>39870.922025462962</v>
      </c>
      <c r="BD62" s="50">
        <v>39870.922025462962</v>
      </c>
      <c r="BE62" s="6" t="s">
        <v>347</v>
      </c>
      <c r="BF62" s="6" t="s">
        <v>356</v>
      </c>
      <c r="BG62" s="38" t="s">
        <v>25</v>
      </c>
      <c r="BH62" s="38" t="s">
        <v>27</v>
      </c>
      <c r="BI62" s="38" t="s">
        <v>72</v>
      </c>
      <c r="BJ62" s="38" t="s">
        <v>74</v>
      </c>
      <c r="BK62" s="38" t="s">
        <v>73</v>
      </c>
      <c r="BL62" s="38"/>
      <c r="BM62" s="38" t="s">
        <v>71</v>
      </c>
      <c r="BN62" s="17" t="s">
        <v>187</v>
      </c>
      <c r="BO62" s="17" t="s">
        <v>185</v>
      </c>
      <c r="BP62" s="17" t="s">
        <v>42</v>
      </c>
      <c r="BQ62" s="17">
        <v>8</v>
      </c>
      <c r="BR62" s="17">
        <v>4129758</v>
      </c>
      <c r="BS62" s="17" t="s">
        <v>167</v>
      </c>
      <c r="BT62" s="36">
        <v>0</v>
      </c>
      <c r="BU62" s="63">
        <v>0.21398148148148147</v>
      </c>
      <c r="BV62" s="64">
        <v>2</v>
      </c>
      <c r="BW62" s="64">
        <v>2</v>
      </c>
      <c r="BX62" s="63">
        <v>4.5347222222222226E-2</v>
      </c>
      <c r="BY62" s="63">
        <v>0.2724537037037037</v>
      </c>
      <c r="BZ62" s="36" t="s">
        <v>378</v>
      </c>
      <c r="CA62" s="17">
        <v>1</v>
      </c>
      <c r="CB62" s="36">
        <v>0</v>
      </c>
      <c r="CC62" s="6">
        <v>1</v>
      </c>
      <c r="CD62" s="6">
        <v>220</v>
      </c>
      <c r="CE62" s="6">
        <v>1560</v>
      </c>
      <c r="CF62" s="6">
        <v>4</v>
      </c>
      <c r="CG62" s="6">
        <v>1</v>
      </c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</row>
    <row r="63" spans="1:195" s="15" customFormat="1">
      <c r="A63" s="33" t="s">
        <v>19</v>
      </c>
      <c r="B63" s="80" t="s">
        <v>336</v>
      </c>
      <c r="C63" s="71">
        <v>2</v>
      </c>
      <c r="D63" s="71" t="s">
        <v>331</v>
      </c>
      <c r="E63">
        <f t="shared" si="0"/>
        <v>0</v>
      </c>
      <c r="F63">
        <f t="shared" si="19"/>
        <v>0</v>
      </c>
      <c r="G63">
        <f t="shared" si="19"/>
        <v>0</v>
      </c>
      <c r="H63">
        <f t="shared" si="19"/>
        <v>0</v>
      </c>
      <c r="I63">
        <f t="shared" si="19"/>
        <v>0</v>
      </c>
      <c r="J63">
        <f t="shared" si="19"/>
        <v>0</v>
      </c>
      <c r="K63">
        <f t="shared" si="19"/>
        <v>2</v>
      </c>
      <c r="L63">
        <f t="shared" si="19"/>
        <v>0</v>
      </c>
      <c r="M63">
        <f t="shared" si="19"/>
        <v>0</v>
      </c>
      <c r="N63">
        <f t="shared" si="19"/>
        <v>0</v>
      </c>
      <c r="O63">
        <f t="shared" si="19"/>
        <v>0</v>
      </c>
      <c r="P63">
        <f t="shared" si="20"/>
        <v>0</v>
      </c>
      <c r="Q63">
        <f t="shared" si="20"/>
        <v>0</v>
      </c>
      <c r="R63">
        <f t="shared" si="20"/>
        <v>0</v>
      </c>
      <c r="S63">
        <f t="shared" si="20"/>
        <v>0</v>
      </c>
      <c r="T63">
        <f t="shared" si="20"/>
        <v>0</v>
      </c>
      <c r="U63">
        <f t="shared" si="20"/>
        <v>0</v>
      </c>
      <c r="V63">
        <f t="shared" si="20"/>
        <v>0</v>
      </c>
      <c r="W63">
        <f t="shared" si="20"/>
        <v>0</v>
      </c>
      <c r="X63">
        <f t="shared" si="20"/>
        <v>0</v>
      </c>
      <c r="Y63">
        <f t="shared" si="20"/>
        <v>0</v>
      </c>
      <c r="Z63">
        <f t="shared" si="21"/>
        <v>0</v>
      </c>
      <c r="AA63">
        <f t="shared" si="21"/>
        <v>0</v>
      </c>
      <c r="AB63">
        <f t="shared" si="21"/>
        <v>0</v>
      </c>
      <c r="AC63">
        <f t="shared" si="21"/>
        <v>0</v>
      </c>
      <c r="AD63">
        <f t="shared" si="21"/>
        <v>0</v>
      </c>
      <c r="AE63">
        <f t="shared" si="21"/>
        <v>0</v>
      </c>
      <c r="AF63">
        <f t="shared" si="21"/>
        <v>0</v>
      </c>
      <c r="AG63">
        <f t="shared" si="21"/>
        <v>0</v>
      </c>
      <c r="AH63">
        <f t="shared" si="21"/>
        <v>0</v>
      </c>
      <c r="AI63">
        <f t="shared" si="21"/>
        <v>0</v>
      </c>
      <c r="AJ63">
        <f t="shared" si="21"/>
        <v>0</v>
      </c>
      <c r="AK63">
        <f t="shared" si="21"/>
        <v>0</v>
      </c>
      <c r="AL63">
        <f t="shared" si="21"/>
        <v>0</v>
      </c>
      <c r="AM63" s="72" t="s">
        <v>330</v>
      </c>
      <c r="AN63" s="72" t="s">
        <v>330</v>
      </c>
      <c r="AO63" s="72" t="s">
        <v>327</v>
      </c>
      <c r="AP63" s="72">
        <v>0</v>
      </c>
      <c r="AQ63" s="72" t="s">
        <v>331</v>
      </c>
      <c r="AR63" s="72" t="s">
        <v>327</v>
      </c>
      <c r="AS63" s="72">
        <v>17</v>
      </c>
      <c r="AT63" s="72">
        <v>0.14484544922081952</v>
      </c>
      <c r="AU63" s="72">
        <v>0.14484544922081952</v>
      </c>
      <c r="AV63" s="6">
        <v>6.5838840554917962E-4</v>
      </c>
      <c r="AW63" s="6">
        <v>9.2849646936422772E-5</v>
      </c>
      <c r="AX63" s="47">
        <v>16</v>
      </c>
      <c r="AY63" s="27" t="s">
        <v>71</v>
      </c>
      <c r="AZ63" s="36">
        <v>3949.95</v>
      </c>
      <c r="BA63" s="36">
        <v>35.16328</v>
      </c>
      <c r="BB63" s="36">
        <v>-123.013761</v>
      </c>
      <c r="BC63" s="44">
        <v>39870.970405092594</v>
      </c>
      <c r="BD63" s="45">
        <v>39870.970405092594</v>
      </c>
      <c r="BE63" s="6" t="s">
        <v>347</v>
      </c>
      <c r="BF63" s="6" t="s">
        <v>356</v>
      </c>
      <c r="BG63" s="10" t="s">
        <v>25</v>
      </c>
      <c r="BH63" s="10" t="s">
        <v>27</v>
      </c>
      <c r="BI63" s="10" t="s">
        <v>72</v>
      </c>
      <c r="BJ63" s="10" t="s">
        <v>74</v>
      </c>
      <c r="BK63" s="10" t="s">
        <v>73</v>
      </c>
      <c r="BL63" s="10"/>
      <c r="BM63" s="10" t="s">
        <v>71</v>
      </c>
      <c r="BN63" s="36" t="s">
        <v>218</v>
      </c>
      <c r="BO63" s="36" t="s">
        <v>217</v>
      </c>
      <c r="BP63" s="36" t="s">
        <v>42</v>
      </c>
      <c r="BQ63" s="36">
        <v>8</v>
      </c>
      <c r="BR63" s="36">
        <v>4128751</v>
      </c>
      <c r="BS63" s="36" t="s">
        <v>167</v>
      </c>
      <c r="BT63" s="36">
        <v>0</v>
      </c>
      <c r="BU63" s="63">
        <v>0.2518171296296296</v>
      </c>
      <c r="BV63" s="64">
        <v>2</v>
      </c>
      <c r="BW63" s="64">
        <v>2</v>
      </c>
      <c r="BX63" s="63">
        <v>4.5347222222222226E-2</v>
      </c>
      <c r="BY63" s="63">
        <v>0.2724537037037037</v>
      </c>
      <c r="BZ63" s="36" t="s">
        <v>378</v>
      </c>
      <c r="CA63" s="17">
        <v>1</v>
      </c>
      <c r="CB63" s="36">
        <v>0</v>
      </c>
      <c r="CC63" s="6">
        <v>1</v>
      </c>
      <c r="CD63" s="6">
        <v>220</v>
      </c>
      <c r="CE63" s="6">
        <v>1560</v>
      </c>
      <c r="CF63" s="6">
        <v>4</v>
      </c>
      <c r="CG63" s="6">
        <v>1</v>
      </c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23"/>
      <c r="GM63" s="23"/>
    </row>
    <row r="64" spans="1:195" s="15" customFormat="1">
      <c r="A64" s="22" t="s">
        <v>136</v>
      </c>
      <c r="B64" s="16" t="s">
        <v>335</v>
      </c>
      <c r="C64" s="17">
        <v>5</v>
      </c>
      <c r="D64" s="17" t="s">
        <v>331</v>
      </c>
      <c r="E64">
        <f t="shared" si="0"/>
        <v>0</v>
      </c>
      <c r="F64">
        <f t="shared" si="19"/>
        <v>0</v>
      </c>
      <c r="G64">
        <f t="shared" si="19"/>
        <v>0</v>
      </c>
      <c r="H64">
        <f t="shared" si="19"/>
        <v>0</v>
      </c>
      <c r="I64">
        <f t="shared" si="19"/>
        <v>0</v>
      </c>
      <c r="J64">
        <f t="shared" si="19"/>
        <v>0</v>
      </c>
      <c r="K64">
        <f t="shared" si="19"/>
        <v>5</v>
      </c>
      <c r="L64">
        <f t="shared" si="19"/>
        <v>0</v>
      </c>
      <c r="M64">
        <f t="shared" si="19"/>
        <v>0</v>
      </c>
      <c r="N64">
        <f t="shared" si="19"/>
        <v>0</v>
      </c>
      <c r="O64">
        <f t="shared" si="19"/>
        <v>0</v>
      </c>
      <c r="P64">
        <f t="shared" si="20"/>
        <v>0</v>
      </c>
      <c r="Q64">
        <f t="shared" si="20"/>
        <v>0</v>
      </c>
      <c r="R64">
        <f t="shared" si="20"/>
        <v>0</v>
      </c>
      <c r="S64">
        <f t="shared" si="20"/>
        <v>0</v>
      </c>
      <c r="T64">
        <f t="shared" si="20"/>
        <v>0</v>
      </c>
      <c r="U64">
        <f t="shared" si="20"/>
        <v>0</v>
      </c>
      <c r="V64">
        <f t="shared" si="20"/>
        <v>0</v>
      </c>
      <c r="W64">
        <f t="shared" si="20"/>
        <v>0</v>
      </c>
      <c r="X64">
        <f t="shared" si="20"/>
        <v>0</v>
      </c>
      <c r="Y64">
        <f t="shared" si="20"/>
        <v>0</v>
      </c>
      <c r="Z64">
        <f t="shared" si="21"/>
        <v>0</v>
      </c>
      <c r="AA64">
        <f t="shared" si="21"/>
        <v>0</v>
      </c>
      <c r="AB64">
        <f t="shared" si="21"/>
        <v>0</v>
      </c>
      <c r="AC64">
        <f t="shared" si="21"/>
        <v>0</v>
      </c>
      <c r="AD64">
        <f t="shared" si="21"/>
        <v>0</v>
      </c>
      <c r="AE64">
        <f t="shared" si="21"/>
        <v>0</v>
      </c>
      <c r="AF64">
        <f t="shared" si="21"/>
        <v>0</v>
      </c>
      <c r="AG64">
        <f t="shared" si="21"/>
        <v>0</v>
      </c>
      <c r="AH64">
        <f t="shared" si="21"/>
        <v>0</v>
      </c>
      <c r="AI64">
        <f t="shared" si="21"/>
        <v>0</v>
      </c>
      <c r="AJ64">
        <f t="shared" si="21"/>
        <v>0</v>
      </c>
      <c r="AK64">
        <f t="shared" si="21"/>
        <v>0</v>
      </c>
      <c r="AL64">
        <f t="shared" si="21"/>
        <v>0</v>
      </c>
      <c r="AM64" s="81" t="s">
        <v>330</v>
      </c>
      <c r="AN64" s="81" t="s">
        <v>330</v>
      </c>
      <c r="AO64" s="81" t="s">
        <v>330</v>
      </c>
      <c r="AP64" s="81">
        <v>1</v>
      </c>
      <c r="AQ64" s="81" t="s">
        <v>331</v>
      </c>
      <c r="AR64" s="81" t="s">
        <v>330</v>
      </c>
      <c r="AS64" s="81">
        <v>0</v>
      </c>
      <c r="AT64" s="72">
        <v>0.13695198799875519</v>
      </c>
      <c r="AU64" s="72">
        <v>0.13695198799875519</v>
      </c>
      <c r="AV64" s="6">
        <v>1.7118998499844398E-3</v>
      </c>
      <c r="AW64" s="6">
        <v>1.918095070010577E-5</v>
      </c>
      <c r="AX64" s="17">
        <v>165</v>
      </c>
      <c r="AY64" s="38" t="s">
        <v>71</v>
      </c>
      <c r="AZ64" s="17">
        <v>3950.06</v>
      </c>
      <c r="BA64" s="17">
        <v>35.166789000000001</v>
      </c>
      <c r="BB64" s="17">
        <v>-123.000855</v>
      </c>
      <c r="BC64" s="21">
        <v>40687.704548611109</v>
      </c>
      <c r="BD64" s="50">
        <v>40687.704548611109</v>
      </c>
      <c r="BE64" s="6" t="s">
        <v>348</v>
      </c>
      <c r="BF64" s="6" t="s">
        <v>357</v>
      </c>
      <c r="BG64" s="38" t="s">
        <v>25</v>
      </c>
      <c r="BH64" s="38" t="s">
        <v>27</v>
      </c>
      <c r="BI64" s="38" t="s">
        <v>72</v>
      </c>
      <c r="BJ64" s="38" t="s">
        <v>74</v>
      </c>
      <c r="BK64" s="38" t="s">
        <v>73</v>
      </c>
      <c r="BL64" s="38"/>
      <c r="BM64" s="38" t="s">
        <v>71</v>
      </c>
      <c r="BN64" s="17" t="s">
        <v>198</v>
      </c>
      <c r="BO64" s="17" t="s">
        <v>183</v>
      </c>
      <c r="BP64" s="17" t="s">
        <v>42</v>
      </c>
      <c r="BQ64" s="17">
        <v>230</v>
      </c>
      <c r="BR64" s="17">
        <v>4128754</v>
      </c>
      <c r="BS64" s="17" t="s">
        <v>167</v>
      </c>
      <c r="BT64" s="36">
        <v>0</v>
      </c>
      <c r="BU64" s="63">
        <v>0.22649305555555554</v>
      </c>
      <c r="BV64" s="64">
        <v>3</v>
      </c>
      <c r="BW64" s="64">
        <v>106</v>
      </c>
      <c r="BX64" s="63">
        <v>0.22520833333333334</v>
      </c>
      <c r="BY64" s="63">
        <v>0.22666666666666668</v>
      </c>
      <c r="BZ64" s="36" t="s">
        <v>379</v>
      </c>
      <c r="CA64" s="17">
        <v>225</v>
      </c>
      <c r="CB64" s="46">
        <v>1</v>
      </c>
      <c r="CC64" s="6">
        <v>357</v>
      </c>
      <c r="CD64" s="6">
        <v>80</v>
      </c>
      <c r="CE64" s="6">
        <v>7140</v>
      </c>
      <c r="CF64" s="6">
        <v>1</v>
      </c>
      <c r="CG64" s="6">
        <v>28</v>
      </c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4"/>
      <c r="GM64" s="4"/>
    </row>
    <row r="65" spans="1:195" s="23" customFormat="1">
      <c r="A65" s="22" t="s">
        <v>197</v>
      </c>
      <c r="B65" s="16" t="s">
        <v>336</v>
      </c>
      <c r="C65" s="17">
        <v>2</v>
      </c>
      <c r="D65" s="17" t="s">
        <v>331</v>
      </c>
      <c r="E65">
        <f t="shared" si="0"/>
        <v>0</v>
      </c>
      <c r="F65">
        <f t="shared" si="19"/>
        <v>0</v>
      </c>
      <c r="G65">
        <f t="shared" si="19"/>
        <v>0</v>
      </c>
      <c r="H65">
        <f t="shared" si="19"/>
        <v>0</v>
      </c>
      <c r="I65">
        <f t="shared" si="19"/>
        <v>0</v>
      </c>
      <c r="J65">
        <f t="shared" si="19"/>
        <v>0</v>
      </c>
      <c r="K65">
        <f t="shared" si="19"/>
        <v>2</v>
      </c>
      <c r="L65">
        <f t="shared" si="19"/>
        <v>0</v>
      </c>
      <c r="M65">
        <f t="shared" si="19"/>
        <v>0</v>
      </c>
      <c r="N65">
        <f t="shared" si="19"/>
        <v>0</v>
      </c>
      <c r="O65">
        <f t="shared" si="19"/>
        <v>0</v>
      </c>
      <c r="P65">
        <f t="shared" si="20"/>
        <v>0</v>
      </c>
      <c r="Q65">
        <f t="shared" si="20"/>
        <v>0</v>
      </c>
      <c r="R65">
        <f t="shared" si="20"/>
        <v>0</v>
      </c>
      <c r="S65">
        <f t="shared" si="20"/>
        <v>0</v>
      </c>
      <c r="T65">
        <f t="shared" si="20"/>
        <v>0</v>
      </c>
      <c r="U65">
        <f t="shared" si="20"/>
        <v>0</v>
      </c>
      <c r="V65">
        <f t="shared" si="20"/>
        <v>0</v>
      </c>
      <c r="W65">
        <f t="shared" si="20"/>
        <v>0</v>
      </c>
      <c r="X65">
        <f t="shared" si="20"/>
        <v>0</v>
      </c>
      <c r="Y65">
        <f t="shared" si="20"/>
        <v>0</v>
      </c>
      <c r="Z65">
        <f t="shared" si="21"/>
        <v>0</v>
      </c>
      <c r="AA65">
        <f t="shared" si="21"/>
        <v>0</v>
      </c>
      <c r="AB65">
        <f t="shared" si="21"/>
        <v>0</v>
      </c>
      <c r="AC65">
        <f t="shared" si="21"/>
        <v>0</v>
      </c>
      <c r="AD65">
        <f t="shared" si="21"/>
        <v>0</v>
      </c>
      <c r="AE65">
        <f t="shared" si="21"/>
        <v>0</v>
      </c>
      <c r="AF65">
        <f t="shared" si="21"/>
        <v>0</v>
      </c>
      <c r="AG65">
        <f t="shared" si="21"/>
        <v>0</v>
      </c>
      <c r="AH65">
        <f t="shared" si="21"/>
        <v>0</v>
      </c>
      <c r="AI65">
        <f t="shared" si="21"/>
        <v>0</v>
      </c>
      <c r="AJ65">
        <f t="shared" si="21"/>
        <v>0</v>
      </c>
      <c r="AK65">
        <f t="shared" si="21"/>
        <v>0</v>
      </c>
      <c r="AL65">
        <f t="shared" si="21"/>
        <v>0</v>
      </c>
      <c r="AM65" s="81" t="s">
        <v>330</v>
      </c>
      <c r="AN65" s="81" t="s">
        <v>330</v>
      </c>
      <c r="AO65" s="81" t="s">
        <v>330</v>
      </c>
      <c r="AP65" s="81">
        <v>0</v>
      </c>
      <c r="AQ65" s="81" t="s">
        <v>331</v>
      </c>
      <c r="AR65" s="81" t="s">
        <v>330</v>
      </c>
      <c r="AS65" s="81">
        <v>0</v>
      </c>
      <c r="AT65" s="72">
        <v>0.28767172970600641</v>
      </c>
      <c r="AU65" s="72">
        <v>0.28767172970600641</v>
      </c>
      <c r="AV65" s="6">
        <v>3.5958966213250803E-3</v>
      </c>
      <c r="AW65" s="6">
        <v>4.029015822212975E-5</v>
      </c>
      <c r="AX65" s="17">
        <v>166</v>
      </c>
      <c r="AY65" s="38" t="s">
        <v>71</v>
      </c>
      <c r="AZ65" s="17">
        <v>3950.02</v>
      </c>
      <c r="BA65" s="17">
        <v>35.166846</v>
      </c>
      <c r="BB65" s="17">
        <v>-123.001284</v>
      </c>
      <c r="BC65" s="21">
        <v>40687.706226851849</v>
      </c>
      <c r="BD65" s="50">
        <v>40687.706226851849</v>
      </c>
      <c r="BE65" s="6" t="s">
        <v>348</v>
      </c>
      <c r="BF65" s="6" t="s">
        <v>357</v>
      </c>
      <c r="BG65" s="38" t="s">
        <v>25</v>
      </c>
      <c r="BH65" s="38" t="s">
        <v>27</v>
      </c>
      <c r="BI65" s="38" t="s">
        <v>72</v>
      </c>
      <c r="BJ65" s="38" t="s">
        <v>74</v>
      </c>
      <c r="BK65" s="38" t="s">
        <v>73</v>
      </c>
      <c r="BL65" s="38"/>
      <c r="BM65" s="38" t="s">
        <v>71</v>
      </c>
      <c r="BN65" s="17" t="s">
        <v>196</v>
      </c>
      <c r="BO65" s="17" t="s">
        <v>183</v>
      </c>
      <c r="BP65" s="17" t="s">
        <v>42</v>
      </c>
      <c r="BQ65" s="17">
        <v>230</v>
      </c>
      <c r="BR65" s="17">
        <v>4129630</v>
      </c>
      <c r="BS65" s="17" t="s">
        <v>167</v>
      </c>
      <c r="BT65" s="36">
        <v>0</v>
      </c>
      <c r="BU65" s="63">
        <v>0.22815972222222222</v>
      </c>
      <c r="BV65" s="64">
        <v>3</v>
      </c>
      <c r="BW65" s="64">
        <v>106</v>
      </c>
      <c r="BX65" s="63">
        <v>0.22716435185185183</v>
      </c>
      <c r="BY65" s="63">
        <v>0.22815972222222222</v>
      </c>
      <c r="BZ65" s="36" t="s">
        <v>380</v>
      </c>
      <c r="CA65" s="17">
        <v>225</v>
      </c>
      <c r="CB65" s="36">
        <v>0</v>
      </c>
      <c r="CC65" s="6">
        <v>357</v>
      </c>
      <c r="CD65" s="6">
        <v>80</v>
      </c>
      <c r="CE65" s="6">
        <v>7140</v>
      </c>
      <c r="CF65" s="6">
        <v>1</v>
      </c>
      <c r="CG65" s="6">
        <v>28</v>
      </c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4"/>
      <c r="GM65" s="4"/>
    </row>
    <row r="66" spans="1:195" s="15" customFormat="1">
      <c r="A66" s="22" t="s">
        <v>19</v>
      </c>
      <c r="B66" s="16" t="s">
        <v>335</v>
      </c>
      <c r="C66" s="17">
        <v>2</v>
      </c>
      <c r="D66" s="17" t="s">
        <v>331</v>
      </c>
      <c r="E66">
        <f t="shared" ref="E66:E129" si="22">IF(AY66=E$1,$C66,0)</f>
        <v>0</v>
      </c>
      <c r="F66">
        <f t="shared" si="19"/>
        <v>0</v>
      </c>
      <c r="G66">
        <f t="shared" si="19"/>
        <v>0</v>
      </c>
      <c r="H66">
        <f t="shared" si="19"/>
        <v>0</v>
      </c>
      <c r="I66">
        <f t="shared" si="19"/>
        <v>0</v>
      </c>
      <c r="J66">
        <f t="shared" si="19"/>
        <v>0</v>
      </c>
      <c r="K66">
        <f t="shared" si="19"/>
        <v>2</v>
      </c>
      <c r="L66">
        <f t="shared" si="19"/>
        <v>0</v>
      </c>
      <c r="M66">
        <f t="shared" si="19"/>
        <v>0</v>
      </c>
      <c r="N66">
        <f t="shared" si="19"/>
        <v>0</v>
      </c>
      <c r="O66">
        <f t="shared" si="19"/>
        <v>0</v>
      </c>
      <c r="P66">
        <f t="shared" si="20"/>
        <v>0</v>
      </c>
      <c r="Q66">
        <f t="shared" si="20"/>
        <v>0</v>
      </c>
      <c r="R66">
        <f t="shared" si="20"/>
        <v>0</v>
      </c>
      <c r="S66">
        <f t="shared" si="20"/>
        <v>0</v>
      </c>
      <c r="T66">
        <f t="shared" si="20"/>
        <v>0</v>
      </c>
      <c r="U66">
        <f t="shared" si="20"/>
        <v>0</v>
      </c>
      <c r="V66">
        <f t="shared" si="20"/>
        <v>0</v>
      </c>
      <c r="W66">
        <f t="shared" si="20"/>
        <v>0</v>
      </c>
      <c r="X66">
        <f t="shared" si="20"/>
        <v>0</v>
      </c>
      <c r="Y66">
        <f t="shared" si="20"/>
        <v>0</v>
      </c>
      <c r="Z66">
        <f t="shared" si="21"/>
        <v>0</v>
      </c>
      <c r="AA66">
        <f t="shared" si="21"/>
        <v>0</v>
      </c>
      <c r="AB66">
        <f t="shared" si="21"/>
        <v>0</v>
      </c>
      <c r="AC66">
        <f t="shared" si="21"/>
        <v>0</v>
      </c>
      <c r="AD66">
        <f t="shared" si="21"/>
        <v>0</v>
      </c>
      <c r="AE66">
        <f t="shared" si="21"/>
        <v>0</v>
      </c>
      <c r="AF66">
        <f t="shared" si="21"/>
        <v>0</v>
      </c>
      <c r="AG66">
        <f t="shared" si="21"/>
        <v>0</v>
      </c>
      <c r="AH66">
        <f t="shared" si="21"/>
        <v>0</v>
      </c>
      <c r="AI66">
        <f t="shared" si="21"/>
        <v>0</v>
      </c>
      <c r="AJ66">
        <f t="shared" si="21"/>
        <v>0</v>
      </c>
      <c r="AK66">
        <f t="shared" si="21"/>
        <v>0</v>
      </c>
      <c r="AL66">
        <f t="shared" si="21"/>
        <v>0</v>
      </c>
      <c r="AM66" s="81" t="s">
        <v>327</v>
      </c>
      <c r="AN66" s="81" t="s">
        <v>330</v>
      </c>
      <c r="AO66" s="81" t="s">
        <v>330</v>
      </c>
      <c r="AP66" s="81">
        <v>0</v>
      </c>
      <c r="AQ66" s="81" t="s">
        <v>329</v>
      </c>
      <c r="AR66" s="81" t="s">
        <v>330</v>
      </c>
      <c r="AS66" s="81">
        <v>0</v>
      </c>
      <c r="AT66" s="72">
        <v>0.19526089949843362</v>
      </c>
      <c r="AU66" s="72">
        <v>0.19526089949843362</v>
      </c>
      <c r="AV66" s="6">
        <v>2.44076124373042E-3</v>
      </c>
      <c r="AW66" s="6">
        <v>2.7347464915747004E-5</v>
      </c>
      <c r="AX66" s="17">
        <v>167</v>
      </c>
      <c r="AY66" s="38" t="s">
        <v>71</v>
      </c>
      <c r="AZ66" s="17">
        <v>3950.19</v>
      </c>
      <c r="BA66" s="17">
        <v>35.167332999999999</v>
      </c>
      <c r="BB66" s="17">
        <v>-123.00112799999999</v>
      </c>
      <c r="BC66" s="21">
        <v>40687.70684027778</v>
      </c>
      <c r="BD66" s="50">
        <v>40687.70684027778</v>
      </c>
      <c r="BE66" s="6" t="s">
        <v>348</v>
      </c>
      <c r="BF66" s="6" t="s">
        <v>357</v>
      </c>
      <c r="BG66" s="38" t="s">
        <v>25</v>
      </c>
      <c r="BH66" s="38" t="s">
        <v>27</v>
      </c>
      <c r="BI66" s="38" t="s">
        <v>72</v>
      </c>
      <c r="BJ66" s="38" t="s">
        <v>74</v>
      </c>
      <c r="BK66" s="38" t="s">
        <v>73</v>
      </c>
      <c r="BL66" s="38"/>
      <c r="BM66" s="38" t="s">
        <v>71</v>
      </c>
      <c r="BN66" s="17" t="s">
        <v>195</v>
      </c>
      <c r="BO66" s="17" t="s">
        <v>183</v>
      </c>
      <c r="BP66" s="17" t="s">
        <v>42</v>
      </c>
      <c r="BQ66" s="17">
        <v>230</v>
      </c>
      <c r="BR66" s="17">
        <v>4128759</v>
      </c>
      <c r="BS66" s="17" t="s">
        <v>167</v>
      </c>
      <c r="BT66" s="36">
        <v>0</v>
      </c>
      <c r="BU66" s="63">
        <v>0.2287962962962963</v>
      </c>
      <c r="BV66" s="64">
        <v>3</v>
      </c>
      <c r="BW66" s="64">
        <v>106</v>
      </c>
      <c r="BX66" s="63">
        <v>0.22868055555555555</v>
      </c>
      <c r="BY66" s="63">
        <v>0.22914351851851852</v>
      </c>
      <c r="BZ66" s="36" t="s">
        <v>381</v>
      </c>
      <c r="CA66" s="17">
        <v>225</v>
      </c>
      <c r="CB66" s="36">
        <v>1</v>
      </c>
      <c r="CC66" s="6">
        <v>357</v>
      </c>
      <c r="CD66" s="6">
        <v>80</v>
      </c>
      <c r="CE66" s="6">
        <v>7140</v>
      </c>
      <c r="CF66" s="6">
        <v>1</v>
      </c>
      <c r="CG66" s="6">
        <v>28</v>
      </c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4"/>
      <c r="GM66" s="4"/>
    </row>
    <row r="67" spans="1:195" s="15" customFormat="1">
      <c r="A67" s="22" t="s">
        <v>188</v>
      </c>
      <c r="B67" s="16" t="s">
        <v>337</v>
      </c>
      <c r="C67" s="17">
        <v>4</v>
      </c>
      <c r="D67" s="74" t="s">
        <v>339</v>
      </c>
      <c r="E67">
        <f t="shared" si="22"/>
        <v>0</v>
      </c>
      <c r="F67">
        <f t="shared" si="19"/>
        <v>0</v>
      </c>
      <c r="G67">
        <f t="shared" si="19"/>
        <v>0</v>
      </c>
      <c r="H67">
        <f t="shared" si="19"/>
        <v>0</v>
      </c>
      <c r="I67">
        <f t="shared" si="19"/>
        <v>0</v>
      </c>
      <c r="J67">
        <f t="shared" si="19"/>
        <v>0</v>
      </c>
      <c r="K67">
        <f t="shared" si="19"/>
        <v>4</v>
      </c>
      <c r="L67">
        <f t="shared" si="19"/>
        <v>0</v>
      </c>
      <c r="M67">
        <f t="shared" si="19"/>
        <v>0</v>
      </c>
      <c r="N67">
        <f t="shared" si="19"/>
        <v>0</v>
      </c>
      <c r="O67">
        <f t="shared" si="19"/>
        <v>0</v>
      </c>
      <c r="P67">
        <f t="shared" si="20"/>
        <v>0</v>
      </c>
      <c r="Q67">
        <f t="shared" si="20"/>
        <v>0</v>
      </c>
      <c r="R67">
        <f t="shared" si="20"/>
        <v>0</v>
      </c>
      <c r="S67">
        <f t="shared" si="20"/>
        <v>0</v>
      </c>
      <c r="T67">
        <f t="shared" si="20"/>
        <v>0</v>
      </c>
      <c r="U67">
        <f t="shared" si="20"/>
        <v>0</v>
      </c>
      <c r="V67">
        <f t="shared" si="20"/>
        <v>0</v>
      </c>
      <c r="W67">
        <f t="shared" si="20"/>
        <v>0</v>
      </c>
      <c r="X67">
        <f t="shared" si="20"/>
        <v>0</v>
      </c>
      <c r="Y67">
        <f t="shared" si="20"/>
        <v>0</v>
      </c>
      <c r="Z67">
        <f t="shared" si="21"/>
        <v>0</v>
      </c>
      <c r="AA67">
        <f t="shared" si="21"/>
        <v>0</v>
      </c>
      <c r="AB67">
        <f t="shared" si="21"/>
        <v>0</v>
      </c>
      <c r="AC67">
        <f t="shared" si="21"/>
        <v>0</v>
      </c>
      <c r="AD67">
        <f t="shared" si="21"/>
        <v>0</v>
      </c>
      <c r="AE67">
        <f t="shared" si="21"/>
        <v>0</v>
      </c>
      <c r="AF67">
        <f t="shared" si="21"/>
        <v>0</v>
      </c>
      <c r="AG67">
        <f t="shared" si="21"/>
        <v>0</v>
      </c>
      <c r="AH67">
        <f t="shared" si="21"/>
        <v>0</v>
      </c>
      <c r="AI67">
        <f t="shared" si="21"/>
        <v>0</v>
      </c>
      <c r="AJ67">
        <f t="shared" si="21"/>
        <v>0</v>
      </c>
      <c r="AK67">
        <f t="shared" si="21"/>
        <v>0</v>
      </c>
      <c r="AL67">
        <f t="shared" si="21"/>
        <v>0</v>
      </c>
      <c r="AM67" s="81" t="s">
        <v>330</v>
      </c>
      <c r="AN67" s="81" t="s">
        <v>330</v>
      </c>
      <c r="AO67" s="81" t="s">
        <v>330</v>
      </c>
      <c r="AP67" s="81">
        <v>0</v>
      </c>
      <c r="AQ67" s="81" t="s">
        <v>331</v>
      </c>
      <c r="AR67" s="81" t="s">
        <v>327</v>
      </c>
      <c r="AS67" s="81">
        <v>0</v>
      </c>
      <c r="AT67" s="72">
        <v>0.2050897850937452</v>
      </c>
      <c r="AU67" s="72">
        <v>0.2050897850937452</v>
      </c>
      <c r="AV67" s="6">
        <v>2.5636223136718149E-3</v>
      </c>
      <c r="AW67" s="6">
        <v>2.8724059536939104E-5</v>
      </c>
      <c r="AX67" s="17">
        <v>168</v>
      </c>
      <c r="AY67" s="38" t="s">
        <v>71</v>
      </c>
      <c r="AZ67" s="17">
        <v>3950.19</v>
      </c>
      <c r="BA67" s="17">
        <v>35.167332999999999</v>
      </c>
      <c r="BB67" s="17">
        <v>-123.00112799999999</v>
      </c>
      <c r="BC67" s="21">
        <v>40687.70684027778</v>
      </c>
      <c r="BD67" s="50">
        <v>40687.70684027778</v>
      </c>
      <c r="BE67" s="6" t="s">
        <v>348</v>
      </c>
      <c r="BF67" s="6" t="s">
        <v>357</v>
      </c>
      <c r="BG67" s="38" t="s">
        <v>25</v>
      </c>
      <c r="BH67" s="38" t="s">
        <v>27</v>
      </c>
      <c r="BI67" s="38" t="s">
        <v>72</v>
      </c>
      <c r="BJ67" s="38" t="s">
        <v>74</v>
      </c>
      <c r="BK67" s="38" t="s">
        <v>73</v>
      </c>
      <c r="BL67" s="38"/>
      <c r="BM67" s="38" t="s">
        <v>71</v>
      </c>
      <c r="BN67" s="17" t="s">
        <v>194</v>
      </c>
      <c r="BO67" s="17" t="s">
        <v>183</v>
      </c>
      <c r="BP67" s="17" t="s">
        <v>42</v>
      </c>
      <c r="BQ67" s="17">
        <v>230</v>
      </c>
      <c r="BR67" s="17">
        <v>4129640</v>
      </c>
      <c r="BS67" s="17" t="s">
        <v>167</v>
      </c>
      <c r="BT67" s="36">
        <v>0</v>
      </c>
      <c r="BU67" s="63">
        <v>0.23913194444444444</v>
      </c>
      <c r="BV67" s="64">
        <v>3</v>
      </c>
      <c r="BW67" s="64">
        <v>106</v>
      </c>
      <c r="BX67" s="63">
        <v>0.23909722222222221</v>
      </c>
      <c r="BY67" s="63">
        <v>0.24303240740740742</v>
      </c>
      <c r="BZ67" s="36" t="s">
        <v>382</v>
      </c>
      <c r="CA67" s="17">
        <v>225</v>
      </c>
      <c r="CB67" s="36">
        <v>0</v>
      </c>
      <c r="CC67" s="6">
        <v>357</v>
      </c>
      <c r="CD67" s="6">
        <v>80</v>
      </c>
      <c r="CE67" s="6">
        <v>7140</v>
      </c>
      <c r="CF67" s="6">
        <v>1</v>
      </c>
      <c r="CG67" s="6">
        <v>28</v>
      </c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4"/>
      <c r="GM67" s="4"/>
    </row>
    <row r="68" spans="1:195" s="15" customFormat="1">
      <c r="A68" s="1" t="s">
        <v>438</v>
      </c>
      <c r="B68" s="36" t="s">
        <v>337</v>
      </c>
      <c r="C68" s="36">
        <v>2</v>
      </c>
      <c r="D68" s="74" t="s">
        <v>339</v>
      </c>
      <c r="E68">
        <f t="shared" si="22"/>
        <v>0</v>
      </c>
      <c r="F68">
        <f t="shared" si="19"/>
        <v>0</v>
      </c>
      <c r="G68">
        <f t="shared" si="19"/>
        <v>0</v>
      </c>
      <c r="H68">
        <f t="shared" si="19"/>
        <v>0</v>
      </c>
      <c r="I68">
        <f t="shared" si="19"/>
        <v>0</v>
      </c>
      <c r="J68">
        <f t="shared" si="19"/>
        <v>0</v>
      </c>
      <c r="K68">
        <f t="shared" si="19"/>
        <v>2</v>
      </c>
      <c r="L68">
        <f t="shared" si="19"/>
        <v>0</v>
      </c>
      <c r="M68">
        <f t="shared" si="19"/>
        <v>0</v>
      </c>
      <c r="N68">
        <f t="shared" si="19"/>
        <v>0</v>
      </c>
      <c r="O68">
        <f t="shared" si="19"/>
        <v>0</v>
      </c>
      <c r="P68">
        <f t="shared" si="20"/>
        <v>0</v>
      </c>
      <c r="Q68">
        <f t="shared" si="20"/>
        <v>0</v>
      </c>
      <c r="R68">
        <f t="shared" si="20"/>
        <v>0</v>
      </c>
      <c r="S68">
        <f t="shared" si="20"/>
        <v>0</v>
      </c>
      <c r="T68">
        <f t="shared" si="20"/>
        <v>0</v>
      </c>
      <c r="U68">
        <f t="shared" si="20"/>
        <v>0</v>
      </c>
      <c r="V68">
        <f t="shared" si="20"/>
        <v>0</v>
      </c>
      <c r="W68">
        <f t="shared" si="20"/>
        <v>0</v>
      </c>
      <c r="X68">
        <f t="shared" si="20"/>
        <v>0</v>
      </c>
      <c r="Y68">
        <f t="shared" si="20"/>
        <v>0</v>
      </c>
      <c r="Z68">
        <f t="shared" si="21"/>
        <v>0</v>
      </c>
      <c r="AA68">
        <f t="shared" si="21"/>
        <v>0</v>
      </c>
      <c r="AB68">
        <f t="shared" si="21"/>
        <v>0</v>
      </c>
      <c r="AC68">
        <f t="shared" si="21"/>
        <v>0</v>
      </c>
      <c r="AD68">
        <f t="shared" si="21"/>
        <v>0</v>
      </c>
      <c r="AE68">
        <f t="shared" si="21"/>
        <v>0</v>
      </c>
      <c r="AF68">
        <f t="shared" si="21"/>
        <v>0</v>
      </c>
      <c r="AG68">
        <f t="shared" si="21"/>
        <v>0</v>
      </c>
      <c r="AH68">
        <f t="shared" si="21"/>
        <v>0</v>
      </c>
      <c r="AI68">
        <f t="shared" si="21"/>
        <v>0</v>
      </c>
      <c r="AJ68">
        <f t="shared" si="21"/>
        <v>0</v>
      </c>
      <c r="AK68">
        <f t="shared" si="21"/>
        <v>0</v>
      </c>
      <c r="AL68">
        <f t="shared" si="21"/>
        <v>0</v>
      </c>
      <c r="AM68" s="82" t="s">
        <v>330</v>
      </c>
      <c r="AN68" s="82" t="s">
        <v>330</v>
      </c>
      <c r="AO68" s="82" t="s">
        <v>330</v>
      </c>
      <c r="AP68" s="82">
        <v>0</v>
      </c>
      <c r="AQ68" s="82" t="s">
        <v>328</v>
      </c>
      <c r="AR68" s="82" t="s">
        <v>330</v>
      </c>
      <c r="AS68" s="82">
        <v>0</v>
      </c>
      <c r="AT68" s="83">
        <v>4.359240394017503E-2</v>
      </c>
      <c r="AU68" s="72">
        <v>4.359240394017503E-2</v>
      </c>
      <c r="AV68" s="6">
        <v>5.4490504925218787E-4</v>
      </c>
      <c r="AW68" s="6">
        <v>6.1053787031057465E-6</v>
      </c>
      <c r="AX68" s="72">
        <v>176</v>
      </c>
      <c r="AY68" s="1" t="s">
        <v>71</v>
      </c>
      <c r="AZ68" s="6">
        <v>3950.62</v>
      </c>
      <c r="BA68" s="6">
        <v>35.166429999999998</v>
      </c>
      <c r="BB68" s="6">
        <v>-123.000372</v>
      </c>
      <c r="BC68" s="44">
        <v>40688.793171296296</v>
      </c>
      <c r="BD68" s="45">
        <v>40688.793171296296</v>
      </c>
      <c r="BE68" s="6" t="s">
        <v>348</v>
      </c>
      <c r="BF68" s="6" t="s">
        <v>357</v>
      </c>
      <c r="BG68" s="38" t="s">
        <v>25</v>
      </c>
      <c r="BH68" s="38" t="s">
        <v>27</v>
      </c>
      <c r="BI68" s="38" t="s">
        <v>72</v>
      </c>
      <c r="BJ68" s="38" t="s">
        <v>74</v>
      </c>
      <c r="BK68" s="38" t="s">
        <v>73</v>
      </c>
      <c r="BL68" s="38"/>
      <c r="BM68" s="38" t="s">
        <v>71</v>
      </c>
      <c r="BN68" s="6" t="s">
        <v>437</v>
      </c>
      <c r="BO68" s="6" t="s">
        <v>315</v>
      </c>
      <c r="BP68" s="6" t="s">
        <v>42</v>
      </c>
      <c r="BQ68" s="6">
        <v>231</v>
      </c>
      <c r="BR68" s="6">
        <v>4138554</v>
      </c>
      <c r="BS68" s="6" t="s">
        <v>167</v>
      </c>
      <c r="BT68" s="36">
        <v>0</v>
      </c>
      <c r="BU68" s="63">
        <v>0.47260416666666666</v>
      </c>
      <c r="BV68" s="64">
        <v>107</v>
      </c>
      <c r="BW68" s="64">
        <v>189</v>
      </c>
      <c r="BX68" s="63">
        <v>0.47255787037037034</v>
      </c>
      <c r="BY68" s="63">
        <v>0.47300925925925924</v>
      </c>
      <c r="BZ68" s="36" t="s">
        <v>386</v>
      </c>
      <c r="CA68" s="17">
        <v>225</v>
      </c>
      <c r="CB68" s="36">
        <v>0</v>
      </c>
      <c r="CC68" s="6">
        <v>357</v>
      </c>
      <c r="CD68" s="6">
        <v>80</v>
      </c>
      <c r="CE68" s="6">
        <v>7140</v>
      </c>
      <c r="CF68" s="6">
        <v>1</v>
      </c>
      <c r="CG68" s="6">
        <v>28</v>
      </c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4"/>
      <c r="GM68" s="4"/>
    </row>
    <row r="69" spans="1:195" s="23" customFormat="1">
      <c r="A69" s="1" t="s">
        <v>440</v>
      </c>
      <c r="B69" s="36" t="s">
        <v>336</v>
      </c>
      <c r="C69" s="36">
        <v>3</v>
      </c>
      <c r="D69" s="36" t="s">
        <v>331</v>
      </c>
      <c r="E69">
        <f t="shared" si="22"/>
        <v>0</v>
      </c>
      <c r="F69">
        <f t="shared" si="19"/>
        <v>0</v>
      </c>
      <c r="G69">
        <f t="shared" si="19"/>
        <v>0</v>
      </c>
      <c r="H69">
        <f t="shared" si="19"/>
        <v>0</v>
      </c>
      <c r="I69">
        <f t="shared" si="19"/>
        <v>0</v>
      </c>
      <c r="J69">
        <f t="shared" si="19"/>
        <v>0</v>
      </c>
      <c r="K69">
        <f t="shared" si="19"/>
        <v>3</v>
      </c>
      <c r="L69">
        <f t="shared" si="19"/>
        <v>0</v>
      </c>
      <c r="M69">
        <f t="shared" si="19"/>
        <v>0</v>
      </c>
      <c r="N69">
        <f t="shared" si="19"/>
        <v>0</v>
      </c>
      <c r="O69">
        <f t="shared" si="19"/>
        <v>0</v>
      </c>
      <c r="P69">
        <f t="shared" si="20"/>
        <v>0</v>
      </c>
      <c r="Q69">
        <f t="shared" si="20"/>
        <v>0</v>
      </c>
      <c r="R69">
        <f t="shared" si="20"/>
        <v>0</v>
      </c>
      <c r="S69">
        <f t="shared" si="20"/>
        <v>0</v>
      </c>
      <c r="T69">
        <f t="shared" si="20"/>
        <v>0</v>
      </c>
      <c r="U69">
        <f t="shared" si="20"/>
        <v>0</v>
      </c>
      <c r="V69">
        <f t="shared" si="20"/>
        <v>0</v>
      </c>
      <c r="W69">
        <f t="shared" si="20"/>
        <v>0</v>
      </c>
      <c r="X69">
        <f t="shared" si="20"/>
        <v>0</v>
      </c>
      <c r="Y69">
        <f t="shared" si="20"/>
        <v>0</v>
      </c>
      <c r="Z69">
        <f t="shared" si="21"/>
        <v>0</v>
      </c>
      <c r="AA69">
        <f t="shared" si="21"/>
        <v>0</v>
      </c>
      <c r="AB69">
        <f t="shared" si="21"/>
        <v>0</v>
      </c>
      <c r="AC69">
        <f t="shared" si="21"/>
        <v>0</v>
      </c>
      <c r="AD69">
        <f t="shared" si="21"/>
        <v>0</v>
      </c>
      <c r="AE69">
        <f t="shared" si="21"/>
        <v>0</v>
      </c>
      <c r="AF69">
        <f t="shared" si="21"/>
        <v>0</v>
      </c>
      <c r="AG69">
        <f t="shared" si="21"/>
        <v>0</v>
      </c>
      <c r="AH69">
        <f t="shared" si="21"/>
        <v>0</v>
      </c>
      <c r="AI69">
        <f t="shared" si="21"/>
        <v>0</v>
      </c>
      <c r="AJ69">
        <f t="shared" si="21"/>
        <v>0</v>
      </c>
      <c r="AK69">
        <f t="shared" si="21"/>
        <v>0</v>
      </c>
      <c r="AL69">
        <f t="shared" si="21"/>
        <v>0</v>
      </c>
      <c r="AM69" s="82" t="s">
        <v>327</v>
      </c>
      <c r="AN69" s="82" t="s">
        <v>330</v>
      </c>
      <c r="AO69" s="82" t="s">
        <v>327</v>
      </c>
      <c r="AP69" s="82">
        <v>0</v>
      </c>
      <c r="AQ69" s="82" t="s">
        <v>329</v>
      </c>
      <c r="AR69" s="82" t="s">
        <v>330</v>
      </c>
      <c r="AS69" s="82">
        <v>11</v>
      </c>
      <c r="AT69" s="83">
        <v>0.14744812282453129</v>
      </c>
      <c r="AU69" s="72">
        <v>0.27626133779514883</v>
      </c>
      <c r="AV69" s="6">
        <v>3.4532667224393605E-3</v>
      </c>
      <c r="AW69" s="6">
        <v>3.8692064116967623E-5</v>
      </c>
      <c r="AX69" s="72">
        <v>177</v>
      </c>
      <c r="AY69" s="1" t="s">
        <v>71</v>
      </c>
      <c r="AZ69" s="6">
        <v>3950.67</v>
      </c>
      <c r="BA69" s="6">
        <v>35.166429999999998</v>
      </c>
      <c r="BB69" s="6">
        <v>-123.00038600000001</v>
      </c>
      <c r="BC69" s="44">
        <v>40688.793067129627</v>
      </c>
      <c r="BD69" s="45">
        <v>40688.793067129627</v>
      </c>
      <c r="BE69" s="6" t="s">
        <v>348</v>
      </c>
      <c r="BF69" s="6" t="s">
        <v>357</v>
      </c>
      <c r="BG69" s="38" t="s">
        <v>25</v>
      </c>
      <c r="BH69" s="38" t="s">
        <v>27</v>
      </c>
      <c r="BI69" s="38" t="s">
        <v>72</v>
      </c>
      <c r="BJ69" s="38" t="s">
        <v>74</v>
      </c>
      <c r="BK69" s="38" t="s">
        <v>73</v>
      </c>
      <c r="BL69" s="38"/>
      <c r="BM69" s="38" t="s">
        <v>71</v>
      </c>
      <c r="BN69" s="6" t="s">
        <v>441</v>
      </c>
      <c r="BO69" s="6" t="s">
        <v>315</v>
      </c>
      <c r="BP69" s="6" t="s">
        <v>42</v>
      </c>
      <c r="BQ69" s="6">
        <v>231</v>
      </c>
      <c r="BR69" s="6">
        <v>4138559</v>
      </c>
      <c r="BS69" s="6" t="s">
        <v>167</v>
      </c>
      <c r="BT69" s="36">
        <v>0</v>
      </c>
      <c r="BU69" s="63">
        <v>0.47262731481481479</v>
      </c>
      <c r="BV69" s="64">
        <v>107</v>
      </c>
      <c r="BW69" s="64">
        <v>189</v>
      </c>
      <c r="BX69" s="63">
        <v>0.47255787037037034</v>
      </c>
      <c r="BY69" s="63">
        <v>0.47300925925925924</v>
      </c>
      <c r="BZ69" s="36" t="s">
        <v>386</v>
      </c>
      <c r="CA69" s="17">
        <v>225</v>
      </c>
      <c r="CB69" s="36">
        <v>0</v>
      </c>
      <c r="CC69" s="6">
        <v>357</v>
      </c>
      <c r="CD69" s="6">
        <v>80</v>
      </c>
      <c r="CE69" s="6">
        <v>7140</v>
      </c>
      <c r="CF69" s="6">
        <v>1</v>
      </c>
      <c r="CG69" s="6">
        <v>28</v>
      </c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4"/>
      <c r="GM69" s="4"/>
    </row>
    <row r="70" spans="1:195" s="6" customFormat="1">
      <c r="A70" s="1" t="s">
        <v>446</v>
      </c>
      <c r="B70" s="36" t="s">
        <v>336</v>
      </c>
      <c r="C70" s="36">
        <v>5</v>
      </c>
      <c r="D70" s="36" t="s">
        <v>331</v>
      </c>
      <c r="E70">
        <f t="shared" si="22"/>
        <v>0</v>
      </c>
      <c r="F70">
        <f t="shared" si="19"/>
        <v>0</v>
      </c>
      <c r="G70">
        <f t="shared" si="19"/>
        <v>0</v>
      </c>
      <c r="H70">
        <f t="shared" si="19"/>
        <v>0</v>
      </c>
      <c r="I70">
        <f t="shared" si="19"/>
        <v>0</v>
      </c>
      <c r="J70">
        <f t="shared" si="19"/>
        <v>0</v>
      </c>
      <c r="K70">
        <f t="shared" si="19"/>
        <v>5</v>
      </c>
      <c r="L70">
        <f t="shared" si="19"/>
        <v>0</v>
      </c>
      <c r="M70">
        <f t="shared" si="19"/>
        <v>0</v>
      </c>
      <c r="N70">
        <f t="shared" si="19"/>
        <v>0</v>
      </c>
      <c r="O70">
        <f t="shared" si="19"/>
        <v>0</v>
      </c>
      <c r="P70">
        <f t="shared" si="20"/>
        <v>0</v>
      </c>
      <c r="Q70">
        <f t="shared" si="20"/>
        <v>0</v>
      </c>
      <c r="R70">
        <f t="shared" si="20"/>
        <v>0</v>
      </c>
      <c r="S70">
        <f t="shared" si="20"/>
        <v>0</v>
      </c>
      <c r="T70">
        <f t="shared" si="20"/>
        <v>0</v>
      </c>
      <c r="U70">
        <f t="shared" si="20"/>
        <v>0</v>
      </c>
      <c r="V70">
        <f t="shared" si="20"/>
        <v>0</v>
      </c>
      <c r="W70">
        <f t="shared" si="20"/>
        <v>0</v>
      </c>
      <c r="X70">
        <f t="shared" si="20"/>
        <v>0</v>
      </c>
      <c r="Y70">
        <f t="shared" si="20"/>
        <v>0</v>
      </c>
      <c r="Z70">
        <f t="shared" si="21"/>
        <v>0</v>
      </c>
      <c r="AA70">
        <f t="shared" si="21"/>
        <v>0</v>
      </c>
      <c r="AB70">
        <f t="shared" si="21"/>
        <v>0</v>
      </c>
      <c r="AC70">
        <f t="shared" si="21"/>
        <v>0</v>
      </c>
      <c r="AD70">
        <f t="shared" si="21"/>
        <v>0</v>
      </c>
      <c r="AE70">
        <f t="shared" si="21"/>
        <v>0</v>
      </c>
      <c r="AF70">
        <f t="shared" si="21"/>
        <v>0</v>
      </c>
      <c r="AG70">
        <f t="shared" si="21"/>
        <v>0</v>
      </c>
      <c r="AH70">
        <f t="shared" si="21"/>
        <v>0</v>
      </c>
      <c r="AI70">
        <f t="shared" si="21"/>
        <v>0</v>
      </c>
      <c r="AJ70">
        <f t="shared" si="21"/>
        <v>0</v>
      </c>
      <c r="AK70">
        <f t="shared" si="21"/>
        <v>0</v>
      </c>
      <c r="AL70">
        <f t="shared" si="21"/>
        <v>0</v>
      </c>
      <c r="AM70" s="82" t="s">
        <v>330</v>
      </c>
      <c r="AN70" s="82" t="s">
        <v>330</v>
      </c>
      <c r="AO70" s="82" t="s">
        <v>330</v>
      </c>
      <c r="AP70" s="82">
        <v>1</v>
      </c>
      <c r="AQ70" s="82" t="s">
        <v>328</v>
      </c>
      <c r="AR70" s="82" t="s">
        <v>330</v>
      </c>
      <c r="AS70" s="82">
        <v>10</v>
      </c>
      <c r="AT70" s="83">
        <v>7.7156615539614712E-2</v>
      </c>
      <c r="AU70" s="72">
        <v>0.1663875451700757</v>
      </c>
      <c r="AV70" s="6">
        <v>2.0798443146259464E-3</v>
      </c>
      <c r="AW70" s="6">
        <v>2.3303577754912563E-5</v>
      </c>
      <c r="AX70" s="72">
        <v>178</v>
      </c>
      <c r="AY70" s="1" t="s">
        <v>71</v>
      </c>
      <c r="AZ70" s="6">
        <v>3950.6</v>
      </c>
      <c r="BA70" s="6">
        <v>35.166488999999999</v>
      </c>
      <c r="BB70" s="6">
        <v>-123.000972</v>
      </c>
      <c r="BC70" s="44">
        <v>40688.789155092592</v>
      </c>
      <c r="BD70" s="45">
        <v>40688.789155092592</v>
      </c>
      <c r="BE70" s="6" t="s">
        <v>348</v>
      </c>
      <c r="BF70" s="6" t="s">
        <v>357</v>
      </c>
      <c r="BG70" s="38" t="s">
        <v>25</v>
      </c>
      <c r="BH70" s="38" t="s">
        <v>27</v>
      </c>
      <c r="BI70" s="38" t="s">
        <v>72</v>
      </c>
      <c r="BJ70" s="38" t="s">
        <v>74</v>
      </c>
      <c r="BK70" s="38" t="s">
        <v>73</v>
      </c>
      <c r="BL70" s="38"/>
      <c r="BM70" s="38" t="s">
        <v>71</v>
      </c>
      <c r="BN70" s="6" t="s">
        <v>445</v>
      </c>
      <c r="BO70" s="6" t="s">
        <v>315</v>
      </c>
      <c r="BP70" s="6" t="s">
        <v>42</v>
      </c>
      <c r="BQ70" s="6">
        <v>231</v>
      </c>
      <c r="BR70" s="6">
        <v>4138562</v>
      </c>
      <c r="BS70" s="6" t="s">
        <v>167</v>
      </c>
      <c r="BT70" s="36">
        <v>0</v>
      </c>
      <c r="BU70" s="63">
        <v>0.47905092592592591</v>
      </c>
      <c r="BV70" s="64">
        <v>107</v>
      </c>
      <c r="BW70" s="64">
        <v>189</v>
      </c>
      <c r="BX70" s="63">
        <v>0.47836805555555556</v>
      </c>
      <c r="BY70" s="63">
        <v>0.4793634259259259</v>
      </c>
      <c r="BZ70" s="36" t="s">
        <v>387</v>
      </c>
      <c r="CA70" s="17">
        <v>225</v>
      </c>
      <c r="CB70" s="36">
        <v>0</v>
      </c>
      <c r="CC70" s="6">
        <v>357</v>
      </c>
      <c r="CD70" s="6">
        <v>80</v>
      </c>
      <c r="CE70" s="6">
        <v>7140</v>
      </c>
      <c r="CF70" s="6">
        <v>1</v>
      </c>
      <c r="CG70" s="6">
        <v>28</v>
      </c>
    </row>
    <row r="71" spans="1:195" s="6" customFormat="1">
      <c r="A71" s="1"/>
      <c r="B71" s="36" t="s">
        <v>335</v>
      </c>
      <c r="C71" s="36">
        <v>1</v>
      </c>
      <c r="D71" s="36" t="s">
        <v>331</v>
      </c>
      <c r="E71">
        <f t="shared" si="22"/>
        <v>0</v>
      </c>
      <c r="F71">
        <f t="shared" si="19"/>
        <v>0</v>
      </c>
      <c r="G71">
        <f t="shared" si="19"/>
        <v>0</v>
      </c>
      <c r="H71">
        <f t="shared" si="19"/>
        <v>0</v>
      </c>
      <c r="I71">
        <f t="shared" si="19"/>
        <v>0</v>
      </c>
      <c r="J71">
        <f t="shared" si="19"/>
        <v>0</v>
      </c>
      <c r="K71">
        <f t="shared" si="19"/>
        <v>1</v>
      </c>
      <c r="L71">
        <f t="shared" si="19"/>
        <v>0</v>
      </c>
      <c r="M71">
        <f t="shared" si="19"/>
        <v>0</v>
      </c>
      <c r="N71">
        <f t="shared" si="19"/>
        <v>0</v>
      </c>
      <c r="O71">
        <f t="shared" si="19"/>
        <v>0</v>
      </c>
      <c r="P71">
        <f t="shared" si="20"/>
        <v>0</v>
      </c>
      <c r="Q71">
        <f t="shared" si="20"/>
        <v>0</v>
      </c>
      <c r="R71">
        <f t="shared" si="20"/>
        <v>0</v>
      </c>
      <c r="S71">
        <f t="shared" si="20"/>
        <v>0</v>
      </c>
      <c r="T71">
        <f t="shared" si="20"/>
        <v>0</v>
      </c>
      <c r="U71">
        <f t="shared" si="20"/>
        <v>0</v>
      </c>
      <c r="V71">
        <f t="shared" si="20"/>
        <v>0</v>
      </c>
      <c r="W71">
        <f t="shared" si="20"/>
        <v>0</v>
      </c>
      <c r="X71">
        <f t="shared" si="20"/>
        <v>0</v>
      </c>
      <c r="Y71">
        <f t="shared" si="20"/>
        <v>0</v>
      </c>
      <c r="Z71">
        <f t="shared" si="21"/>
        <v>0</v>
      </c>
      <c r="AA71">
        <f t="shared" si="21"/>
        <v>0</v>
      </c>
      <c r="AB71">
        <f t="shared" si="21"/>
        <v>0</v>
      </c>
      <c r="AC71">
        <f t="shared" si="21"/>
        <v>0</v>
      </c>
      <c r="AD71">
        <f t="shared" si="21"/>
        <v>0</v>
      </c>
      <c r="AE71">
        <f t="shared" si="21"/>
        <v>0</v>
      </c>
      <c r="AF71">
        <f t="shared" si="21"/>
        <v>0</v>
      </c>
      <c r="AG71">
        <f t="shared" si="21"/>
        <v>0</v>
      </c>
      <c r="AH71">
        <f t="shared" si="21"/>
        <v>0</v>
      </c>
      <c r="AI71">
        <f t="shared" si="21"/>
        <v>0</v>
      </c>
      <c r="AJ71">
        <f t="shared" si="21"/>
        <v>0</v>
      </c>
      <c r="AK71">
        <f t="shared" si="21"/>
        <v>0</v>
      </c>
      <c r="AL71">
        <f t="shared" si="21"/>
        <v>0</v>
      </c>
      <c r="AM71" s="82" t="s">
        <v>330</v>
      </c>
      <c r="AN71" s="82" t="s">
        <v>330</v>
      </c>
      <c r="AO71" s="82" t="s">
        <v>330</v>
      </c>
      <c r="AP71" s="82">
        <v>0</v>
      </c>
      <c r="AQ71" s="82" t="s">
        <v>328</v>
      </c>
      <c r="AR71" s="82" t="s">
        <v>330</v>
      </c>
      <c r="AS71" s="82">
        <v>0</v>
      </c>
      <c r="AT71" s="83">
        <v>5.5235466507202194E-2</v>
      </c>
      <c r="AU71" s="72">
        <v>5.5235466507202194E-2</v>
      </c>
      <c r="AV71" s="6">
        <v>6.9044333134002747E-4</v>
      </c>
      <c r="AW71" s="6">
        <v>7.7360597349022682E-6</v>
      </c>
      <c r="AX71" s="36">
        <v>179</v>
      </c>
      <c r="AY71" s="1" t="s">
        <v>71</v>
      </c>
      <c r="AZ71" s="6">
        <v>3949.83</v>
      </c>
      <c r="BA71" s="6">
        <v>35.166432</v>
      </c>
      <c r="BB71" s="6">
        <v>-122.99961500000001</v>
      </c>
      <c r="BC71" s="44">
        <v>40688.799537037034</v>
      </c>
      <c r="BD71" s="45">
        <v>40688.799537037034</v>
      </c>
      <c r="BE71" s="6" t="s">
        <v>348</v>
      </c>
      <c r="BF71" s="6" t="s">
        <v>357</v>
      </c>
      <c r="BG71" s="38" t="s">
        <v>25</v>
      </c>
      <c r="BH71" s="38" t="s">
        <v>27</v>
      </c>
      <c r="BI71" s="38" t="s">
        <v>72</v>
      </c>
      <c r="BJ71" s="38" t="s">
        <v>74</v>
      </c>
      <c r="BK71" s="38" t="s">
        <v>73</v>
      </c>
      <c r="BL71" s="38"/>
      <c r="BM71" s="38" t="s">
        <v>71</v>
      </c>
      <c r="BN71" s="6" t="s">
        <v>448</v>
      </c>
      <c r="BO71" s="6" t="s">
        <v>315</v>
      </c>
      <c r="BP71" s="6" t="s">
        <v>42</v>
      </c>
      <c r="BQ71" s="6">
        <v>231</v>
      </c>
      <c r="BR71" s="6">
        <v>4138570</v>
      </c>
      <c r="BS71" s="6" t="s">
        <v>167</v>
      </c>
      <c r="BT71" s="36">
        <v>0</v>
      </c>
      <c r="BU71" s="63">
        <v>0.47909722222222223</v>
      </c>
      <c r="BV71" s="64">
        <v>107</v>
      </c>
      <c r="BW71" s="64">
        <v>189</v>
      </c>
      <c r="BX71" s="63">
        <v>0.47836805555555556</v>
      </c>
      <c r="BY71" s="63">
        <v>0.4793634259259259</v>
      </c>
      <c r="BZ71" s="36" t="s">
        <v>387</v>
      </c>
      <c r="CA71" s="17">
        <v>225</v>
      </c>
      <c r="CB71" s="36">
        <v>0</v>
      </c>
      <c r="CC71" s="6">
        <v>357</v>
      </c>
      <c r="CD71" s="6">
        <v>80</v>
      </c>
      <c r="CE71" s="6">
        <v>7140</v>
      </c>
      <c r="CF71" s="6">
        <v>1</v>
      </c>
      <c r="CG71" s="6">
        <v>28</v>
      </c>
    </row>
    <row r="72" spans="1:195" s="6" customFormat="1">
      <c r="A72" s="1" t="s">
        <v>449</v>
      </c>
      <c r="B72" s="36" t="s">
        <v>336</v>
      </c>
      <c r="C72" s="36">
        <v>6</v>
      </c>
      <c r="D72" s="36" t="s">
        <v>331</v>
      </c>
      <c r="E72">
        <f t="shared" si="22"/>
        <v>0</v>
      </c>
      <c r="F72">
        <f t="shared" ref="F72:O81" si="23">IF($AY72=F$1,$C72,0)</f>
        <v>0</v>
      </c>
      <c r="G72">
        <f t="shared" si="23"/>
        <v>0</v>
      </c>
      <c r="H72">
        <f t="shared" si="23"/>
        <v>0</v>
      </c>
      <c r="I72">
        <f t="shared" si="23"/>
        <v>0</v>
      </c>
      <c r="J72">
        <f t="shared" si="23"/>
        <v>0</v>
      </c>
      <c r="K72">
        <f t="shared" si="23"/>
        <v>6</v>
      </c>
      <c r="L72">
        <f t="shared" si="23"/>
        <v>0</v>
      </c>
      <c r="M72">
        <f t="shared" si="23"/>
        <v>0</v>
      </c>
      <c r="N72">
        <f t="shared" si="23"/>
        <v>0</v>
      </c>
      <c r="O72">
        <f t="shared" si="23"/>
        <v>0</v>
      </c>
      <c r="P72">
        <f t="shared" ref="P72:Y81" si="24">IF($AY72=P$1,$C72,0)</f>
        <v>0</v>
      </c>
      <c r="Q72">
        <f t="shared" si="24"/>
        <v>0</v>
      </c>
      <c r="R72">
        <f t="shared" si="24"/>
        <v>0</v>
      </c>
      <c r="S72">
        <f t="shared" si="24"/>
        <v>0</v>
      </c>
      <c r="T72">
        <f t="shared" si="24"/>
        <v>0</v>
      </c>
      <c r="U72">
        <f t="shared" si="24"/>
        <v>0</v>
      </c>
      <c r="V72">
        <f t="shared" si="24"/>
        <v>0</v>
      </c>
      <c r="W72">
        <f t="shared" si="24"/>
        <v>0</v>
      </c>
      <c r="X72">
        <f t="shared" si="24"/>
        <v>0</v>
      </c>
      <c r="Y72">
        <f t="shared" si="24"/>
        <v>0</v>
      </c>
      <c r="Z72">
        <f t="shared" ref="Z72:AL81" si="25">IF($AY72=Z$1,$C72,0)</f>
        <v>0</v>
      </c>
      <c r="AA72">
        <f t="shared" si="25"/>
        <v>0</v>
      </c>
      <c r="AB72">
        <f t="shared" si="25"/>
        <v>0</v>
      </c>
      <c r="AC72">
        <f t="shared" si="25"/>
        <v>0</v>
      </c>
      <c r="AD72">
        <f t="shared" si="25"/>
        <v>0</v>
      </c>
      <c r="AE72">
        <f t="shared" si="25"/>
        <v>0</v>
      </c>
      <c r="AF72">
        <f t="shared" si="25"/>
        <v>0</v>
      </c>
      <c r="AG72">
        <f t="shared" si="25"/>
        <v>0</v>
      </c>
      <c r="AH72">
        <f t="shared" si="25"/>
        <v>0</v>
      </c>
      <c r="AI72">
        <f t="shared" si="25"/>
        <v>0</v>
      </c>
      <c r="AJ72">
        <f t="shared" si="25"/>
        <v>0</v>
      </c>
      <c r="AK72">
        <f t="shared" si="25"/>
        <v>0</v>
      </c>
      <c r="AL72">
        <f t="shared" si="25"/>
        <v>0</v>
      </c>
      <c r="AM72" s="82" t="s">
        <v>327</v>
      </c>
      <c r="AN72" s="82" t="s">
        <v>327</v>
      </c>
      <c r="AO72" s="82" t="s">
        <v>330</v>
      </c>
      <c r="AP72" s="82">
        <v>0</v>
      </c>
      <c r="AQ72" s="82" t="s">
        <v>328</v>
      </c>
      <c r="AR72" s="82" t="s">
        <v>327</v>
      </c>
      <c r="AS72" s="82">
        <v>13</v>
      </c>
      <c r="AT72" s="83">
        <v>2.4191934720421464E-2</v>
      </c>
      <c r="AU72" s="72">
        <v>0.16323977499356615</v>
      </c>
      <c r="AV72" s="6">
        <v>2.0404971874195769E-3</v>
      </c>
      <c r="AW72" s="6">
        <v>2.2862713584533076E-5</v>
      </c>
      <c r="AX72" s="36">
        <v>180</v>
      </c>
      <c r="AY72" s="1" t="s">
        <v>71</v>
      </c>
      <c r="AZ72" s="6">
        <v>3950.19</v>
      </c>
      <c r="BA72" s="6">
        <v>35.166443000000001</v>
      </c>
      <c r="BB72" s="6">
        <v>-123.000013</v>
      </c>
      <c r="BC72" s="44">
        <v>40688.796157407407</v>
      </c>
      <c r="BD72" s="45">
        <v>40688.796157407407</v>
      </c>
      <c r="BE72" s="6" t="s">
        <v>348</v>
      </c>
      <c r="BF72" s="6" t="s">
        <v>357</v>
      </c>
      <c r="BG72" s="38" t="s">
        <v>25</v>
      </c>
      <c r="BH72" s="38" t="s">
        <v>27</v>
      </c>
      <c r="BI72" s="38" t="s">
        <v>72</v>
      </c>
      <c r="BJ72" s="38" t="s">
        <v>74</v>
      </c>
      <c r="BK72" s="38" t="s">
        <v>73</v>
      </c>
      <c r="BL72" s="38"/>
      <c r="BM72" s="38" t="s">
        <v>71</v>
      </c>
      <c r="BN72" s="6" t="s">
        <v>450</v>
      </c>
      <c r="BO72" s="6" t="s">
        <v>315</v>
      </c>
      <c r="BP72" s="6" t="s">
        <v>42</v>
      </c>
      <c r="BQ72" s="6">
        <v>231</v>
      </c>
      <c r="BR72" s="6">
        <v>4138571</v>
      </c>
      <c r="BS72" s="6" t="s">
        <v>167</v>
      </c>
      <c r="BT72" s="36">
        <v>0</v>
      </c>
      <c r="BU72" s="63">
        <v>0.49743055555555554</v>
      </c>
      <c r="BV72" s="64">
        <v>107</v>
      </c>
      <c r="BW72" s="64">
        <v>189</v>
      </c>
      <c r="BX72" s="63">
        <v>0.49677083333333333</v>
      </c>
      <c r="BY72" s="63">
        <v>0.49847222222222221</v>
      </c>
      <c r="BZ72" s="36" t="s">
        <v>388</v>
      </c>
      <c r="CA72" s="17">
        <v>225</v>
      </c>
      <c r="CB72" s="36">
        <v>0</v>
      </c>
      <c r="CC72" s="6">
        <v>357</v>
      </c>
      <c r="CD72" s="6">
        <v>80</v>
      </c>
      <c r="CE72" s="6">
        <v>7140</v>
      </c>
      <c r="CF72" s="6">
        <v>1</v>
      </c>
      <c r="CG72" s="6">
        <v>28</v>
      </c>
    </row>
    <row r="73" spans="1:195" s="6" customFormat="1">
      <c r="A73" s="1" t="s">
        <v>107</v>
      </c>
      <c r="B73" s="36" t="s">
        <v>335</v>
      </c>
      <c r="C73" s="36">
        <v>2</v>
      </c>
      <c r="D73" s="36" t="s">
        <v>331</v>
      </c>
      <c r="E73">
        <f t="shared" si="22"/>
        <v>0</v>
      </c>
      <c r="F73">
        <f t="shared" si="23"/>
        <v>0</v>
      </c>
      <c r="G73">
        <f t="shared" si="23"/>
        <v>0</v>
      </c>
      <c r="H73">
        <f t="shared" si="23"/>
        <v>0</v>
      </c>
      <c r="I73">
        <f t="shared" si="23"/>
        <v>0</v>
      </c>
      <c r="J73">
        <f t="shared" si="23"/>
        <v>0</v>
      </c>
      <c r="K73">
        <f t="shared" si="23"/>
        <v>2</v>
      </c>
      <c r="L73">
        <f t="shared" si="23"/>
        <v>0</v>
      </c>
      <c r="M73">
        <f t="shared" si="23"/>
        <v>0</v>
      </c>
      <c r="N73">
        <f t="shared" si="23"/>
        <v>0</v>
      </c>
      <c r="O73">
        <f t="shared" si="23"/>
        <v>0</v>
      </c>
      <c r="P73">
        <f t="shared" si="24"/>
        <v>0</v>
      </c>
      <c r="Q73">
        <f t="shared" si="24"/>
        <v>0</v>
      </c>
      <c r="R73">
        <f t="shared" si="24"/>
        <v>0</v>
      </c>
      <c r="S73">
        <f t="shared" si="24"/>
        <v>0</v>
      </c>
      <c r="T73">
        <f t="shared" si="24"/>
        <v>0</v>
      </c>
      <c r="U73">
        <f t="shared" si="24"/>
        <v>0</v>
      </c>
      <c r="V73">
        <f t="shared" si="24"/>
        <v>0</v>
      </c>
      <c r="W73">
        <f t="shared" si="24"/>
        <v>0</v>
      </c>
      <c r="X73">
        <f t="shared" si="24"/>
        <v>0</v>
      </c>
      <c r="Y73">
        <f t="shared" si="24"/>
        <v>0</v>
      </c>
      <c r="Z73">
        <f t="shared" si="25"/>
        <v>0</v>
      </c>
      <c r="AA73">
        <f t="shared" si="25"/>
        <v>0</v>
      </c>
      <c r="AB73">
        <f t="shared" si="25"/>
        <v>0</v>
      </c>
      <c r="AC73">
        <f t="shared" si="25"/>
        <v>0</v>
      </c>
      <c r="AD73">
        <f t="shared" si="25"/>
        <v>0</v>
      </c>
      <c r="AE73">
        <f t="shared" si="25"/>
        <v>0</v>
      </c>
      <c r="AF73">
        <f t="shared" si="25"/>
        <v>0</v>
      </c>
      <c r="AG73">
        <f t="shared" si="25"/>
        <v>0</v>
      </c>
      <c r="AH73">
        <f t="shared" si="25"/>
        <v>0</v>
      </c>
      <c r="AI73">
        <f t="shared" si="25"/>
        <v>0</v>
      </c>
      <c r="AJ73">
        <f t="shared" si="25"/>
        <v>0</v>
      </c>
      <c r="AK73">
        <f t="shared" si="25"/>
        <v>0</v>
      </c>
      <c r="AL73">
        <f t="shared" si="25"/>
        <v>0</v>
      </c>
      <c r="AM73" s="82" t="s">
        <v>330</v>
      </c>
      <c r="AN73" s="82" t="s">
        <v>330</v>
      </c>
      <c r="AO73" s="82" t="s">
        <v>330</v>
      </c>
      <c r="AP73" s="82">
        <v>0</v>
      </c>
      <c r="AQ73" s="82" t="s">
        <v>329</v>
      </c>
      <c r="AR73" s="82" t="s">
        <v>330</v>
      </c>
      <c r="AS73" s="82">
        <v>8</v>
      </c>
      <c r="AT73" s="83">
        <v>0.11791924342979111</v>
      </c>
      <c r="AU73" s="72">
        <v>0.16746039988726955</v>
      </c>
      <c r="AV73" s="6">
        <v>2.0932549985908694E-3</v>
      </c>
      <c r="AW73" s="6">
        <v>2.3453837519225427E-5</v>
      </c>
      <c r="AX73" s="36">
        <v>182</v>
      </c>
      <c r="AY73" s="1" t="s">
        <v>71</v>
      </c>
      <c r="AZ73" s="6">
        <v>3948.61</v>
      </c>
      <c r="BA73" s="6">
        <v>35.166611000000003</v>
      </c>
      <c r="BB73" s="6">
        <v>-122.992729</v>
      </c>
      <c r="BC73" s="44">
        <v>40688.87228009259</v>
      </c>
      <c r="BD73" s="45">
        <v>40688.87228009259</v>
      </c>
      <c r="BE73" s="6" t="s">
        <v>348</v>
      </c>
      <c r="BF73" s="6" t="s">
        <v>357</v>
      </c>
      <c r="BG73" s="38" t="s">
        <v>25</v>
      </c>
      <c r="BH73" s="38" t="s">
        <v>27</v>
      </c>
      <c r="BI73" s="38" t="s">
        <v>72</v>
      </c>
      <c r="BJ73" s="38" t="s">
        <v>74</v>
      </c>
      <c r="BK73" s="38" t="s">
        <v>73</v>
      </c>
      <c r="BL73" s="38"/>
      <c r="BM73" s="38" t="s">
        <v>71</v>
      </c>
      <c r="BN73" s="6" t="s">
        <v>452</v>
      </c>
      <c r="BO73" s="6" t="s">
        <v>317</v>
      </c>
      <c r="BP73" s="6" t="s">
        <v>42</v>
      </c>
      <c r="BQ73" s="6">
        <v>231</v>
      </c>
      <c r="BR73" s="6">
        <v>4138717</v>
      </c>
      <c r="BS73" s="6" t="s">
        <v>167</v>
      </c>
      <c r="BT73" s="36">
        <v>0</v>
      </c>
      <c r="BU73" s="63">
        <v>0.54921296296296296</v>
      </c>
      <c r="BV73" s="64">
        <v>107</v>
      </c>
      <c r="BW73" s="64">
        <v>189</v>
      </c>
      <c r="BX73" s="63">
        <v>0.54856481481481478</v>
      </c>
      <c r="BY73" s="63">
        <v>0.5506712962962963</v>
      </c>
      <c r="BZ73" s="36" t="s">
        <v>389</v>
      </c>
      <c r="CA73" s="17">
        <v>225</v>
      </c>
      <c r="CB73" s="36">
        <v>1</v>
      </c>
      <c r="CC73" s="6">
        <v>357</v>
      </c>
      <c r="CD73" s="6">
        <v>80</v>
      </c>
      <c r="CE73" s="6">
        <v>7140</v>
      </c>
      <c r="CF73" s="6">
        <v>1</v>
      </c>
      <c r="CG73" s="6">
        <v>28</v>
      </c>
    </row>
    <row r="74" spans="1:195" s="15" customFormat="1">
      <c r="A74" s="1" t="s">
        <v>454</v>
      </c>
      <c r="B74" s="36" t="s">
        <v>336</v>
      </c>
      <c r="C74" s="36">
        <v>4</v>
      </c>
      <c r="D74" s="36" t="s">
        <v>331</v>
      </c>
      <c r="E74">
        <f t="shared" si="22"/>
        <v>0</v>
      </c>
      <c r="F74">
        <f t="shared" si="23"/>
        <v>0</v>
      </c>
      <c r="G74">
        <f t="shared" si="23"/>
        <v>0</v>
      </c>
      <c r="H74">
        <f t="shared" si="23"/>
        <v>0</v>
      </c>
      <c r="I74">
        <f t="shared" si="23"/>
        <v>0</v>
      </c>
      <c r="J74">
        <f t="shared" si="23"/>
        <v>0</v>
      </c>
      <c r="K74">
        <f t="shared" si="23"/>
        <v>4</v>
      </c>
      <c r="L74">
        <f t="shared" si="23"/>
        <v>0</v>
      </c>
      <c r="M74">
        <f t="shared" si="23"/>
        <v>0</v>
      </c>
      <c r="N74">
        <f t="shared" si="23"/>
        <v>0</v>
      </c>
      <c r="O74">
        <f t="shared" si="23"/>
        <v>0</v>
      </c>
      <c r="P74">
        <f t="shared" si="24"/>
        <v>0</v>
      </c>
      <c r="Q74">
        <f t="shared" si="24"/>
        <v>0</v>
      </c>
      <c r="R74">
        <f t="shared" si="24"/>
        <v>0</v>
      </c>
      <c r="S74">
        <f t="shared" si="24"/>
        <v>0</v>
      </c>
      <c r="T74">
        <f t="shared" si="24"/>
        <v>0</v>
      </c>
      <c r="U74">
        <f t="shared" si="24"/>
        <v>0</v>
      </c>
      <c r="V74">
        <f t="shared" si="24"/>
        <v>0</v>
      </c>
      <c r="W74">
        <f t="shared" si="24"/>
        <v>0</v>
      </c>
      <c r="X74">
        <f t="shared" si="24"/>
        <v>0</v>
      </c>
      <c r="Y74">
        <f t="shared" si="24"/>
        <v>0</v>
      </c>
      <c r="Z74">
        <f t="shared" si="25"/>
        <v>0</v>
      </c>
      <c r="AA74">
        <f t="shared" si="25"/>
        <v>0</v>
      </c>
      <c r="AB74">
        <f t="shared" si="25"/>
        <v>0</v>
      </c>
      <c r="AC74">
        <f t="shared" si="25"/>
        <v>0</v>
      </c>
      <c r="AD74">
        <f t="shared" si="25"/>
        <v>0</v>
      </c>
      <c r="AE74">
        <f t="shared" si="25"/>
        <v>0</v>
      </c>
      <c r="AF74">
        <f t="shared" si="25"/>
        <v>0</v>
      </c>
      <c r="AG74">
        <f t="shared" si="25"/>
        <v>0</v>
      </c>
      <c r="AH74">
        <f t="shared" si="25"/>
        <v>0</v>
      </c>
      <c r="AI74">
        <f t="shared" si="25"/>
        <v>0</v>
      </c>
      <c r="AJ74">
        <f t="shared" si="25"/>
        <v>0</v>
      </c>
      <c r="AK74">
        <f t="shared" si="25"/>
        <v>0</v>
      </c>
      <c r="AL74">
        <f t="shared" si="25"/>
        <v>0</v>
      </c>
      <c r="AM74" s="82" t="s">
        <v>327</v>
      </c>
      <c r="AN74" s="82" t="s">
        <v>327</v>
      </c>
      <c r="AO74" s="82" t="s">
        <v>330</v>
      </c>
      <c r="AP74" s="82">
        <v>1</v>
      </c>
      <c r="AQ74" s="82" t="s">
        <v>329</v>
      </c>
      <c r="AR74" s="82" t="s">
        <v>330</v>
      </c>
      <c r="AS74" s="82">
        <v>9</v>
      </c>
      <c r="AT74" s="83">
        <v>0.24548826748982128</v>
      </c>
      <c r="AU74" s="72">
        <v>0.40854049493933547</v>
      </c>
      <c r="AV74" s="6">
        <v>5.1067561867416938E-3</v>
      </c>
      <c r="AW74" s="6">
        <v>5.7218556714192642E-5</v>
      </c>
      <c r="AX74" s="36">
        <v>183</v>
      </c>
      <c r="AY74" s="1" t="s">
        <v>71</v>
      </c>
      <c r="AZ74" s="6">
        <v>3949.51</v>
      </c>
      <c r="BA74" s="6">
        <v>35.166604</v>
      </c>
      <c r="BB74" s="6">
        <v>-122.99053000000001</v>
      </c>
      <c r="BC74" s="44">
        <v>40688.897592592592</v>
      </c>
      <c r="BD74" s="45">
        <v>40688.897592592592</v>
      </c>
      <c r="BE74" s="6" t="s">
        <v>348</v>
      </c>
      <c r="BF74" s="6" t="s">
        <v>357</v>
      </c>
      <c r="BG74" s="38" t="s">
        <v>25</v>
      </c>
      <c r="BH74" s="38" t="s">
        <v>27</v>
      </c>
      <c r="BI74" s="38" t="s">
        <v>72</v>
      </c>
      <c r="BJ74" s="38" t="s">
        <v>74</v>
      </c>
      <c r="BK74" s="38" t="s">
        <v>73</v>
      </c>
      <c r="BL74" s="38"/>
      <c r="BM74" s="38" t="s">
        <v>71</v>
      </c>
      <c r="BN74" s="6" t="s">
        <v>455</v>
      </c>
      <c r="BO74" s="6" t="s">
        <v>317</v>
      </c>
      <c r="BP74" s="6" t="s">
        <v>42</v>
      </c>
      <c r="BQ74" s="6">
        <v>231</v>
      </c>
      <c r="BR74" s="6">
        <v>4138778</v>
      </c>
      <c r="BS74" s="6" t="s">
        <v>167</v>
      </c>
      <c r="BT74" s="36">
        <v>0</v>
      </c>
      <c r="BU74" s="63">
        <v>0.57456018518518526</v>
      </c>
      <c r="BV74" s="64">
        <v>107</v>
      </c>
      <c r="BW74" s="64">
        <v>189</v>
      </c>
      <c r="BX74" s="63">
        <v>0.57331018518518517</v>
      </c>
      <c r="BY74" s="63">
        <v>0.57501157407407411</v>
      </c>
      <c r="BZ74" s="36" t="s">
        <v>390</v>
      </c>
      <c r="CA74" s="17">
        <v>225</v>
      </c>
      <c r="CB74" s="36">
        <v>0</v>
      </c>
      <c r="CC74" s="6">
        <v>357</v>
      </c>
      <c r="CD74" s="6">
        <v>80</v>
      </c>
      <c r="CE74" s="6">
        <v>7140</v>
      </c>
      <c r="CF74" s="6">
        <v>1</v>
      </c>
      <c r="CG74" s="6">
        <v>28</v>
      </c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</row>
    <row r="75" spans="1:195" s="6" customFormat="1">
      <c r="A75" s="33" t="s">
        <v>19</v>
      </c>
      <c r="B75" s="13" t="s">
        <v>335</v>
      </c>
      <c r="C75" s="71">
        <v>1</v>
      </c>
      <c r="D75" s="71" t="s">
        <v>331</v>
      </c>
      <c r="E75">
        <f t="shared" si="22"/>
        <v>0</v>
      </c>
      <c r="F75">
        <f t="shared" si="23"/>
        <v>0</v>
      </c>
      <c r="G75">
        <f t="shared" si="23"/>
        <v>0</v>
      </c>
      <c r="H75">
        <f t="shared" si="23"/>
        <v>0</v>
      </c>
      <c r="I75">
        <f t="shared" si="23"/>
        <v>0</v>
      </c>
      <c r="J75">
        <f t="shared" si="23"/>
        <v>0</v>
      </c>
      <c r="K75">
        <f t="shared" si="23"/>
        <v>1</v>
      </c>
      <c r="L75">
        <f t="shared" si="23"/>
        <v>0</v>
      </c>
      <c r="M75">
        <f t="shared" si="23"/>
        <v>0</v>
      </c>
      <c r="N75">
        <f t="shared" si="23"/>
        <v>0</v>
      </c>
      <c r="O75">
        <f t="shared" si="23"/>
        <v>0</v>
      </c>
      <c r="P75">
        <f t="shared" si="24"/>
        <v>0</v>
      </c>
      <c r="Q75">
        <f t="shared" si="24"/>
        <v>0</v>
      </c>
      <c r="R75">
        <f t="shared" si="24"/>
        <v>0</v>
      </c>
      <c r="S75">
        <f t="shared" si="24"/>
        <v>0</v>
      </c>
      <c r="T75">
        <f t="shared" si="24"/>
        <v>0</v>
      </c>
      <c r="U75">
        <f t="shared" si="24"/>
        <v>0</v>
      </c>
      <c r="V75">
        <f t="shared" si="24"/>
        <v>0</v>
      </c>
      <c r="W75">
        <f t="shared" si="24"/>
        <v>0</v>
      </c>
      <c r="X75">
        <f t="shared" si="24"/>
        <v>0</v>
      </c>
      <c r="Y75">
        <f t="shared" si="24"/>
        <v>0</v>
      </c>
      <c r="Z75">
        <f t="shared" si="25"/>
        <v>0</v>
      </c>
      <c r="AA75">
        <f t="shared" si="25"/>
        <v>0</v>
      </c>
      <c r="AB75">
        <f t="shared" si="25"/>
        <v>0</v>
      </c>
      <c r="AC75">
        <f t="shared" si="25"/>
        <v>0</v>
      </c>
      <c r="AD75">
        <f t="shared" si="25"/>
        <v>0</v>
      </c>
      <c r="AE75">
        <f t="shared" si="25"/>
        <v>0</v>
      </c>
      <c r="AF75">
        <f t="shared" si="25"/>
        <v>0</v>
      </c>
      <c r="AG75">
        <f t="shared" si="25"/>
        <v>0</v>
      </c>
      <c r="AH75">
        <f t="shared" si="25"/>
        <v>0</v>
      </c>
      <c r="AI75">
        <f t="shared" si="25"/>
        <v>0</v>
      </c>
      <c r="AJ75">
        <f t="shared" si="25"/>
        <v>0</v>
      </c>
      <c r="AK75">
        <f t="shared" si="25"/>
        <v>0</v>
      </c>
      <c r="AL75">
        <f t="shared" si="25"/>
        <v>0</v>
      </c>
      <c r="AM75" s="72" t="s">
        <v>327</v>
      </c>
      <c r="AN75" s="72" t="s">
        <v>330</v>
      </c>
      <c r="AO75" s="72" t="s">
        <v>330</v>
      </c>
      <c r="AP75" s="72">
        <v>1</v>
      </c>
      <c r="AQ75" s="72" t="s">
        <v>331</v>
      </c>
      <c r="AR75" s="72" t="s">
        <v>330</v>
      </c>
      <c r="AS75" s="72">
        <v>12</v>
      </c>
      <c r="AT75" s="72">
        <v>0.17167026949552608</v>
      </c>
      <c r="AU75" s="72">
        <v>0.39126142430454591</v>
      </c>
      <c r="AV75" s="6">
        <v>4.8907678038068239E-3</v>
      </c>
      <c r="AW75" s="6">
        <v>5.4798518810160495E-5</v>
      </c>
      <c r="AX75" s="47">
        <v>33</v>
      </c>
      <c r="AY75" s="27" t="s">
        <v>71</v>
      </c>
      <c r="AZ75" s="36">
        <v>3951.0749999999998</v>
      </c>
      <c r="BA75" s="6">
        <v>35.165947000000003</v>
      </c>
      <c r="BB75" s="6">
        <v>-123.00033999999999</v>
      </c>
      <c r="BC75" s="44">
        <v>40689.688368055555</v>
      </c>
      <c r="BD75" s="45">
        <v>40689.688368055555</v>
      </c>
      <c r="BE75" s="6" t="s">
        <v>348</v>
      </c>
      <c r="BF75" s="6" t="s">
        <v>357</v>
      </c>
      <c r="BG75" s="10" t="s">
        <v>25</v>
      </c>
      <c r="BH75" s="10" t="s">
        <v>27</v>
      </c>
      <c r="BI75" s="10" t="s">
        <v>72</v>
      </c>
      <c r="BJ75" s="10" t="s">
        <v>74</v>
      </c>
      <c r="BK75" s="10" t="s">
        <v>73</v>
      </c>
      <c r="BL75" s="10"/>
      <c r="BM75" s="10" t="s">
        <v>71</v>
      </c>
      <c r="BN75" s="36" t="s">
        <v>239</v>
      </c>
      <c r="BO75" s="36" t="s">
        <v>190</v>
      </c>
      <c r="BP75" s="36" t="s">
        <v>42</v>
      </c>
      <c r="BQ75" s="36">
        <v>232</v>
      </c>
      <c r="BR75" s="36">
        <v>4129601</v>
      </c>
      <c r="BS75" s="36" t="s">
        <v>167</v>
      </c>
      <c r="BT75" s="36">
        <v>0</v>
      </c>
      <c r="BU75" s="63">
        <v>0.69773148148148145</v>
      </c>
      <c r="BV75" s="64">
        <v>190</v>
      </c>
      <c r="BW75" s="64">
        <v>228</v>
      </c>
      <c r="BX75" s="63">
        <v>0.66981481481481486</v>
      </c>
      <c r="BY75" s="63">
        <v>0.67276620370370377</v>
      </c>
      <c r="BZ75" s="36" t="s">
        <v>393</v>
      </c>
      <c r="CA75" s="17">
        <v>225</v>
      </c>
      <c r="CB75" s="36">
        <v>1</v>
      </c>
      <c r="CC75" s="6">
        <v>357</v>
      </c>
      <c r="CD75" s="6">
        <v>80</v>
      </c>
      <c r="CE75" s="6">
        <v>7140</v>
      </c>
      <c r="CF75" s="6">
        <v>1</v>
      </c>
      <c r="CG75" s="6">
        <v>28</v>
      </c>
      <c r="GL75" s="15"/>
      <c r="GM75" s="15"/>
    </row>
    <row r="76" spans="1:195" s="6" customFormat="1">
      <c r="A76" s="33" t="s">
        <v>19</v>
      </c>
      <c r="B76" s="80" t="s">
        <v>336</v>
      </c>
      <c r="C76" s="71">
        <v>2</v>
      </c>
      <c r="D76" s="71" t="s">
        <v>331</v>
      </c>
      <c r="E76">
        <f t="shared" si="22"/>
        <v>0</v>
      </c>
      <c r="F76">
        <f t="shared" si="23"/>
        <v>0</v>
      </c>
      <c r="G76">
        <f t="shared" si="23"/>
        <v>0</v>
      </c>
      <c r="H76">
        <f t="shared" si="23"/>
        <v>0</v>
      </c>
      <c r="I76">
        <f t="shared" si="23"/>
        <v>0</v>
      </c>
      <c r="J76">
        <f t="shared" si="23"/>
        <v>0</v>
      </c>
      <c r="K76">
        <f t="shared" si="23"/>
        <v>2</v>
      </c>
      <c r="L76">
        <f t="shared" si="23"/>
        <v>0</v>
      </c>
      <c r="M76">
        <f t="shared" si="23"/>
        <v>0</v>
      </c>
      <c r="N76">
        <f t="shared" si="23"/>
        <v>0</v>
      </c>
      <c r="O76">
        <f t="shared" si="23"/>
        <v>0</v>
      </c>
      <c r="P76">
        <f t="shared" si="24"/>
        <v>0</v>
      </c>
      <c r="Q76">
        <f t="shared" si="24"/>
        <v>0</v>
      </c>
      <c r="R76">
        <f t="shared" si="24"/>
        <v>0</v>
      </c>
      <c r="S76">
        <f t="shared" si="24"/>
        <v>0</v>
      </c>
      <c r="T76">
        <f t="shared" si="24"/>
        <v>0</v>
      </c>
      <c r="U76">
        <f t="shared" si="24"/>
        <v>0</v>
      </c>
      <c r="V76">
        <f t="shared" si="24"/>
        <v>0</v>
      </c>
      <c r="W76">
        <f t="shared" si="24"/>
        <v>0</v>
      </c>
      <c r="X76">
        <f t="shared" si="24"/>
        <v>0</v>
      </c>
      <c r="Y76">
        <f t="shared" si="24"/>
        <v>0</v>
      </c>
      <c r="Z76">
        <f t="shared" si="25"/>
        <v>0</v>
      </c>
      <c r="AA76">
        <f t="shared" si="25"/>
        <v>0</v>
      </c>
      <c r="AB76">
        <f t="shared" si="25"/>
        <v>0</v>
      </c>
      <c r="AC76">
        <f t="shared" si="25"/>
        <v>0</v>
      </c>
      <c r="AD76">
        <f t="shared" si="25"/>
        <v>0</v>
      </c>
      <c r="AE76">
        <f t="shared" si="25"/>
        <v>0</v>
      </c>
      <c r="AF76">
        <f t="shared" si="25"/>
        <v>0</v>
      </c>
      <c r="AG76">
        <f t="shared" si="25"/>
        <v>0</v>
      </c>
      <c r="AH76">
        <f t="shared" si="25"/>
        <v>0</v>
      </c>
      <c r="AI76">
        <f t="shared" si="25"/>
        <v>0</v>
      </c>
      <c r="AJ76">
        <f t="shared" si="25"/>
        <v>0</v>
      </c>
      <c r="AK76">
        <f t="shared" si="25"/>
        <v>0</v>
      </c>
      <c r="AL76">
        <f t="shared" si="25"/>
        <v>0</v>
      </c>
      <c r="AM76" s="72" t="s">
        <v>327</v>
      </c>
      <c r="AN76" s="72" t="s">
        <v>330</v>
      </c>
      <c r="AO76" s="72" t="s">
        <v>330</v>
      </c>
      <c r="AP76" s="72">
        <v>0</v>
      </c>
      <c r="AQ76" s="72" t="s">
        <v>331</v>
      </c>
      <c r="AR76" s="72" t="s">
        <v>327</v>
      </c>
      <c r="AS76" s="72">
        <v>14</v>
      </c>
      <c r="AT76" s="72">
        <v>0.11733456120786684</v>
      </c>
      <c r="AU76" s="72">
        <v>0.38865485839528779</v>
      </c>
      <c r="AV76" s="6">
        <v>4.8581857299410973E-3</v>
      </c>
      <c r="AW76" s="6">
        <v>5.4433453556762994E-5</v>
      </c>
      <c r="AX76" s="47">
        <v>35</v>
      </c>
      <c r="AY76" s="27" t="s">
        <v>71</v>
      </c>
      <c r="AZ76" s="36">
        <v>3951.0749999999998</v>
      </c>
      <c r="BA76" s="8">
        <v>35.166410999999997</v>
      </c>
      <c r="BB76" s="8">
        <v>-123.00055399999999</v>
      </c>
      <c r="BC76" s="44">
        <v>40689.688368055555</v>
      </c>
      <c r="BD76" s="45">
        <v>40689.688368055555</v>
      </c>
      <c r="BE76" s="6" t="s">
        <v>348</v>
      </c>
      <c r="BF76" s="6" t="s">
        <v>357</v>
      </c>
      <c r="BG76" s="10" t="s">
        <v>25</v>
      </c>
      <c r="BH76" s="10" t="s">
        <v>27</v>
      </c>
      <c r="BI76" s="10" t="s">
        <v>72</v>
      </c>
      <c r="BJ76" s="10" t="s">
        <v>74</v>
      </c>
      <c r="BK76" s="10" t="s">
        <v>73</v>
      </c>
      <c r="BL76" s="10"/>
      <c r="BM76" s="10" t="s">
        <v>71</v>
      </c>
      <c r="BN76" s="36" t="s">
        <v>235</v>
      </c>
      <c r="BO76" s="36" t="s">
        <v>190</v>
      </c>
      <c r="BP76" s="36" t="s">
        <v>42</v>
      </c>
      <c r="BQ76" s="36">
        <v>232</v>
      </c>
      <c r="BR76" s="36">
        <v>4129613</v>
      </c>
      <c r="BS76" s="36" t="s">
        <v>167</v>
      </c>
      <c r="BT76" s="36">
        <v>0</v>
      </c>
      <c r="BU76" s="63">
        <v>0.7077430555555555</v>
      </c>
      <c r="BV76" s="64">
        <v>190</v>
      </c>
      <c r="BW76" s="64">
        <v>228</v>
      </c>
      <c r="BX76" s="63">
        <v>0.66981481481481486</v>
      </c>
      <c r="BY76" s="63">
        <v>0.67276620370370377</v>
      </c>
      <c r="BZ76" s="36" t="s">
        <v>393</v>
      </c>
      <c r="CA76" s="17">
        <v>225</v>
      </c>
      <c r="CB76" s="36">
        <v>0</v>
      </c>
      <c r="CC76" s="6">
        <v>357</v>
      </c>
      <c r="CD76" s="6">
        <v>80</v>
      </c>
      <c r="CE76" s="6">
        <v>7140</v>
      </c>
      <c r="CF76" s="6">
        <v>1</v>
      </c>
      <c r="CG76" s="6">
        <v>28</v>
      </c>
    </row>
    <row r="77" spans="1:195" s="6" customFormat="1">
      <c r="A77" s="33" t="s">
        <v>188</v>
      </c>
      <c r="B77" s="80" t="s">
        <v>336</v>
      </c>
      <c r="C77" s="71">
        <v>10</v>
      </c>
      <c r="D77" s="74" t="s">
        <v>339</v>
      </c>
      <c r="E77">
        <f t="shared" si="22"/>
        <v>0</v>
      </c>
      <c r="F77">
        <f t="shared" si="23"/>
        <v>0</v>
      </c>
      <c r="G77">
        <f t="shared" si="23"/>
        <v>0</v>
      </c>
      <c r="H77">
        <f t="shared" si="23"/>
        <v>0</v>
      </c>
      <c r="I77">
        <f t="shared" si="23"/>
        <v>0</v>
      </c>
      <c r="J77">
        <f t="shared" si="23"/>
        <v>0</v>
      </c>
      <c r="K77">
        <f t="shared" si="23"/>
        <v>10</v>
      </c>
      <c r="L77">
        <f t="shared" si="23"/>
        <v>0</v>
      </c>
      <c r="M77">
        <f t="shared" si="23"/>
        <v>0</v>
      </c>
      <c r="N77">
        <f t="shared" si="23"/>
        <v>0</v>
      </c>
      <c r="O77">
        <f t="shared" si="23"/>
        <v>0</v>
      </c>
      <c r="P77">
        <f t="shared" si="24"/>
        <v>0</v>
      </c>
      <c r="Q77">
        <f t="shared" si="24"/>
        <v>0</v>
      </c>
      <c r="R77">
        <f t="shared" si="24"/>
        <v>0</v>
      </c>
      <c r="S77">
        <f t="shared" si="24"/>
        <v>0</v>
      </c>
      <c r="T77">
        <f t="shared" si="24"/>
        <v>0</v>
      </c>
      <c r="U77">
        <f t="shared" si="24"/>
        <v>0</v>
      </c>
      <c r="V77">
        <f t="shared" si="24"/>
        <v>0</v>
      </c>
      <c r="W77">
        <f t="shared" si="24"/>
        <v>0</v>
      </c>
      <c r="X77">
        <f t="shared" si="24"/>
        <v>0</v>
      </c>
      <c r="Y77">
        <f t="shared" si="24"/>
        <v>0</v>
      </c>
      <c r="Z77">
        <f t="shared" si="25"/>
        <v>0</v>
      </c>
      <c r="AA77">
        <f t="shared" si="25"/>
        <v>0</v>
      </c>
      <c r="AB77">
        <f t="shared" si="25"/>
        <v>0</v>
      </c>
      <c r="AC77">
        <f t="shared" si="25"/>
        <v>0</v>
      </c>
      <c r="AD77">
        <f t="shared" si="25"/>
        <v>0</v>
      </c>
      <c r="AE77">
        <f t="shared" si="25"/>
        <v>0</v>
      </c>
      <c r="AF77">
        <f t="shared" si="25"/>
        <v>0</v>
      </c>
      <c r="AG77">
        <f t="shared" si="25"/>
        <v>0</v>
      </c>
      <c r="AH77">
        <f t="shared" si="25"/>
        <v>0</v>
      </c>
      <c r="AI77">
        <f t="shared" si="25"/>
        <v>0</v>
      </c>
      <c r="AJ77">
        <f t="shared" si="25"/>
        <v>0</v>
      </c>
      <c r="AK77">
        <f t="shared" si="25"/>
        <v>0</v>
      </c>
      <c r="AL77">
        <f t="shared" si="25"/>
        <v>0</v>
      </c>
      <c r="AM77" s="72" t="s">
        <v>327</v>
      </c>
      <c r="AN77" s="72" t="s">
        <v>330</v>
      </c>
      <c r="AO77" s="72" t="s">
        <v>330</v>
      </c>
      <c r="AP77" s="72">
        <v>0</v>
      </c>
      <c r="AQ77" s="72" t="s">
        <v>328</v>
      </c>
      <c r="AR77" s="72" t="s">
        <v>327</v>
      </c>
      <c r="AS77" s="72">
        <v>4</v>
      </c>
      <c r="AT77" s="72">
        <v>0.15681618041383052</v>
      </c>
      <c r="AU77" s="72">
        <v>0.4794137046209867</v>
      </c>
      <c r="AV77" s="6">
        <v>5.9926713077623336E-3</v>
      </c>
      <c r="AW77" s="6">
        <v>6.7144776557561168E-5</v>
      </c>
      <c r="AX77" s="47">
        <v>38</v>
      </c>
      <c r="AY77" s="27" t="s">
        <v>71</v>
      </c>
      <c r="AZ77" s="36">
        <v>3960.74</v>
      </c>
      <c r="BA77" s="36">
        <v>35.163443000000001</v>
      </c>
      <c r="BB77" s="36">
        <v>-122.935017</v>
      </c>
      <c r="BC77" s="44">
        <v>40864.863032407404</v>
      </c>
      <c r="BD77" s="45">
        <v>40864.863032407404</v>
      </c>
      <c r="BE77" s="6" t="s">
        <v>349</v>
      </c>
      <c r="BF77" s="6" t="s">
        <v>357</v>
      </c>
      <c r="BG77" s="10" t="s">
        <v>25</v>
      </c>
      <c r="BH77" s="10" t="s">
        <v>27</v>
      </c>
      <c r="BI77" s="10" t="s">
        <v>72</v>
      </c>
      <c r="BJ77" s="10" t="s">
        <v>74</v>
      </c>
      <c r="BK77" s="10" t="s">
        <v>73</v>
      </c>
      <c r="BL77" s="10"/>
      <c r="BM77" s="10" t="s">
        <v>71</v>
      </c>
      <c r="BN77" s="36" t="s">
        <v>260</v>
      </c>
      <c r="BO77" s="36" t="s">
        <v>178</v>
      </c>
      <c r="BP77" s="36" t="s">
        <v>42</v>
      </c>
      <c r="BQ77" s="36">
        <v>321</v>
      </c>
      <c r="BR77" s="36">
        <v>4130045</v>
      </c>
      <c r="BS77" s="36" t="s">
        <v>167</v>
      </c>
      <c r="BT77" s="36">
        <v>0</v>
      </c>
      <c r="BU77" s="63">
        <v>0.22885416666666666</v>
      </c>
      <c r="BV77" s="64">
        <v>229</v>
      </c>
      <c r="BW77" s="64">
        <v>334</v>
      </c>
      <c r="BX77" s="63">
        <v>0.22848379629629631</v>
      </c>
      <c r="BY77" s="63">
        <v>0.22971064814814815</v>
      </c>
      <c r="BZ77" s="36" t="s">
        <v>397</v>
      </c>
      <c r="CA77" s="17">
        <v>132</v>
      </c>
      <c r="CB77" s="36">
        <v>0</v>
      </c>
      <c r="CC77" s="6">
        <v>357</v>
      </c>
      <c r="CD77" s="6">
        <v>80</v>
      </c>
      <c r="CE77" s="6">
        <v>7140</v>
      </c>
      <c r="CF77" s="6">
        <v>1</v>
      </c>
      <c r="CG77" s="6">
        <v>28</v>
      </c>
    </row>
    <row r="78" spans="1:195" s="6" customFormat="1">
      <c r="A78" s="33" t="s">
        <v>112</v>
      </c>
      <c r="B78" s="13" t="s">
        <v>337</v>
      </c>
      <c r="C78" s="71">
        <v>3</v>
      </c>
      <c r="D78" s="74" t="s">
        <v>339</v>
      </c>
      <c r="E78">
        <f t="shared" si="22"/>
        <v>0</v>
      </c>
      <c r="F78">
        <f t="shared" si="23"/>
        <v>0</v>
      </c>
      <c r="G78">
        <f t="shared" si="23"/>
        <v>0</v>
      </c>
      <c r="H78">
        <f t="shared" si="23"/>
        <v>0</v>
      </c>
      <c r="I78">
        <f t="shared" si="23"/>
        <v>0</v>
      </c>
      <c r="J78">
        <f t="shared" si="23"/>
        <v>0</v>
      </c>
      <c r="K78">
        <f t="shared" si="23"/>
        <v>3</v>
      </c>
      <c r="L78">
        <f t="shared" si="23"/>
        <v>0</v>
      </c>
      <c r="M78">
        <f t="shared" si="23"/>
        <v>0</v>
      </c>
      <c r="N78">
        <f t="shared" si="23"/>
        <v>0</v>
      </c>
      <c r="O78">
        <f t="shared" si="23"/>
        <v>0</v>
      </c>
      <c r="P78">
        <f t="shared" si="24"/>
        <v>0</v>
      </c>
      <c r="Q78">
        <f t="shared" si="24"/>
        <v>0</v>
      </c>
      <c r="R78">
        <f t="shared" si="24"/>
        <v>0</v>
      </c>
      <c r="S78">
        <f t="shared" si="24"/>
        <v>0</v>
      </c>
      <c r="T78">
        <f t="shared" si="24"/>
        <v>0</v>
      </c>
      <c r="U78">
        <f t="shared" si="24"/>
        <v>0</v>
      </c>
      <c r="V78">
        <f t="shared" si="24"/>
        <v>0</v>
      </c>
      <c r="W78">
        <f t="shared" si="24"/>
        <v>0</v>
      </c>
      <c r="X78">
        <f t="shared" si="24"/>
        <v>0</v>
      </c>
      <c r="Y78">
        <f t="shared" si="24"/>
        <v>0</v>
      </c>
      <c r="Z78">
        <f t="shared" si="25"/>
        <v>0</v>
      </c>
      <c r="AA78">
        <f t="shared" si="25"/>
        <v>0</v>
      </c>
      <c r="AB78">
        <f t="shared" si="25"/>
        <v>0</v>
      </c>
      <c r="AC78">
        <f t="shared" si="25"/>
        <v>0</v>
      </c>
      <c r="AD78">
        <f t="shared" si="25"/>
        <v>0</v>
      </c>
      <c r="AE78">
        <f t="shared" si="25"/>
        <v>0</v>
      </c>
      <c r="AF78">
        <f t="shared" si="25"/>
        <v>0</v>
      </c>
      <c r="AG78">
        <f t="shared" si="25"/>
        <v>0</v>
      </c>
      <c r="AH78">
        <f t="shared" si="25"/>
        <v>0</v>
      </c>
      <c r="AI78">
        <f t="shared" si="25"/>
        <v>0</v>
      </c>
      <c r="AJ78">
        <f t="shared" si="25"/>
        <v>0</v>
      </c>
      <c r="AK78">
        <f t="shared" si="25"/>
        <v>0</v>
      </c>
      <c r="AL78">
        <f t="shared" si="25"/>
        <v>0</v>
      </c>
      <c r="AM78" s="72" t="s">
        <v>330</v>
      </c>
      <c r="AN78" s="72" t="s">
        <v>330</v>
      </c>
      <c r="AO78" s="72" t="s">
        <v>330</v>
      </c>
      <c r="AP78" s="72">
        <v>0</v>
      </c>
      <c r="AQ78" s="72" t="s">
        <v>331</v>
      </c>
      <c r="AR78" s="72" t="s">
        <v>330</v>
      </c>
      <c r="AS78" s="72">
        <v>8</v>
      </c>
      <c r="AT78" s="72">
        <v>0.26463599653954267</v>
      </c>
      <c r="AU78" s="72">
        <v>0.73390929850419928</v>
      </c>
      <c r="AV78" s="6">
        <v>9.1738662313024903E-3</v>
      </c>
      <c r="AW78" s="6">
        <v>1.0278841715745088E-4</v>
      </c>
      <c r="AX78" s="47">
        <v>44</v>
      </c>
      <c r="AY78" s="27" t="s">
        <v>71</v>
      </c>
      <c r="AZ78" s="36">
        <v>3960.41</v>
      </c>
      <c r="BA78" s="36">
        <v>35.165883999999998</v>
      </c>
      <c r="BB78" s="36">
        <v>-122.934943</v>
      </c>
      <c r="BC78" s="44">
        <v>40864.883101851854</v>
      </c>
      <c r="BD78" s="45">
        <v>40864.883101851854</v>
      </c>
      <c r="BE78" s="6" t="s">
        <v>349</v>
      </c>
      <c r="BF78" s="6" t="s">
        <v>357</v>
      </c>
      <c r="BG78" s="10" t="s">
        <v>25</v>
      </c>
      <c r="BH78" s="10" t="s">
        <v>27</v>
      </c>
      <c r="BI78" s="10" t="s">
        <v>72</v>
      </c>
      <c r="BJ78" s="10" t="s">
        <v>74</v>
      </c>
      <c r="BK78" s="10" t="s">
        <v>73</v>
      </c>
      <c r="BL78" s="10"/>
      <c r="BM78" s="10" t="s">
        <v>71</v>
      </c>
      <c r="BN78" s="36" t="s">
        <v>255</v>
      </c>
      <c r="BO78" s="36" t="s">
        <v>177</v>
      </c>
      <c r="BP78" s="36" t="s">
        <v>42</v>
      </c>
      <c r="BQ78" s="36">
        <v>321</v>
      </c>
      <c r="BR78" s="36">
        <v>4130051</v>
      </c>
      <c r="BS78" s="36" t="s">
        <v>167</v>
      </c>
      <c r="BT78" s="36">
        <v>0</v>
      </c>
      <c r="BU78" s="63">
        <v>0.25565972222222222</v>
      </c>
      <c r="BV78" s="64">
        <v>229</v>
      </c>
      <c r="BW78" s="64">
        <v>334</v>
      </c>
      <c r="BX78" s="63">
        <v>0.25565972222222222</v>
      </c>
      <c r="BY78" s="63">
        <v>0.25822916666666668</v>
      </c>
      <c r="BZ78" s="36" t="s">
        <v>399</v>
      </c>
      <c r="CA78" s="17">
        <v>132</v>
      </c>
      <c r="CB78" s="36">
        <v>0</v>
      </c>
      <c r="CC78" s="6">
        <v>357</v>
      </c>
      <c r="CD78" s="6">
        <v>80</v>
      </c>
      <c r="CE78" s="6">
        <v>7140</v>
      </c>
      <c r="CF78" s="6">
        <v>1</v>
      </c>
      <c r="CG78" s="6">
        <v>28</v>
      </c>
      <c r="GD78" s="4"/>
      <c r="GE78" s="4"/>
      <c r="GF78" s="4"/>
      <c r="GG78" s="4"/>
      <c r="GH78" s="4"/>
      <c r="GI78" s="4"/>
    </row>
    <row r="79" spans="1:195" s="6" customFormat="1">
      <c r="A79" s="33" t="s">
        <v>131</v>
      </c>
      <c r="B79" s="13" t="s">
        <v>337</v>
      </c>
      <c r="C79" s="71">
        <v>5</v>
      </c>
      <c r="D79" s="74" t="s">
        <v>339</v>
      </c>
      <c r="E79">
        <f t="shared" si="22"/>
        <v>0</v>
      </c>
      <c r="F79">
        <f t="shared" si="23"/>
        <v>0</v>
      </c>
      <c r="G79">
        <f t="shared" si="23"/>
        <v>0</v>
      </c>
      <c r="H79">
        <f t="shared" si="23"/>
        <v>0</v>
      </c>
      <c r="I79">
        <f t="shared" si="23"/>
        <v>0</v>
      </c>
      <c r="J79">
        <f t="shared" si="23"/>
        <v>0</v>
      </c>
      <c r="K79">
        <f t="shared" si="23"/>
        <v>5</v>
      </c>
      <c r="L79">
        <f t="shared" si="23"/>
        <v>0</v>
      </c>
      <c r="M79">
        <f t="shared" si="23"/>
        <v>0</v>
      </c>
      <c r="N79">
        <f t="shared" si="23"/>
        <v>0</v>
      </c>
      <c r="O79">
        <f t="shared" si="23"/>
        <v>0</v>
      </c>
      <c r="P79">
        <f t="shared" si="24"/>
        <v>0</v>
      </c>
      <c r="Q79">
        <f t="shared" si="24"/>
        <v>0</v>
      </c>
      <c r="R79">
        <f t="shared" si="24"/>
        <v>0</v>
      </c>
      <c r="S79">
        <f t="shared" si="24"/>
        <v>0</v>
      </c>
      <c r="T79">
        <f t="shared" si="24"/>
        <v>0</v>
      </c>
      <c r="U79">
        <f t="shared" si="24"/>
        <v>0</v>
      </c>
      <c r="V79">
        <f t="shared" si="24"/>
        <v>0</v>
      </c>
      <c r="W79">
        <f t="shared" si="24"/>
        <v>0</v>
      </c>
      <c r="X79">
        <f t="shared" si="24"/>
        <v>0</v>
      </c>
      <c r="Y79">
        <f t="shared" si="24"/>
        <v>0</v>
      </c>
      <c r="Z79">
        <f t="shared" si="25"/>
        <v>0</v>
      </c>
      <c r="AA79">
        <f t="shared" si="25"/>
        <v>0</v>
      </c>
      <c r="AB79">
        <f t="shared" si="25"/>
        <v>0</v>
      </c>
      <c r="AC79">
        <f t="shared" si="25"/>
        <v>0</v>
      </c>
      <c r="AD79">
        <f t="shared" si="25"/>
        <v>0</v>
      </c>
      <c r="AE79">
        <f t="shared" si="25"/>
        <v>0</v>
      </c>
      <c r="AF79">
        <f t="shared" si="25"/>
        <v>0</v>
      </c>
      <c r="AG79">
        <f t="shared" si="25"/>
        <v>0</v>
      </c>
      <c r="AH79">
        <f t="shared" si="25"/>
        <v>0</v>
      </c>
      <c r="AI79">
        <f t="shared" si="25"/>
        <v>0</v>
      </c>
      <c r="AJ79">
        <f t="shared" si="25"/>
        <v>0</v>
      </c>
      <c r="AK79">
        <f t="shared" si="25"/>
        <v>0</v>
      </c>
      <c r="AL79">
        <f t="shared" si="25"/>
        <v>0</v>
      </c>
      <c r="AM79" s="72" t="s">
        <v>327</v>
      </c>
      <c r="AN79" s="72" t="s">
        <v>330</v>
      </c>
      <c r="AO79" s="72" t="s">
        <v>330</v>
      </c>
      <c r="AP79" s="72">
        <v>0</v>
      </c>
      <c r="AQ79" s="72" t="s">
        <v>328</v>
      </c>
      <c r="AR79" s="72" t="s">
        <v>327</v>
      </c>
      <c r="AS79" s="72">
        <v>10</v>
      </c>
      <c r="AT79" s="72">
        <v>0.12576368065133911</v>
      </c>
      <c r="AU79" s="72">
        <v>0.2063422783540157</v>
      </c>
      <c r="AV79" s="6">
        <v>2.5792784794251961E-3</v>
      </c>
      <c r="AW79" s="6">
        <v>2.8899478761066625E-5</v>
      </c>
      <c r="AX79" s="47">
        <v>49</v>
      </c>
      <c r="AY79" s="27" t="s">
        <v>71</v>
      </c>
      <c r="AZ79" s="36">
        <v>3959.96</v>
      </c>
      <c r="BA79" s="36">
        <v>35.166998</v>
      </c>
      <c r="BB79" s="36">
        <v>-122.93509400000001</v>
      </c>
      <c r="BC79" s="44">
        <v>40864.892106481479</v>
      </c>
      <c r="BD79" s="45">
        <v>40864.892106481479</v>
      </c>
      <c r="BE79" s="6" t="s">
        <v>349</v>
      </c>
      <c r="BF79" s="6" t="s">
        <v>357</v>
      </c>
      <c r="BG79" s="10" t="s">
        <v>25</v>
      </c>
      <c r="BH79" s="10" t="s">
        <v>27</v>
      </c>
      <c r="BI79" s="10" t="s">
        <v>72</v>
      </c>
      <c r="BJ79" s="10" t="s">
        <v>74</v>
      </c>
      <c r="BK79" s="10" t="s">
        <v>73</v>
      </c>
      <c r="BL79" s="10"/>
      <c r="BM79" s="10" t="s">
        <v>71</v>
      </c>
      <c r="BN79" s="36" t="s">
        <v>250</v>
      </c>
      <c r="BO79" s="36" t="s">
        <v>177</v>
      </c>
      <c r="BP79" s="36" t="s">
        <v>42</v>
      </c>
      <c r="BQ79" s="36">
        <v>321</v>
      </c>
      <c r="BR79" s="36">
        <v>4130058</v>
      </c>
      <c r="BS79" s="36" t="s">
        <v>167</v>
      </c>
      <c r="BT79" s="36">
        <v>0</v>
      </c>
      <c r="BU79" s="63">
        <v>0.26325231481481481</v>
      </c>
      <c r="BV79" s="64">
        <v>229</v>
      </c>
      <c r="BW79" s="64">
        <v>334</v>
      </c>
      <c r="BX79" s="63">
        <v>0.26322916666666668</v>
      </c>
      <c r="BY79" s="63">
        <v>0.26574074074074078</v>
      </c>
      <c r="BZ79" s="36" t="s">
        <v>403</v>
      </c>
      <c r="CA79" s="17">
        <v>132</v>
      </c>
      <c r="CB79" s="36">
        <v>0</v>
      </c>
      <c r="CC79" s="6">
        <v>357</v>
      </c>
      <c r="CD79" s="6">
        <v>80</v>
      </c>
      <c r="CE79" s="6">
        <v>7140</v>
      </c>
      <c r="CF79" s="6">
        <v>1</v>
      </c>
      <c r="CG79" s="6">
        <v>28</v>
      </c>
      <c r="GD79" s="4"/>
      <c r="GE79" s="4"/>
      <c r="GF79" s="4"/>
      <c r="GG79" s="4"/>
      <c r="GH79" s="4"/>
      <c r="GI79" s="4"/>
    </row>
    <row r="80" spans="1:195" s="6" customFormat="1" ht="17.25" customHeight="1">
      <c r="A80" s="33" t="s">
        <v>118</v>
      </c>
      <c r="B80" s="80" t="s">
        <v>336</v>
      </c>
      <c r="C80" s="71">
        <v>4</v>
      </c>
      <c r="D80" s="74" t="s">
        <v>339</v>
      </c>
      <c r="E80">
        <f t="shared" si="22"/>
        <v>0</v>
      </c>
      <c r="F80">
        <f t="shared" si="23"/>
        <v>0</v>
      </c>
      <c r="G80">
        <f t="shared" si="23"/>
        <v>0</v>
      </c>
      <c r="H80">
        <f t="shared" si="23"/>
        <v>0</v>
      </c>
      <c r="I80">
        <f t="shared" si="23"/>
        <v>0</v>
      </c>
      <c r="J80">
        <f t="shared" si="23"/>
        <v>0</v>
      </c>
      <c r="K80">
        <f t="shared" si="23"/>
        <v>4</v>
      </c>
      <c r="L80">
        <f t="shared" si="23"/>
        <v>0</v>
      </c>
      <c r="M80">
        <f t="shared" si="23"/>
        <v>0</v>
      </c>
      <c r="N80">
        <f t="shared" si="23"/>
        <v>0</v>
      </c>
      <c r="O80">
        <f t="shared" si="23"/>
        <v>0</v>
      </c>
      <c r="P80">
        <f t="shared" si="24"/>
        <v>0</v>
      </c>
      <c r="Q80">
        <f t="shared" si="24"/>
        <v>0</v>
      </c>
      <c r="R80">
        <f t="shared" si="24"/>
        <v>0</v>
      </c>
      <c r="S80">
        <f t="shared" si="24"/>
        <v>0</v>
      </c>
      <c r="T80">
        <f t="shared" si="24"/>
        <v>0</v>
      </c>
      <c r="U80">
        <f t="shared" si="24"/>
        <v>0</v>
      </c>
      <c r="V80">
        <f t="shared" si="24"/>
        <v>0</v>
      </c>
      <c r="W80">
        <f t="shared" si="24"/>
        <v>0</v>
      </c>
      <c r="X80">
        <f t="shared" si="24"/>
        <v>0</v>
      </c>
      <c r="Y80">
        <f t="shared" si="24"/>
        <v>0</v>
      </c>
      <c r="Z80">
        <f t="shared" si="25"/>
        <v>0</v>
      </c>
      <c r="AA80">
        <f t="shared" si="25"/>
        <v>0</v>
      </c>
      <c r="AB80">
        <f t="shared" si="25"/>
        <v>0</v>
      </c>
      <c r="AC80">
        <f t="shared" si="25"/>
        <v>0</v>
      </c>
      <c r="AD80">
        <f t="shared" si="25"/>
        <v>0</v>
      </c>
      <c r="AE80">
        <f t="shared" si="25"/>
        <v>0</v>
      </c>
      <c r="AF80">
        <f t="shared" si="25"/>
        <v>0</v>
      </c>
      <c r="AG80">
        <f t="shared" si="25"/>
        <v>0</v>
      </c>
      <c r="AH80">
        <f t="shared" si="25"/>
        <v>0</v>
      </c>
      <c r="AI80">
        <f t="shared" si="25"/>
        <v>0</v>
      </c>
      <c r="AJ80">
        <f t="shared" si="25"/>
        <v>0</v>
      </c>
      <c r="AK80">
        <f t="shared" si="25"/>
        <v>0</v>
      </c>
      <c r="AL80">
        <f t="shared" si="25"/>
        <v>0</v>
      </c>
      <c r="AM80" s="72" t="s">
        <v>327</v>
      </c>
      <c r="AN80" s="72" t="s">
        <v>330</v>
      </c>
      <c r="AO80" s="72" t="s">
        <v>330</v>
      </c>
      <c r="AP80" s="72">
        <v>1</v>
      </c>
      <c r="AQ80" s="72" t="s">
        <v>331</v>
      </c>
      <c r="AR80" s="72" t="s">
        <v>327</v>
      </c>
      <c r="AS80" s="72">
        <v>11</v>
      </c>
      <c r="AT80" s="72">
        <v>0.10476381119350794</v>
      </c>
      <c r="AU80" s="72">
        <v>0.19655838000209075</v>
      </c>
      <c r="AV80" s="6">
        <v>2.4569797500261343E-3</v>
      </c>
      <c r="AW80" s="6">
        <v>2.75291848742424E-5</v>
      </c>
      <c r="AX80" s="47">
        <v>52</v>
      </c>
      <c r="AY80" s="27" t="s">
        <v>71</v>
      </c>
      <c r="AZ80" s="36">
        <v>3959.17</v>
      </c>
      <c r="BA80" s="36">
        <v>35.169477999999998</v>
      </c>
      <c r="BB80" s="36">
        <v>-122.935247</v>
      </c>
      <c r="BC80" s="44">
        <v>40864.910763888889</v>
      </c>
      <c r="BD80" s="45">
        <v>40864.910763888889</v>
      </c>
      <c r="BE80" s="6" t="s">
        <v>349</v>
      </c>
      <c r="BF80" s="6" t="s">
        <v>357</v>
      </c>
      <c r="BG80" s="10" t="s">
        <v>25</v>
      </c>
      <c r="BH80" s="10" t="s">
        <v>27</v>
      </c>
      <c r="BI80" s="10" t="s">
        <v>72</v>
      </c>
      <c r="BJ80" s="10" t="s">
        <v>74</v>
      </c>
      <c r="BK80" s="10" t="s">
        <v>73</v>
      </c>
      <c r="BL80" s="10"/>
      <c r="BM80" s="10" t="s">
        <v>71</v>
      </c>
      <c r="BN80" s="36" t="s">
        <v>248</v>
      </c>
      <c r="BO80" s="36" t="s">
        <v>177</v>
      </c>
      <c r="BP80" s="36" t="s">
        <v>42</v>
      </c>
      <c r="BQ80" s="36">
        <v>321</v>
      </c>
      <c r="BR80" s="36">
        <v>4130063</v>
      </c>
      <c r="BS80" s="36" t="s">
        <v>167</v>
      </c>
      <c r="BT80" s="36">
        <v>0</v>
      </c>
      <c r="BU80" s="63">
        <v>0.27751157407407406</v>
      </c>
      <c r="BV80" s="64">
        <v>229</v>
      </c>
      <c r="BW80" s="64">
        <v>334</v>
      </c>
      <c r="BX80" s="63">
        <v>0.27587962962962964</v>
      </c>
      <c r="BY80" s="63">
        <v>0.27770833333333333</v>
      </c>
      <c r="BZ80" s="36" t="s">
        <v>404</v>
      </c>
      <c r="CA80" s="17">
        <v>132</v>
      </c>
      <c r="CB80" s="36">
        <v>0</v>
      </c>
      <c r="CC80" s="6">
        <v>357</v>
      </c>
      <c r="CD80" s="6">
        <v>80</v>
      </c>
      <c r="CE80" s="6">
        <v>7140</v>
      </c>
      <c r="CF80" s="6">
        <v>1</v>
      </c>
      <c r="CG80" s="6">
        <v>28</v>
      </c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4"/>
      <c r="GE80" s="4"/>
      <c r="GF80" s="4"/>
      <c r="GG80" s="4"/>
      <c r="GH80" s="4"/>
      <c r="GI80" s="4"/>
      <c r="GJ80" s="15"/>
      <c r="GK80" s="15"/>
    </row>
    <row r="81" spans="1:195" s="6" customFormat="1">
      <c r="A81" s="33" t="s">
        <v>19</v>
      </c>
      <c r="B81" s="13" t="s">
        <v>335</v>
      </c>
      <c r="C81" s="71">
        <v>1</v>
      </c>
      <c r="D81" s="71" t="s">
        <v>331</v>
      </c>
      <c r="E81">
        <f t="shared" si="22"/>
        <v>0</v>
      </c>
      <c r="F81">
        <f t="shared" si="23"/>
        <v>0</v>
      </c>
      <c r="G81">
        <f t="shared" si="23"/>
        <v>0</v>
      </c>
      <c r="H81">
        <f t="shared" si="23"/>
        <v>0</v>
      </c>
      <c r="I81">
        <f t="shared" si="23"/>
        <v>0</v>
      </c>
      <c r="J81">
        <f t="shared" si="23"/>
        <v>0</v>
      </c>
      <c r="K81">
        <f t="shared" si="23"/>
        <v>1</v>
      </c>
      <c r="L81">
        <f t="shared" si="23"/>
        <v>0</v>
      </c>
      <c r="M81">
        <f t="shared" si="23"/>
        <v>0</v>
      </c>
      <c r="N81">
        <f t="shared" si="23"/>
        <v>0</v>
      </c>
      <c r="O81">
        <f t="shared" si="23"/>
        <v>0</v>
      </c>
      <c r="P81">
        <f t="shared" si="24"/>
        <v>0</v>
      </c>
      <c r="Q81">
        <f t="shared" si="24"/>
        <v>0</v>
      </c>
      <c r="R81">
        <f t="shared" si="24"/>
        <v>0</v>
      </c>
      <c r="S81">
        <f t="shared" si="24"/>
        <v>0</v>
      </c>
      <c r="T81">
        <f t="shared" si="24"/>
        <v>0</v>
      </c>
      <c r="U81">
        <f t="shared" si="24"/>
        <v>0</v>
      </c>
      <c r="V81">
        <f t="shared" si="24"/>
        <v>0</v>
      </c>
      <c r="W81">
        <f t="shared" si="24"/>
        <v>0</v>
      </c>
      <c r="X81">
        <f t="shared" si="24"/>
        <v>0</v>
      </c>
      <c r="Y81">
        <f t="shared" si="24"/>
        <v>0</v>
      </c>
      <c r="Z81">
        <f t="shared" si="25"/>
        <v>0</v>
      </c>
      <c r="AA81">
        <f t="shared" si="25"/>
        <v>0</v>
      </c>
      <c r="AB81">
        <f t="shared" si="25"/>
        <v>0</v>
      </c>
      <c r="AC81">
        <f t="shared" si="25"/>
        <v>0</v>
      </c>
      <c r="AD81">
        <f t="shared" si="25"/>
        <v>0</v>
      </c>
      <c r="AE81">
        <f t="shared" si="25"/>
        <v>0</v>
      </c>
      <c r="AF81">
        <f t="shared" si="25"/>
        <v>0</v>
      </c>
      <c r="AG81">
        <f t="shared" si="25"/>
        <v>0</v>
      </c>
      <c r="AH81">
        <f t="shared" si="25"/>
        <v>0</v>
      </c>
      <c r="AI81">
        <f t="shared" si="25"/>
        <v>0</v>
      </c>
      <c r="AJ81">
        <f t="shared" si="25"/>
        <v>0</v>
      </c>
      <c r="AK81">
        <f t="shared" si="25"/>
        <v>0</v>
      </c>
      <c r="AL81">
        <f t="shared" si="25"/>
        <v>0</v>
      </c>
      <c r="AM81" s="72" t="s">
        <v>327</v>
      </c>
      <c r="AN81" s="72" t="s">
        <v>330</v>
      </c>
      <c r="AO81" s="72" t="s">
        <v>330</v>
      </c>
      <c r="AP81" s="72">
        <v>0</v>
      </c>
      <c r="AQ81" s="72" t="s">
        <v>328</v>
      </c>
      <c r="AR81" s="72" t="s">
        <v>327</v>
      </c>
      <c r="AS81" s="72">
        <v>9</v>
      </c>
      <c r="AT81" s="72">
        <v>0.13808131324566719</v>
      </c>
      <c r="AU81" s="72">
        <v>0.38599931093343698</v>
      </c>
      <c r="AV81" s="6">
        <v>4.8249913866679622E-3</v>
      </c>
      <c r="AW81" s="6">
        <v>5.4061528141937955E-5</v>
      </c>
      <c r="AX81" s="47">
        <v>56</v>
      </c>
      <c r="AY81" s="27" t="s">
        <v>71</v>
      </c>
      <c r="AZ81" s="36">
        <v>3960.65</v>
      </c>
      <c r="BA81" s="36">
        <v>35.160446</v>
      </c>
      <c r="BB81" s="36">
        <v>-122.936835</v>
      </c>
      <c r="BC81" s="44">
        <v>40866.799247685187</v>
      </c>
      <c r="BD81" s="45">
        <v>40866.799247685187</v>
      </c>
      <c r="BE81" s="6" t="s">
        <v>349</v>
      </c>
      <c r="BF81" s="6" t="s">
        <v>357</v>
      </c>
      <c r="BG81" s="10" t="s">
        <v>25</v>
      </c>
      <c r="BH81" s="10" t="s">
        <v>27</v>
      </c>
      <c r="BI81" s="10" t="s">
        <v>72</v>
      </c>
      <c r="BJ81" s="10" t="s">
        <v>74</v>
      </c>
      <c r="BK81" s="10" t="s">
        <v>73</v>
      </c>
      <c r="BL81" s="10"/>
      <c r="BM81" s="10" t="s">
        <v>71</v>
      </c>
      <c r="BN81" s="36" t="s">
        <v>283</v>
      </c>
      <c r="BO81" s="36" t="s">
        <v>176</v>
      </c>
      <c r="BP81" s="36" t="s">
        <v>42</v>
      </c>
      <c r="BQ81" s="36">
        <v>323</v>
      </c>
      <c r="BR81" s="36">
        <v>4129456</v>
      </c>
      <c r="BS81" s="36" t="s">
        <v>167</v>
      </c>
      <c r="BT81" s="36">
        <v>0</v>
      </c>
      <c r="BU81" s="63">
        <v>0.11391203703703705</v>
      </c>
      <c r="BV81" s="64">
        <v>335</v>
      </c>
      <c r="BW81" s="64">
        <v>357</v>
      </c>
      <c r="BX81" s="63">
        <v>0.12791666666666665</v>
      </c>
      <c r="BY81" s="63">
        <v>0.12842592592592592</v>
      </c>
      <c r="BZ81" s="36" t="s">
        <v>420</v>
      </c>
      <c r="CA81" s="17">
        <v>132</v>
      </c>
      <c r="CB81" s="36">
        <v>0</v>
      </c>
      <c r="CC81" s="6">
        <v>357</v>
      </c>
      <c r="CD81" s="6">
        <v>80</v>
      </c>
      <c r="CE81" s="6">
        <v>7140</v>
      </c>
      <c r="CF81" s="6">
        <v>1</v>
      </c>
      <c r="CG81" s="6">
        <v>28</v>
      </c>
      <c r="GD81" s="4"/>
      <c r="GE81" s="4"/>
      <c r="GF81" s="4"/>
      <c r="GG81" s="4"/>
      <c r="GH81" s="4"/>
      <c r="GI81" s="4"/>
      <c r="GJ81" s="4"/>
      <c r="GK81" s="4"/>
    </row>
    <row r="82" spans="1:195" s="6" customFormat="1" ht="19.5" customHeight="1">
      <c r="A82" s="33" t="s">
        <v>107</v>
      </c>
      <c r="B82" s="13" t="s">
        <v>335</v>
      </c>
      <c r="C82" s="71">
        <v>4</v>
      </c>
      <c r="D82" s="71" t="s">
        <v>331</v>
      </c>
      <c r="E82">
        <f t="shared" si="22"/>
        <v>0</v>
      </c>
      <c r="F82">
        <f t="shared" ref="F82:O91" si="26">IF($AY82=F$1,$C82,0)</f>
        <v>0</v>
      </c>
      <c r="G82">
        <f t="shared" si="26"/>
        <v>0</v>
      </c>
      <c r="H82">
        <f t="shared" si="26"/>
        <v>0</v>
      </c>
      <c r="I82">
        <f t="shared" si="26"/>
        <v>0</v>
      </c>
      <c r="J82">
        <f t="shared" si="26"/>
        <v>0</v>
      </c>
      <c r="K82">
        <f t="shared" si="26"/>
        <v>4</v>
      </c>
      <c r="L82">
        <f t="shared" si="26"/>
        <v>0</v>
      </c>
      <c r="M82">
        <f t="shared" si="26"/>
        <v>0</v>
      </c>
      <c r="N82">
        <f t="shared" si="26"/>
        <v>0</v>
      </c>
      <c r="O82">
        <f t="shared" si="26"/>
        <v>0</v>
      </c>
      <c r="P82">
        <f t="shared" ref="P82:Y91" si="27">IF($AY82=P$1,$C82,0)</f>
        <v>0</v>
      </c>
      <c r="Q82">
        <f t="shared" si="27"/>
        <v>0</v>
      </c>
      <c r="R82">
        <f t="shared" si="27"/>
        <v>0</v>
      </c>
      <c r="S82">
        <f t="shared" si="27"/>
        <v>0</v>
      </c>
      <c r="T82">
        <f t="shared" si="27"/>
        <v>0</v>
      </c>
      <c r="U82">
        <f t="shared" si="27"/>
        <v>0</v>
      </c>
      <c r="V82">
        <f t="shared" si="27"/>
        <v>0</v>
      </c>
      <c r="W82">
        <f t="shared" si="27"/>
        <v>0</v>
      </c>
      <c r="X82">
        <f t="shared" si="27"/>
        <v>0</v>
      </c>
      <c r="Y82">
        <f t="shared" si="27"/>
        <v>0</v>
      </c>
      <c r="Z82">
        <f t="shared" ref="Z82:AL91" si="28">IF($AY82=Z$1,$C82,0)</f>
        <v>0</v>
      </c>
      <c r="AA82">
        <f t="shared" si="28"/>
        <v>0</v>
      </c>
      <c r="AB82">
        <f t="shared" si="28"/>
        <v>0</v>
      </c>
      <c r="AC82">
        <f t="shared" si="28"/>
        <v>0</v>
      </c>
      <c r="AD82">
        <f t="shared" si="28"/>
        <v>0</v>
      </c>
      <c r="AE82">
        <f t="shared" si="28"/>
        <v>0</v>
      </c>
      <c r="AF82">
        <f t="shared" si="28"/>
        <v>0</v>
      </c>
      <c r="AG82">
        <f t="shared" si="28"/>
        <v>0</v>
      </c>
      <c r="AH82">
        <f t="shared" si="28"/>
        <v>0</v>
      </c>
      <c r="AI82">
        <f t="shared" si="28"/>
        <v>0</v>
      </c>
      <c r="AJ82">
        <f t="shared" si="28"/>
        <v>0</v>
      </c>
      <c r="AK82">
        <f t="shared" si="28"/>
        <v>0</v>
      </c>
      <c r="AL82">
        <f t="shared" si="28"/>
        <v>0</v>
      </c>
      <c r="AM82" s="72" t="s">
        <v>327</v>
      </c>
      <c r="AN82" s="72" t="s">
        <v>330</v>
      </c>
      <c r="AO82" s="72" t="s">
        <v>330</v>
      </c>
      <c r="AP82" s="72">
        <v>0</v>
      </c>
      <c r="AQ82" s="72" t="s">
        <v>331</v>
      </c>
      <c r="AR82" s="72" t="s">
        <v>330</v>
      </c>
      <c r="AS82" s="72">
        <v>10</v>
      </c>
      <c r="AT82" s="72">
        <v>3.9409960162583905E-2</v>
      </c>
      <c r="AU82" s="72">
        <v>0.18786122248485432</v>
      </c>
      <c r="AV82" s="6">
        <v>2.3482652810606791E-3</v>
      </c>
      <c r="AW82" s="6">
        <v>2.6311095586114049E-5</v>
      </c>
      <c r="AX82" s="47">
        <v>58</v>
      </c>
      <c r="AY82" s="27" t="s">
        <v>71</v>
      </c>
      <c r="AZ82" s="36">
        <v>3960.65</v>
      </c>
      <c r="BA82" s="36">
        <v>35.160446</v>
      </c>
      <c r="BB82" s="36">
        <v>-122.936835</v>
      </c>
      <c r="BC82" s="44">
        <v>40866.799247685187</v>
      </c>
      <c r="BD82" s="45">
        <v>40866.799247685187</v>
      </c>
      <c r="BE82" s="6" t="s">
        <v>349</v>
      </c>
      <c r="BF82" s="6" t="s">
        <v>357</v>
      </c>
      <c r="BG82" s="10" t="s">
        <v>25</v>
      </c>
      <c r="BH82" s="10" t="s">
        <v>27</v>
      </c>
      <c r="BI82" s="10" t="s">
        <v>72</v>
      </c>
      <c r="BJ82" s="10" t="s">
        <v>74</v>
      </c>
      <c r="BK82" s="10" t="s">
        <v>73</v>
      </c>
      <c r="BL82" s="10"/>
      <c r="BM82" s="10" t="s">
        <v>71</v>
      </c>
      <c r="BN82" s="36" t="s">
        <v>282</v>
      </c>
      <c r="BO82" s="36" t="s">
        <v>176</v>
      </c>
      <c r="BP82" s="36" t="s">
        <v>42</v>
      </c>
      <c r="BQ82" s="36">
        <v>323</v>
      </c>
      <c r="BR82" s="36">
        <v>4129458</v>
      </c>
      <c r="BS82" s="36" t="s">
        <v>167</v>
      </c>
      <c r="BT82" s="36">
        <v>0</v>
      </c>
      <c r="BU82" s="63">
        <v>0.1213425925925926</v>
      </c>
      <c r="BV82" s="64">
        <v>335</v>
      </c>
      <c r="BW82" s="64">
        <v>357</v>
      </c>
      <c r="BX82" s="63">
        <v>0.12791666666666665</v>
      </c>
      <c r="BY82" s="63">
        <v>0.12842592592592592</v>
      </c>
      <c r="BZ82" s="36" t="s">
        <v>420</v>
      </c>
      <c r="CA82" s="17">
        <v>132</v>
      </c>
      <c r="CB82" s="36">
        <v>0</v>
      </c>
      <c r="CC82" s="6">
        <v>357</v>
      </c>
      <c r="CD82" s="6">
        <v>80</v>
      </c>
      <c r="CE82" s="6">
        <v>7140</v>
      </c>
      <c r="CF82" s="6">
        <v>1</v>
      </c>
      <c r="CG82" s="6">
        <v>28</v>
      </c>
      <c r="GD82" s="4"/>
      <c r="GE82" s="4"/>
      <c r="GF82" s="4"/>
      <c r="GG82" s="4"/>
      <c r="GH82" s="4"/>
      <c r="GI82" s="4"/>
      <c r="GJ82" s="4"/>
      <c r="GK82" s="4"/>
    </row>
    <row r="83" spans="1:195" s="6" customFormat="1">
      <c r="A83" s="33" t="s">
        <v>188</v>
      </c>
      <c r="B83" s="80" t="s">
        <v>336</v>
      </c>
      <c r="C83" s="71">
        <v>6</v>
      </c>
      <c r="D83" s="74" t="s">
        <v>339</v>
      </c>
      <c r="E83">
        <f t="shared" si="22"/>
        <v>0</v>
      </c>
      <c r="F83">
        <f t="shared" si="26"/>
        <v>0</v>
      </c>
      <c r="G83">
        <f t="shared" si="26"/>
        <v>0</v>
      </c>
      <c r="H83">
        <f t="shared" si="26"/>
        <v>0</v>
      </c>
      <c r="I83">
        <f t="shared" si="26"/>
        <v>0</v>
      </c>
      <c r="J83">
        <f t="shared" si="26"/>
        <v>0</v>
      </c>
      <c r="K83">
        <f t="shared" si="26"/>
        <v>6</v>
      </c>
      <c r="L83">
        <f t="shared" si="26"/>
        <v>0</v>
      </c>
      <c r="M83">
        <f t="shared" si="26"/>
        <v>0</v>
      </c>
      <c r="N83">
        <f t="shared" si="26"/>
        <v>0</v>
      </c>
      <c r="O83">
        <f t="shared" si="26"/>
        <v>0</v>
      </c>
      <c r="P83">
        <f t="shared" si="27"/>
        <v>0</v>
      </c>
      <c r="Q83">
        <f t="shared" si="27"/>
        <v>0</v>
      </c>
      <c r="R83">
        <f t="shared" si="27"/>
        <v>0</v>
      </c>
      <c r="S83">
        <f t="shared" si="27"/>
        <v>0</v>
      </c>
      <c r="T83">
        <f t="shared" si="27"/>
        <v>0</v>
      </c>
      <c r="U83">
        <f t="shared" si="27"/>
        <v>0</v>
      </c>
      <c r="V83">
        <f t="shared" si="27"/>
        <v>0</v>
      </c>
      <c r="W83">
        <f t="shared" si="27"/>
        <v>0</v>
      </c>
      <c r="X83">
        <f t="shared" si="27"/>
        <v>0</v>
      </c>
      <c r="Y83">
        <f t="shared" si="27"/>
        <v>0</v>
      </c>
      <c r="Z83">
        <f t="shared" si="28"/>
        <v>0</v>
      </c>
      <c r="AA83">
        <f t="shared" si="28"/>
        <v>0</v>
      </c>
      <c r="AB83">
        <f t="shared" si="28"/>
        <v>0</v>
      </c>
      <c r="AC83">
        <f t="shared" si="28"/>
        <v>0</v>
      </c>
      <c r="AD83">
        <f t="shared" si="28"/>
        <v>0</v>
      </c>
      <c r="AE83">
        <f t="shared" si="28"/>
        <v>0</v>
      </c>
      <c r="AF83">
        <f t="shared" si="28"/>
        <v>0</v>
      </c>
      <c r="AG83">
        <f t="shared" si="28"/>
        <v>0</v>
      </c>
      <c r="AH83">
        <f t="shared" si="28"/>
        <v>0</v>
      </c>
      <c r="AI83">
        <f t="shared" si="28"/>
        <v>0</v>
      </c>
      <c r="AJ83">
        <f t="shared" si="28"/>
        <v>0</v>
      </c>
      <c r="AK83">
        <f t="shared" si="28"/>
        <v>0</v>
      </c>
      <c r="AL83">
        <f t="shared" si="28"/>
        <v>0</v>
      </c>
      <c r="AM83" s="72" t="s">
        <v>327</v>
      </c>
      <c r="AN83" s="72" t="s">
        <v>330</v>
      </c>
      <c r="AO83" s="72" t="s">
        <v>330</v>
      </c>
      <c r="AP83" s="72">
        <v>1</v>
      </c>
      <c r="AQ83" s="72" t="s">
        <v>329</v>
      </c>
      <c r="AR83" s="72" t="s">
        <v>330</v>
      </c>
      <c r="AS83" s="72">
        <v>12</v>
      </c>
      <c r="AT83" s="72">
        <v>0.1418291455368757</v>
      </c>
      <c r="AU83" s="72">
        <v>0.65769597942767721</v>
      </c>
      <c r="AV83" s="6">
        <v>8.2211997428459655E-3</v>
      </c>
      <c r="AW83" s="6">
        <v>9.211428283300801E-5</v>
      </c>
      <c r="AX83" s="47">
        <v>62</v>
      </c>
      <c r="AY83" s="27" t="s">
        <v>71</v>
      </c>
      <c r="AZ83" s="36">
        <v>3961.06</v>
      </c>
      <c r="BA83" s="36">
        <v>35.159958000000003</v>
      </c>
      <c r="BB83" s="36">
        <v>-122.940977</v>
      </c>
      <c r="BC83" s="44">
        <v>40866.844907407409</v>
      </c>
      <c r="BD83" s="45">
        <v>40866.844907407409</v>
      </c>
      <c r="BE83" s="6" t="s">
        <v>349</v>
      </c>
      <c r="BF83" s="6" t="s">
        <v>357</v>
      </c>
      <c r="BG83" s="10" t="s">
        <v>25</v>
      </c>
      <c r="BH83" s="10" t="s">
        <v>27</v>
      </c>
      <c r="BI83" s="10" t="s">
        <v>72</v>
      </c>
      <c r="BJ83" s="10" t="s">
        <v>74</v>
      </c>
      <c r="BK83" s="10" t="s">
        <v>73</v>
      </c>
      <c r="BL83" s="10"/>
      <c r="BM83" s="10" t="s">
        <v>71</v>
      </c>
      <c r="BN83" s="36" t="s">
        <v>277</v>
      </c>
      <c r="BO83" s="36" t="s">
        <v>175</v>
      </c>
      <c r="BP83" s="36" t="s">
        <v>42</v>
      </c>
      <c r="BQ83" s="36">
        <v>323</v>
      </c>
      <c r="BR83" s="36">
        <v>4128143</v>
      </c>
      <c r="BS83" s="36" t="s">
        <v>167</v>
      </c>
      <c r="BT83" s="36">
        <v>0</v>
      </c>
      <c r="BU83" s="63">
        <v>0.16093749999999998</v>
      </c>
      <c r="BV83" s="64">
        <v>335</v>
      </c>
      <c r="BW83" s="64">
        <v>357</v>
      </c>
      <c r="BX83" s="63">
        <v>0.13150462962962964</v>
      </c>
      <c r="BY83" s="63">
        <v>0.1713888888888889</v>
      </c>
      <c r="BZ83" s="36" t="s">
        <v>394</v>
      </c>
      <c r="CA83" s="17">
        <v>132</v>
      </c>
      <c r="CB83" s="36">
        <v>0</v>
      </c>
      <c r="CC83" s="6">
        <v>357</v>
      </c>
      <c r="CD83" s="6">
        <v>80</v>
      </c>
      <c r="CE83" s="6">
        <v>7140</v>
      </c>
      <c r="CF83" s="6">
        <v>1</v>
      </c>
      <c r="CG83" s="6">
        <v>28</v>
      </c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19"/>
      <c r="GE83" s="19"/>
      <c r="GF83" s="19"/>
      <c r="GG83" s="19"/>
      <c r="GH83" s="20"/>
      <c r="GI83" s="20"/>
      <c r="GJ83" s="4"/>
      <c r="GK83" s="4"/>
    </row>
    <row r="84" spans="1:195" s="6" customFormat="1">
      <c r="A84" s="33" t="s">
        <v>112</v>
      </c>
      <c r="B84" s="13" t="s">
        <v>337</v>
      </c>
      <c r="C84" s="71">
        <v>6</v>
      </c>
      <c r="D84" s="74" t="s">
        <v>339</v>
      </c>
      <c r="E84">
        <f t="shared" si="22"/>
        <v>0</v>
      </c>
      <c r="F84">
        <f t="shared" si="26"/>
        <v>0</v>
      </c>
      <c r="G84">
        <f t="shared" si="26"/>
        <v>0</v>
      </c>
      <c r="H84">
        <f t="shared" si="26"/>
        <v>0</v>
      </c>
      <c r="I84">
        <f t="shared" si="26"/>
        <v>0</v>
      </c>
      <c r="J84">
        <f t="shared" si="26"/>
        <v>0</v>
      </c>
      <c r="K84">
        <f t="shared" si="26"/>
        <v>6</v>
      </c>
      <c r="L84">
        <f t="shared" si="26"/>
        <v>0</v>
      </c>
      <c r="M84">
        <f t="shared" si="26"/>
        <v>0</v>
      </c>
      <c r="N84">
        <f t="shared" si="26"/>
        <v>0</v>
      </c>
      <c r="O84">
        <f t="shared" si="26"/>
        <v>0</v>
      </c>
      <c r="P84">
        <f t="shared" si="27"/>
        <v>0</v>
      </c>
      <c r="Q84">
        <f t="shared" si="27"/>
        <v>0</v>
      </c>
      <c r="R84">
        <f t="shared" si="27"/>
        <v>0</v>
      </c>
      <c r="S84">
        <f t="shared" si="27"/>
        <v>0</v>
      </c>
      <c r="T84">
        <f t="shared" si="27"/>
        <v>0</v>
      </c>
      <c r="U84">
        <f t="shared" si="27"/>
        <v>0</v>
      </c>
      <c r="V84">
        <f t="shared" si="27"/>
        <v>0</v>
      </c>
      <c r="W84">
        <f t="shared" si="27"/>
        <v>0</v>
      </c>
      <c r="X84">
        <f t="shared" si="27"/>
        <v>0</v>
      </c>
      <c r="Y84">
        <f t="shared" si="27"/>
        <v>0</v>
      </c>
      <c r="Z84">
        <f t="shared" si="28"/>
        <v>0</v>
      </c>
      <c r="AA84">
        <f t="shared" si="28"/>
        <v>0</v>
      </c>
      <c r="AB84">
        <f t="shared" si="28"/>
        <v>0</v>
      </c>
      <c r="AC84">
        <f t="shared" si="28"/>
        <v>0</v>
      </c>
      <c r="AD84">
        <f t="shared" si="28"/>
        <v>0</v>
      </c>
      <c r="AE84">
        <f t="shared" si="28"/>
        <v>0</v>
      </c>
      <c r="AF84">
        <f t="shared" si="28"/>
        <v>0</v>
      </c>
      <c r="AG84">
        <f t="shared" si="28"/>
        <v>0</v>
      </c>
      <c r="AH84">
        <f t="shared" si="28"/>
        <v>0</v>
      </c>
      <c r="AI84">
        <f t="shared" si="28"/>
        <v>0</v>
      </c>
      <c r="AJ84">
        <f t="shared" si="28"/>
        <v>0</v>
      </c>
      <c r="AK84">
        <f t="shared" si="28"/>
        <v>0</v>
      </c>
      <c r="AL84">
        <f t="shared" si="28"/>
        <v>0</v>
      </c>
      <c r="AM84" s="72" t="s">
        <v>327</v>
      </c>
      <c r="AN84" s="72" t="s">
        <v>330</v>
      </c>
      <c r="AO84" s="72" t="s">
        <v>330</v>
      </c>
      <c r="AP84" s="72">
        <v>0</v>
      </c>
      <c r="AQ84" s="72" t="s">
        <v>329</v>
      </c>
      <c r="AR84" s="72" t="s">
        <v>330</v>
      </c>
      <c r="AS84" s="72">
        <v>14</v>
      </c>
      <c r="AT84" s="72">
        <v>0.11846532121118987</v>
      </c>
      <c r="AU84" s="72">
        <v>0.22094044525298917</v>
      </c>
      <c r="AV84" s="6">
        <v>2.7617555656623645E-3</v>
      </c>
      <c r="AW84" s="6">
        <v>3.0944039951399042E-5</v>
      </c>
      <c r="AX84" s="47">
        <v>70</v>
      </c>
      <c r="AY84" s="27" t="s">
        <v>71</v>
      </c>
      <c r="AZ84" s="36">
        <v>3959.37</v>
      </c>
      <c r="BA84" s="36">
        <v>35.160722</v>
      </c>
      <c r="BB84" s="36">
        <v>-122.946617</v>
      </c>
      <c r="BC84" s="44">
        <v>40866.892685185187</v>
      </c>
      <c r="BD84" s="45">
        <v>40866.892685185187</v>
      </c>
      <c r="BE84" s="6" t="s">
        <v>349</v>
      </c>
      <c r="BF84" s="6" t="s">
        <v>357</v>
      </c>
      <c r="BG84" s="10" t="s">
        <v>25</v>
      </c>
      <c r="BH84" s="10" t="s">
        <v>27</v>
      </c>
      <c r="BI84" s="10" t="s">
        <v>72</v>
      </c>
      <c r="BJ84" s="10" t="s">
        <v>74</v>
      </c>
      <c r="BK84" s="10" t="s">
        <v>73</v>
      </c>
      <c r="BL84" s="10"/>
      <c r="BM84" s="10" t="s">
        <v>71</v>
      </c>
      <c r="BN84" s="36" t="s">
        <v>273</v>
      </c>
      <c r="BO84" s="36" t="s">
        <v>174</v>
      </c>
      <c r="BP84" s="36" t="s">
        <v>42</v>
      </c>
      <c r="BQ84" s="36">
        <v>323</v>
      </c>
      <c r="BR84" s="36">
        <v>4129473</v>
      </c>
      <c r="BS84" s="36" t="s">
        <v>167</v>
      </c>
      <c r="BT84" s="36">
        <v>0</v>
      </c>
      <c r="BU84" s="63">
        <v>0.20668981481481483</v>
      </c>
      <c r="BV84" s="64">
        <v>335</v>
      </c>
      <c r="BW84" s="64">
        <v>357</v>
      </c>
      <c r="BX84" s="63">
        <v>0.17730324074074075</v>
      </c>
      <c r="BY84" s="63">
        <v>0.21415509259259258</v>
      </c>
      <c r="BZ84" s="36" t="s">
        <v>396</v>
      </c>
      <c r="CA84" s="17">
        <v>132</v>
      </c>
      <c r="CB84" s="36">
        <v>0</v>
      </c>
      <c r="CC84" s="6">
        <v>357</v>
      </c>
      <c r="CD84" s="6">
        <v>80</v>
      </c>
      <c r="CE84" s="6">
        <v>7140</v>
      </c>
      <c r="CF84" s="6">
        <v>1</v>
      </c>
      <c r="CG84" s="6">
        <v>28</v>
      </c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</row>
    <row r="85" spans="1:195" s="6" customFormat="1">
      <c r="A85" s="33" t="s">
        <v>19</v>
      </c>
      <c r="B85" s="13" t="s">
        <v>335</v>
      </c>
      <c r="C85" s="71">
        <v>1</v>
      </c>
      <c r="D85" s="71" t="s">
        <v>331</v>
      </c>
      <c r="E85" s="1">
        <f t="shared" si="22"/>
        <v>0</v>
      </c>
      <c r="F85" s="1">
        <f t="shared" si="26"/>
        <v>0</v>
      </c>
      <c r="G85" s="1">
        <f t="shared" si="26"/>
        <v>0</v>
      </c>
      <c r="H85" s="1">
        <f t="shared" si="26"/>
        <v>0</v>
      </c>
      <c r="I85" s="1">
        <f t="shared" si="26"/>
        <v>0</v>
      </c>
      <c r="J85" s="1">
        <f t="shared" si="26"/>
        <v>0</v>
      </c>
      <c r="K85" s="1">
        <f t="shared" si="26"/>
        <v>1</v>
      </c>
      <c r="L85" s="1">
        <f t="shared" si="26"/>
        <v>0</v>
      </c>
      <c r="M85" s="1">
        <f t="shared" si="26"/>
        <v>0</v>
      </c>
      <c r="N85" s="1">
        <f t="shared" si="26"/>
        <v>0</v>
      </c>
      <c r="O85" s="1">
        <f t="shared" si="26"/>
        <v>0</v>
      </c>
      <c r="P85" s="1">
        <f t="shared" si="27"/>
        <v>0</v>
      </c>
      <c r="Q85" s="1">
        <f t="shared" si="27"/>
        <v>0</v>
      </c>
      <c r="R85" s="1">
        <f t="shared" si="27"/>
        <v>0</v>
      </c>
      <c r="S85" s="1">
        <f t="shared" si="27"/>
        <v>0</v>
      </c>
      <c r="T85" s="1">
        <f t="shared" si="27"/>
        <v>0</v>
      </c>
      <c r="U85" s="1">
        <f t="shared" si="27"/>
        <v>0</v>
      </c>
      <c r="V85" s="1">
        <f t="shared" si="27"/>
        <v>0</v>
      </c>
      <c r="W85" s="1">
        <f t="shared" si="27"/>
        <v>0</v>
      </c>
      <c r="X85" s="1">
        <f t="shared" si="27"/>
        <v>0</v>
      </c>
      <c r="Y85" s="1">
        <f t="shared" si="27"/>
        <v>0</v>
      </c>
      <c r="Z85" s="1">
        <f t="shared" si="28"/>
        <v>0</v>
      </c>
      <c r="AA85" s="1">
        <f t="shared" si="28"/>
        <v>0</v>
      </c>
      <c r="AB85" s="1">
        <f t="shared" si="28"/>
        <v>0</v>
      </c>
      <c r="AC85" s="1">
        <f t="shared" si="28"/>
        <v>0</v>
      </c>
      <c r="AD85" s="1">
        <f t="shared" si="28"/>
        <v>0</v>
      </c>
      <c r="AE85" s="1">
        <f t="shared" si="28"/>
        <v>0</v>
      </c>
      <c r="AF85" s="1">
        <f t="shared" si="28"/>
        <v>0</v>
      </c>
      <c r="AG85" s="1">
        <f t="shared" si="28"/>
        <v>0</v>
      </c>
      <c r="AH85" s="1">
        <f t="shared" si="28"/>
        <v>0</v>
      </c>
      <c r="AI85" s="1">
        <f t="shared" si="28"/>
        <v>0</v>
      </c>
      <c r="AJ85" s="1">
        <f t="shared" si="28"/>
        <v>0</v>
      </c>
      <c r="AK85" s="1">
        <f t="shared" si="28"/>
        <v>0</v>
      </c>
      <c r="AL85" s="1">
        <f t="shared" si="28"/>
        <v>0</v>
      </c>
      <c r="AM85" s="72" t="s">
        <v>330</v>
      </c>
      <c r="AN85" s="72" t="s">
        <v>330</v>
      </c>
      <c r="AO85" s="72" t="s">
        <v>330</v>
      </c>
      <c r="AP85" s="72">
        <v>0</v>
      </c>
      <c r="AQ85" s="72" t="s">
        <v>329</v>
      </c>
      <c r="AR85" s="72" t="s">
        <v>330</v>
      </c>
      <c r="AS85" s="72">
        <v>15</v>
      </c>
      <c r="AT85" s="72">
        <v>0.12444821265492927</v>
      </c>
      <c r="AU85" s="72">
        <v>0.23007304836936054</v>
      </c>
      <c r="AV85" s="6">
        <v>2.8759131046170068E-3</v>
      </c>
      <c r="AW85" s="6">
        <v>3.222311601811772E-5</v>
      </c>
      <c r="AX85" s="47">
        <v>74</v>
      </c>
      <c r="AY85" s="27" t="s">
        <v>71</v>
      </c>
      <c r="AZ85" s="36">
        <v>3959.15</v>
      </c>
      <c r="BA85" s="36">
        <v>35.161253000000002</v>
      </c>
      <c r="BB85" s="36">
        <v>-122.954036</v>
      </c>
      <c r="BC85" s="44">
        <v>40866.947800925926</v>
      </c>
      <c r="BD85" s="45">
        <v>40866.947800925926</v>
      </c>
      <c r="BE85" s="6" t="s">
        <v>349</v>
      </c>
      <c r="BF85" s="6" t="s">
        <v>357</v>
      </c>
      <c r="BG85" s="10" t="s">
        <v>25</v>
      </c>
      <c r="BH85" s="10" t="s">
        <v>27</v>
      </c>
      <c r="BI85" s="10" t="s">
        <v>72</v>
      </c>
      <c r="BJ85" s="10" t="s">
        <v>74</v>
      </c>
      <c r="BK85" s="10" t="s">
        <v>73</v>
      </c>
      <c r="BL85" s="10"/>
      <c r="BM85" s="10" t="s">
        <v>71</v>
      </c>
      <c r="BN85" s="36" t="s">
        <v>267</v>
      </c>
      <c r="BO85" s="36" t="s">
        <v>173</v>
      </c>
      <c r="BP85" s="36" t="s">
        <v>42</v>
      </c>
      <c r="BQ85" s="36">
        <v>323</v>
      </c>
      <c r="BR85" s="36">
        <v>4128829</v>
      </c>
      <c r="BS85" s="36" t="s">
        <v>167</v>
      </c>
      <c r="BT85" s="36">
        <v>0</v>
      </c>
      <c r="BU85" s="63">
        <v>0.26042824074074072</v>
      </c>
      <c r="BV85" s="64">
        <v>335</v>
      </c>
      <c r="BW85" s="64">
        <v>357</v>
      </c>
      <c r="BX85" s="63">
        <v>0.2597800925925926</v>
      </c>
      <c r="BY85" s="63">
        <v>0.29832175925925924</v>
      </c>
      <c r="BZ85" s="36" t="s">
        <v>402</v>
      </c>
      <c r="CA85" s="17">
        <v>132</v>
      </c>
      <c r="CB85" s="36">
        <v>0</v>
      </c>
      <c r="CC85" s="6">
        <v>357</v>
      </c>
      <c r="CD85" s="6">
        <v>80</v>
      </c>
      <c r="CE85" s="6">
        <v>7140</v>
      </c>
      <c r="CF85" s="6">
        <v>1</v>
      </c>
      <c r="CG85" s="6">
        <v>28</v>
      </c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</row>
    <row r="86" spans="1:195" s="6" customFormat="1">
      <c r="A86" s="33" t="s">
        <v>188</v>
      </c>
      <c r="B86" s="13" t="s">
        <v>337</v>
      </c>
      <c r="C86" s="71">
        <v>4</v>
      </c>
      <c r="D86" s="74" t="s">
        <v>339</v>
      </c>
      <c r="E86">
        <f t="shared" si="22"/>
        <v>0</v>
      </c>
      <c r="F86">
        <f t="shared" si="26"/>
        <v>0</v>
      </c>
      <c r="G86">
        <f t="shared" si="26"/>
        <v>0</v>
      </c>
      <c r="H86">
        <f t="shared" si="26"/>
        <v>0</v>
      </c>
      <c r="I86">
        <f t="shared" si="26"/>
        <v>0</v>
      </c>
      <c r="J86">
        <f t="shared" si="26"/>
        <v>0</v>
      </c>
      <c r="K86">
        <f t="shared" si="26"/>
        <v>4</v>
      </c>
      <c r="L86">
        <f t="shared" si="26"/>
        <v>0</v>
      </c>
      <c r="M86">
        <f t="shared" si="26"/>
        <v>0</v>
      </c>
      <c r="N86">
        <f t="shared" si="26"/>
        <v>0</v>
      </c>
      <c r="O86">
        <f t="shared" si="26"/>
        <v>0</v>
      </c>
      <c r="P86">
        <f t="shared" si="27"/>
        <v>0</v>
      </c>
      <c r="Q86">
        <f t="shared" si="27"/>
        <v>0</v>
      </c>
      <c r="R86">
        <f t="shared" si="27"/>
        <v>0</v>
      </c>
      <c r="S86">
        <f t="shared" si="27"/>
        <v>0</v>
      </c>
      <c r="T86">
        <f t="shared" si="27"/>
        <v>0</v>
      </c>
      <c r="U86">
        <f t="shared" si="27"/>
        <v>0</v>
      </c>
      <c r="V86">
        <f t="shared" si="27"/>
        <v>0</v>
      </c>
      <c r="W86">
        <f t="shared" si="27"/>
        <v>0</v>
      </c>
      <c r="X86">
        <f t="shared" si="27"/>
        <v>0</v>
      </c>
      <c r="Y86">
        <f t="shared" si="27"/>
        <v>0</v>
      </c>
      <c r="Z86">
        <f t="shared" si="28"/>
        <v>0</v>
      </c>
      <c r="AA86">
        <f t="shared" si="28"/>
        <v>0</v>
      </c>
      <c r="AB86">
        <f t="shared" si="28"/>
        <v>0</v>
      </c>
      <c r="AC86">
        <f t="shared" si="28"/>
        <v>0</v>
      </c>
      <c r="AD86">
        <f t="shared" si="28"/>
        <v>0</v>
      </c>
      <c r="AE86">
        <f t="shared" si="28"/>
        <v>0</v>
      </c>
      <c r="AF86">
        <f t="shared" si="28"/>
        <v>0</v>
      </c>
      <c r="AG86">
        <f t="shared" si="28"/>
        <v>0</v>
      </c>
      <c r="AH86">
        <f t="shared" si="28"/>
        <v>0</v>
      </c>
      <c r="AI86">
        <f t="shared" si="28"/>
        <v>0</v>
      </c>
      <c r="AJ86">
        <f t="shared" si="28"/>
        <v>0</v>
      </c>
      <c r="AK86">
        <f t="shared" si="28"/>
        <v>0</v>
      </c>
      <c r="AL86">
        <f t="shared" si="28"/>
        <v>0</v>
      </c>
      <c r="AM86" s="72" t="s">
        <v>330</v>
      </c>
      <c r="AN86" s="72" t="s">
        <v>330</v>
      </c>
      <c r="AO86" s="72" t="s">
        <v>330</v>
      </c>
      <c r="AP86" s="72">
        <v>0</v>
      </c>
      <c r="AQ86" s="72" t="s">
        <v>328</v>
      </c>
      <c r="AR86" s="72" t="s">
        <v>327</v>
      </c>
      <c r="AS86" s="72">
        <v>16</v>
      </c>
      <c r="AT86" s="72">
        <v>0.35037813855894356</v>
      </c>
      <c r="AU86" s="72">
        <v>0.57019351820678121</v>
      </c>
      <c r="AV86" s="6">
        <v>7.1274189775847648E-3</v>
      </c>
      <c r="AW86" s="6">
        <v>7.9859036163414733E-5</v>
      </c>
      <c r="AX86" s="47">
        <v>76</v>
      </c>
      <c r="AY86" s="27" t="s">
        <v>71</v>
      </c>
      <c r="AZ86" s="36">
        <v>3959.11</v>
      </c>
      <c r="BA86" s="36">
        <v>35.161248999999998</v>
      </c>
      <c r="BB86" s="36">
        <v>-122.95404000000001</v>
      </c>
      <c r="BC86" s="44">
        <v>40866.947812500002</v>
      </c>
      <c r="BD86" s="45">
        <v>40866.947812500002</v>
      </c>
      <c r="BE86" s="6" t="s">
        <v>349</v>
      </c>
      <c r="BF86" s="6" t="s">
        <v>357</v>
      </c>
      <c r="BG86" s="10" t="s">
        <v>25</v>
      </c>
      <c r="BH86" s="10" t="s">
        <v>27</v>
      </c>
      <c r="BI86" s="10" t="s">
        <v>72</v>
      </c>
      <c r="BJ86" s="10" t="s">
        <v>74</v>
      </c>
      <c r="BK86" s="10" t="s">
        <v>73</v>
      </c>
      <c r="BL86" s="10"/>
      <c r="BM86" s="10" t="s">
        <v>71</v>
      </c>
      <c r="BN86" s="36" t="s">
        <v>266</v>
      </c>
      <c r="BO86" s="36" t="s">
        <v>173</v>
      </c>
      <c r="BP86" s="36" t="s">
        <v>42</v>
      </c>
      <c r="BQ86" s="36">
        <v>323</v>
      </c>
      <c r="BR86" s="36">
        <v>4128843</v>
      </c>
      <c r="BS86" s="36" t="s">
        <v>167</v>
      </c>
      <c r="BT86" s="36">
        <v>0</v>
      </c>
      <c r="BU86" s="63">
        <v>0.26074074074074077</v>
      </c>
      <c r="BV86" s="64">
        <v>335</v>
      </c>
      <c r="BW86" s="64">
        <v>357</v>
      </c>
      <c r="BX86" s="63">
        <v>0.2597800925925926</v>
      </c>
      <c r="BY86" s="63">
        <v>0.29832175925925924</v>
      </c>
      <c r="BZ86" s="36" t="s">
        <v>402</v>
      </c>
      <c r="CA86" s="17">
        <v>132</v>
      </c>
      <c r="CB86" s="36">
        <v>0</v>
      </c>
      <c r="CC86" s="6">
        <v>357</v>
      </c>
      <c r="CD86" s="6">
        <v>80</v>
      </c>
      <c r="CE86" s="6">
        <v>7140</v>
      </c>
      <c r="CF86" s="6">
        <v>1</v>
      </c>
      <c r="CG86" s="6">
        <v>28</v>
      </c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</row>
    <row r="87" spans="1:195" s="6" customFormat="1">
      <c r="A87" s="22" t="s">
        <v>118</v>
      </c>
      <c r="B87" s="16" t="s">
        <v>337</v>
      </c>
      <c r="C87" s="17">
        <v>2</v>
      </c>
      <c r="D87" s="74" t="s">
        <v>339</v>
      </c>
      <c r="E87">
        <f t="shared" si="22"/>
        <v>0</v>
      </c>
      <c r="F87">
        <f t="shared" si="26"/>
        <v>0</v>
      </c>
      <c r="G87">
        <f t="shared" si="26"/>
        <v>0</v>
      </c>
      <c r="H87">
        <f t="shared" si="26"/>
        <v>0</v>
      </c>
      <c r="I87">
        <f t="shared" si="26"/>
        <v>0</v>
      </c>
      <c r="J87">
        <f t="shared" si="26"/>
        <v>0</v>
      </c>
      <c r="K87">
        <f t="shared" si="26"/>
        <v>2</v>
      </c>
      <c r="L87">
        <f t="shared" si="26"/>
        <v>0</v>
      </c>
      <c r="M87">
        <f t="shared" si="26"/>
        <v>0</v>
      </c>
      <c r="N87">
        <f t="shared" si="26"/>
        <v>0</v>
      </c>
      <c r="O87">
        <f t="shared" si="26"/>
        <v>0</v>
      </c>
      <c r="P87">
        <f t="shared" si="27"/>
        <v>0</v>
      </c>
      <c r="Q87">
        <f t="shared" si="27"/>
        <v>0</v>
      </c>
      <c r="R87">
        <f t="shared" si="27"/>
        <v>0</v>
      </c>
      <c r="S87">
        <f t="shared" si="27"/>
        <v>0</v>
      </c>
      <c r="T87">
        <f t="shared" si="27"/>
        <v>0</v>
      </c>
      <c r="U87">
        <f t="shared" si="27"/>
        <v>0</v>
      </c>
      <c r="V87">
        <f t="shared" si="27"/>
        <v>0</v>
      </c>
      <c r="W87">
        <f t="shared" si="27"/>
        <v>0</v>
      </c>
      <c r="X87">
        <f t="shared" si="27"/>
        <v>0</v>
      </c>
      <c r="Y87">
        <f t="shared" si="27"/>
        <v>0</v>
      </c>
      <c r="Z87">
        <f t="shared" si="28"/>
        <v>0</v>
      </c>
      <c r="AA87">
        <f t="shared" si="28"/>
        <v>0</v>
      </c>
      <c r="AB87">
        <f t="shared" si="28"/>
        <v>0</v>
      </c>
      <c r="AC87">
        <f t="shared" si="28"/>
        <v>0</v>
      </c>
      <c r="AD87">
        <f t="shared" si="28"/>
        <v>0</v>
      </c>
      <c r="AE87">
        <f t="shared" si="28"/>
        <v>0</v>
      </c>
      <c r="AF87">
        <f t="shared" si="28"/>
        <v>0</v>
      </c>
      <c r="AG87">
        <f t="shared" si="28"/>
        <v>0</v>
      </c>
      <c r="AH87">
        <f t="shared" si="28"/>
        <v>0</v>
      </c>
      <c r="AI87">
        <f t="shared" si="28"/>
        <v>0</v>
      </c>
      <c r="AJ87">
        <f t="shared" si="28"/>
        <v>0</v>
      </c>
      <c r="AK87">
        <f t="shared" si="28"/>
        <v>0</v>
      </c>
      <c r="AL87">
        <f t="shared" si="28"/>
        <v>0</v>
      </c>
      <c r="AM87" s="81" t="s">
        <v>330</v>
      </c>
      <c r="AN87" s="81" t="s">
        <v>330</v>
      </c>
      <c r="AO87" s="81" t="s">
        <v>327</v>
      </c>
      <c r="AP87" s="81">
        <v>0</v>
      </c>
      <c r="AQ87" s="81" t="s">
        <v>329</v>
      </c>
      <c r="AR87" s="81" t="s">
        <v>330</v>
      </c>
      <c r="AS87" s="81">
        <v>0</v>
      </c>
      <c r="AT87" s="72">
        <v>7.8960870889657184E-2</v>
      </c>
      <c r="AU87" s="72">
        <v>7.8960870889657184E-2</v>
      </c>
      <c r="AV87" s="6">
        <v>9.8701088612071475E-4</v>
      </c>
      <c r="AW87" s="6">
        <v>1.1058945502753107E-5</v>
      </c>
      <c r="AX87" s="17">
        <v>169</v>
      </c>
      <c r="AY87" s="38" t="s">
        <v>71</v>
      </c>
      <c r="AZ87" s="17">
        <v>3973.74</v>
      </c>
      <c r="BA87" s="17">
        <v>35.092587000000002</v>
      </c>
      <c r="BB87" s="17">
        <v>-123.089179</v>
      </c>
      <c r="BC87" s="21">
        <v>40868.969641203701</v>
      </c>
      <c r="BD87" s="50">
        <v>40868.969641203701</v>
      </c>
      <c r="BE87" s="6" t="s">
        <v>349</v>
      </c>
      <c r="BF87" s="6" t="s">
        <v>357</v>
      </c>
      <c r="BG87" s="38" t="s">
        <v>25</v>
      </c>
      <c r="BH87" s="38" t="s">
        <v>27</v>
      </c>
      <c r="BI87" s="38" t="s">
        <v>72</v>
      </c>
      <c r="BJ87" s="38" t="s">
        <v>74</v>
      </c>
      <c r="BK87" s="38" t="s">
        <v>73</v>
      </c>
      <c r="BL87" s="38"/>
      <c r="BM87" s="38" t="s">
        <v>71</v>
      </c>
      <c r="BN87" s="17" t="s">
        <v>293</v>
      </c>
      <c r="BO87" s="17" t="s">
        <v>172</v>
      </c>
      <c r="BP87" s="17" t="s">
        <v>42</v>
      </c>
      <c r="BQ87" s="17">
        <v>324</v>
      </c>
      <c r="BR87" s="17">
        <v>4128884</v>
      </c>
      <c r="BS87" s="17" t="s">
        <v>167</v>
      </c>
      <c r="BT87" s="36">
        <v>0</v>
      </c>
      <c r="BU87" s="63">
        <v>0.14947916666666666</v>
      </c>
      <c r="BV87" s="64">
        <v>358</v>
      </c>
      <c r="BW87" s="64">
        <v>362</v>
      </c>
      <c r="BX87" s="63">
        <v>0.13612268518518519</v>
      </c>
      <c r="BY87" s="63">
        <v>0.1378125</v>
      </c>
      <c r="BZ87" s="36" t="s">
        <v>395</v>
      </c>
      <c r="CA87" s="17">
        <v>132</v>
      </c>
      <c r="CB87" s="36">
        <v>0</v>
      </c>
      <c r="CC87" s="6">
        <v>357</v>
      </c>
      <c r="CD87" s="6">
        <v>80</v>
      </c>
      <c r="CE87" s="6">
        <v>7140</v>
      </c>
      <c r="CF87" s="6">
        <v>1</v>
      </c>
      <c r="CG87" s="6">
        <v>28</v>
      </c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4"/>
      <c r="GE87" s="4"/>
      <c r="GF87" s="4"/>
      <c r="GG87" s="4"/>
      <c r="GH87" s="4"/>
      <c r="GI87" s="4"/>
      <c r="GJ87" s="4"/>
      <c r="GK87" s="4"/>
      <c r="GL87" s="4"/>
      <c r="GM87" s="4"/>
    </row>
    <row r="88" spans="1:195" s="6" customFormat="1">
      <c r="A88" s="22" t="s">
        <v>362</v>
      </c>
      <c r="B88" s="16" t="s">
        <v>337</v>
      </c>
      <c r="C88" s="17">
        <v>3</v>
      </c>
      <c r="D88" s="74" t="s">
        <v>339</v>
      </c>
      <c r="E88">
        <f t="shared" si="22"/>
        <v>0</v>
      </c>
      <c r="F88">
        <f t="shared" si="26"/>
        <v>0</v>
      </c>
      <c r="G88">
        <f t="shared" si="26"/>
        <v>0</v>
      </c>
      <c r="H88">
        <f t="shared" si="26"/>
        <v>0</v>
      </c>
      <c r="I88">
        <f t="shared" si="26"/>
        <v>0</v>
      </c>
      <c r="J88">
        <f t="shared" si="26"/>
        <v>0</v>
      </c>
      <c r="K88">
        <f t="shared" si="26"/>
        <v>3</v>
      </c>
      <c r="L88">
        <f t="shared" si="26"/>
        <v>0</v>
      </c>
      <c r="M88">
        <f t="shared" si="26"/>
        <v>0</v>
      </c>
      <c r="N88">
        <f t="shared" si="26"/>
        <v>0</v>
      </c>
      <c r="O88">
        <f t="shared" si="26"/>
        <v>0</v>
      </c>
      <c r="P88">
        <f t="shared" si="27"/>
        <v>0</v>
      </c>
      <c r="Q88">
        <f t="shared" si="27"/>
        <v>0</v>
      </c>
      <c r="R88">
        <f t="shared" si="27"/>
        <v>0</v>
      </c>
      <c r="S88">
        <f t="shared" si="27"/>
        <v>0</v>
      </c>
      <c r="T88">
        <f t="shared" si="27"/>
        <v>0</v>
      </c>
      <c r="U88">
        <f t="shared" si="27"/>
        <v>0</v>
      </c>
      <c r="V88">
        <f t="shared" si="27"/>
        <v>0</v>
      </c>
      <c r="W88">
        <f t="shared" si="27"/>
        <v>0</v>
      </c>
      <c r="X88">
        <f t="shared" si="27"/>
        <v>0</v>
      </c>
      <c r="Y88">
        <f t="shared" si="27"/>
        <v>0</v>
      </c>
      <c r="Z88">
        <f t="shared" si="28"/>
        <v>0</v>
      </c>
      <c r="AA88">
        <f t="shared" si="28"/>
        <v>0</v>
      </c>
      <c r="AB88">
        <f t="shared" si="28"/>
        <v>0</v>
      </c>
      <c r="AC88">
        <f t="shared" si="28"/>
        <v>0</v>
      </c>
      <c r="AD88">
        <f t="shared" si="28"/>
        <v>0</v>
      </c>
      <c r="AE88">
        <f t="shared" si="28"/>
        <v>0</v>
      </c>
      <c r="AF88">
        <f t="shared" si="28"/>
        <v>0</v>
      </c>
      <c r="AG88">
        <f t="shared" si="28"/>
        <v>0</v>
      </c>
      <c r="AH88">
        <f t="shared" si="28"/>
        <v>0</v>
      </c>
      <c r="AI88">
        <f t="shared" si="28"/>
        <v>0</v>
      </c>
      <c r="AJ88">
        <f t="shared" si="28"/>
        <v>0</v>
      </c>
      <c r="AK88">
        <f t="shared" si="28"/>
        <v>0</v>
      </c>
      <c r="AL88">
        <f t="shared" si="28"/>
        <v>0</v>
      </c>
      <c r="AM88" s="81" t="s">
        <v>330</v>
      </c>
      <c r="AN88" s="81" t="s">
        <v>330</v>
      </c>
      <c r="AO88" s="81" t="s">
        <v>330</v>
      </c>
      <c r="AP88" s="81">
        <v>0</v>
      </c>
      <c r="AQ88" s="81" t="s">
        <v>328</v>
      </c>
      <c r="AR88" s="81" t="s">
        <v>327</v>
      </c>
      <c r="AS88" s="81">
        <v>0</v>
      </c>
      <c r="AT88" s="72">
        <v>0.30890428641264683</v>
      </c>
      <c r="AU88" s="72">
        <v>0.30890428641264683</v>
      </c>
      <c r="AV88" s="6">
        <v>3.8613035801580856E-3</v>
      </c>
      <c r="AW88" s="6">
        <v>4.3263905660034572E-5</v>
      </c>
      <c r="AX88" s="17">
        <v>170</v>
      </c>
      <c r="AY88" s="38" t="s">
        <v>71</v>
      </c>
      <c r="AZ88" s="17">
        <v>3973.07</v>
      </c>
      <c r="BA88" s="17">
        <v>35.093502000000001</v>
      </c>
      <c r="BB88" s="17">
        <v>-123.089302</v>
      </c>
      <c r="BC88" s="21">
        <v>40868.979583333334</v>
      </c>
      <c r="BD88" s="50">
        <v>40868.979583333334</v>
      </c>
      <c r="BE88" s="6" t="s">
        <v>349</v>
      </c>
      <c r="BF88" s="6" t="s">
        <v>357</v>
      </c>
      <c r="BG88" s="38" t="s">
        <v>25</v>
      </c>
      <c r="BH88" s="38" t="s">
        <v>27</v>
      </c>
      <c r="BI88" s="38" t="s">
        <v>72</v>
      </c>
      <c r="BJ88" s="38" t="s">
        <v>74</v>
      </c>
      <c r="BK88" s="38" t="s">
        <v>73</v>
      </c>
      <c r="BL88" s="38"/>
      <c r="BM88" s="38" t="s">
        <v>71</v>
      </c>
      <c r="BN88" s="17" t="s">
        <v>292</v>
      </c>
      <c r="BO88" s="17" t="s">
        <v>172</v>
      </c>
      <c r="BP88" s="17" t="s">
        <v>42</v>
      </c>
      <c r="BQ88" s="17">
        <v>324</v>
      </c>
      <c r="BR88" s="17">
        <v>4129171</v>
      </c>
      <c r="BS88" s="17" t="s">
        <v>167</v>
      </c>
      <c r="BT88" s="36">
        <v>0</v>
      </c>
      <c r="BU88" s="63">
        <v>0.15951388888888887</v>
      </c>
      <c r="BV88" s="64">
        <v>358</v>
      </c>
      <c r="BW88" s="64">
        <v>362</v>
      </c>
      <c r="BX88" s="63">
        <v>0.13612268518518519</v>
      </c>
      <c r="BY88" s="63">
        <v>0.1378125</v>
      </c>
      <c r="BZ88" s="36" t="s">
        <v>395</v>
      </c>
      <c r="CA88" s="17">
        <v>132</v>
      </c>
      <c r="CB88" s="36">
        <v>0</v>
      </c>
      <c r="CC88" s="6">
        <v>357</v>
      </c>
      <c r="CD88" s="6">
        <v>80</v>
      </c>
      <c r="CE88" s="6">
        <v>7140</v>
      </c>
      <c r="CF88" s="6">
        <v>1</v>
      </c>
      <c r="CG88" s="6">
        <v>28</v>
      </c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20"/>
      <c r="GK88" s="20"/>
      <c r="GL88" s="4"/>
      <c r="GM88" s="4"/>
    </row>
    <row r="89" spans="1:195" s="6" customFormat="1">
      <c r="A89" s="22" t="s">
        <v>19</v>
      </c>
      <c r="B89" s="16" t="s">
        <v>337</v>
      </c>
      <c r="C89" s="17">
        <v>3</v>
      </c>
      <c r="D89" s="74" t="s">
        <v>339</v>
      </c>
      <c r="E89">
        <f t="shared" si="22"/>
        <v>0</v>
      </c>
      <c r="F89">
        <f t="shared" si="26"/>
        <v>0</v>
      </c>
      <c r="G89">
        <f t="shared" si="26"/>
        <v>0</v>
      </c>
      <c r="H89">
        <f t="shared" si="26"/>
        <v>0</v>
      </c>
      <c r="I89">
        <f t="shared" si="26"/>
        <v>0</v>
      </c>
      <c r="J89">
        <f t="shared" si="26"/>
        <v>0</v>
      </c>
      <c r="K89">
        <f t="shared" si="26"/>
        <v>3</v>
      </c>
      <c r="L89">
        <f t="shared" si="26"/>
        <v>0</v>
      </c>
      <c r="M89">
        <f t="shared" si="26"/>
        <v>0</v>
      </c>
      <c r="N89">
        <f t="shared" si="26"/>
        <v>0</v>
      </c>
      <c r="O89">
        <f t="shared" si="26"/>
        <v>0</v>
      </c>
      <c r="P89">
        <f t="shared" si="27"/>
        <v>0</v>
      </c>
      <c r="Q89">
        <f t="shared" si="27"/>
        <v>0</v>
      </c>
      <c r="R89">
        <f t="shared" si="27"/>
        <v>0</v>
      </c>
      <c r="S89">
        <f t="shared" si="27"/>
        <v>0</v>
      </c>
      <c r="T89">
        <f t="shared" si="27"/>
        <v>0</v>
      </c>
      <c r="U89">
        <f t="shared" si="27"/>
        <v>0</v>
      </c>
      <c r="V89">
        <f t="shared" si="27"/>
        <v>0</v>
      </c>
      <c r="W89">
        <f t="shared" si="27"/>
        <v>0</v>
      </c>
      <c r="X89">
        <f t="shared" si="27"/>
        <v>0</v>
      </c>
      <c r="Y89">
        <f t="shared" si="27"/>
        <v>0</v>
      </c>
      <c r="Z89">
        <f t="shared" si="28"/>
        <v>0</v>
      </c>
      <c r="AA89">
        <f t="shared" si="28"/>
        <v>0</v>
      </c>
      <c r="AB89">
        <f t="shared" si="28"/>
        <v>0</v>
      </c>
      <c r="AC89">
        <f t="shared" si="28"/>
        <v>0</v>
      </c>
      <c r="AD89">
        <f t="shared" si="28"/>
        <v>0</v>
      </c>
      <c r="AE89">
        <f t="shared" si="28"/>
        <v>0</v>
      </c>
      <c r="AF89">
        <f t="shared" si="28"/>
        <v>0</v>
      </c>
      <c r="AG89">
        <f t="shared" si="28"/>
        <v>0</v>
      </c>
      <c r="AH89">
        <f t="shared" si="28"/>
        <v>0</v>
      </c>
      <c r="AI89">
        <f t="shared" si="28"/>
        <v>0</v>
      </c>
      <c r="AJ89">
        <f t="shared" si="28"/>
        <v>0</v>
      </c>
      <c r="AK89">
        <f t="shared" si="28"/>
        <v>0</v>
      </c>
      <c r="AL89">
        <f t="shared" si="28"/>
        <v>0</v>
      </c>
      <c r="AM89" s="81" t="s">
        <v>327</v>
      </c>
      <c r="AN89" s="81" t="s">
        <v>330</v>
      </c>
      <c r="AO89" s="81" t="s">
        <v>330</v>
      </c>
      <c r="AP89" s="81">
        <v>0</v>
      </c>
      <c r="AQ89" s="81" t="s">
        <v>328</v>
      </c>
      <c r="AR89" s="81" t="s">
        <v>327</v>
      </c>
      <c r="AS89" s="81">
        <v>2</v>
      </c>
      <c r="AT89" s="72">
        <v>0.12561904629827392</v>
      </c>
      <c r="AU89" s="72">
        <v>0.23533324867448369</v>
      </c>
      <c r="AV89" s="6">
        <v>2.941665608431046E-3</v>
      </c>
      <c r="AW89" s="6">
        <v>3.2959838749927687E-5</v>
      </c>
      <c r="AX89" s="17">
        <v>171</v>
      </c>
      <c r="AY89" s="38" t="s">
        <v>71</v>
      </c>
      <c r="AZ89" s="17">
        <v>3972.9</v>
      </c>
      <c r="BA89" s="17">
        <v>35.095122000000003</v>
      </c>
      <c r="BB89" s="17">
        <v>-123.089321</v>
      </c>
      <c r="BC89" s="21">
        <v>40868.993055555555</v>
      </c>
      <c r="BD89" s="50">
        <v>40868.993055555555</v>
      </c>
      <c r="BE89" s="6" t="s">
        <v>349</v>
      </c>
      <c r="BF89" s="6" t="s">
        <v>357</v>
      </c>
      <c r="BG89" s="38" t="s">
        <v>25</v>
      </c>
      <c r="BH89" s="38" t="s">
        <v>27</v>
      </c>
      <c r="BI89" s="38" t="s">
        <v>72</v>
      </c>
      <c r="BJ89" s="38" t="s">
        <v>74</v>
      </c>
      <c r="BK89" s="38" t="s">
        <v>73</v>
      </c>
      <c r="BL89" s="38"/>
      <c r="BM89" s="38" t="s">
        <v>71</v>
      </c>
      <c r="BN89" s="17" t="s">
        <v>289</v>
      </c>
      <c r="BO89" s="17" t="s">
        <v>172</v>
      </c>
      <c r="BP89" s="17" t="s">
        <v>42</v>
      </c>
      <c r="BQ89" s="17">
        <v>324</v>
      </c>
      <c r="BR89" s="17">
        <v>4129450</v>
      </c>
      <c r="BS89" s="17" t="s">
        <v>167</v>
      </c>
      <c r="BT89" s="36">
        <v>0</v>
      </c>
      <c r="BU89" s="63">
        <v>0.17296296296296296</v>
      </c>
      <c r="BV89" s="64">
        <v>358</v>
      </c>
      <c r="BW89" s="64">
        <v>362</v>
      </c>
      <c r="BX89" s="63">
        <v>0.13612268518518519</v>
      </c>
      <c r="BY89" s="63">
        <v>0.1378125</v>
      </c>
      <c r="BZ89" s="36" t="s">
        <v>395</v>
      </c>
      <c r="CA89" s="17">
        <v>132</v>
      </c>
      <c r="CB89" s="36">
        <v>0</v>
      </c>
      <c r="CC89" s="6">
        <v>357</v>
      </c>
      <c r="CD89" s="6">
        <v>80</v>
      </c>
      <c r="CE89" s="6">
        <v>7140</v>
      </c>
      <c r="CF89" s="6">
        <v>1</v>
      </c>
      <c r="CG89" s="6">
        <v>28</v>
      </c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4"/>
      <c r="GE89" s="4"/>
      <c r="GF89" s="4"/>
      <c r="GG89" s="4"/>
      <c r="GH89" s="4"/>
      <c r="GI89" s="4"/>
      <c r="GJ89" s="4"/>
      <c r="GK89" s="4"/>
      <c r="GL89" s="4"/>
      <c r="GM89" s="4"/>
    </row>
    <row r="90" spans="1:195" s="6" customFormat="1">
      <c r="A90" s="33" t="s">
        <v>136</v>
      </c>
      <c r="B90" s="13" t="s">
        <v>335</v>
      </c>
      <c r="C90" s="71">
        <v>4</v>
      </c>
      <c r="D90" s="71" t="s">
        <v>331</v>
      </c>
      <c r="E90">
        <f t="shared" si="22"/>
        <v>0</v>
      </c>
      <c r="F90">
        <f t="shared" si="26"/>
        <v>0</v>
      </c>
      <c r="G90">
        <f t="shared" si="26"/>
        <v>0</v>
      </c>
      <c r="H90">
        <f t="shared" si="26"/>
        <v>0</v>
      </c>
      <c r="I90">
        <f t="shared" si="26"/>
        <v>0</v>
      </c>
      <c r="J90">
        <f t="shared" si="26"/>
        <v>0</v>
      </c>
      <c r="K90">
        <f t="shared" si="26"/>
        <v>4</v>
      </c>
      <c r="L90">
        <f t="shared" si="26"/>
        <v>0</v>
      </c>
      <c r="M90">
        <f t="shared" si="26"/>
        <v>0</v>
      </c>
      <c r="N90">
        <f t="shared" si="26"/>
        <v>0</v>
      </c>
      <c r="O90">
        <f t="shared" si="26"/>
        <v>0</v>
      </c>
      <c r="P90">
        <f t="shared" si="27"/>
        <v>0</v>
      </c>
      <c r="Q90">
        <f t="shared" si="27"/>
        <v>0</v>
      </c>
      <c r="R90">
        <f t="shared" si="27"/>
        <v>0</v>
      </c>
      <c r="S90">
        <f t="shared" si="27"/>
        <v>0</v>
      </c>
      <c r="T90">
        <f t="shared" si="27"/>
        <v>0</v>
      </c>
      <c r="U90">
        <f t="shared" si="27"/>
        <v>0</v>
      </c>
      <c r="V90">
        <f t="shared" si="27"/>
        <v>0</v>
      </c>
      <c r="W90">
        <f t="shared" si="27"/>
        <v>0</v>
      </c>
      <c r="X90">
        <f t="shared" si="27"/>
        <v>0</v>
      </c>
      <c r="Y90">
        <f t="shared" si="27"/>
        <v>0</v>
      </c>
      <c r="Z90">
        <f t="shared" si="28"/>
        <v>0</v>
      </c>
      <c r="AA90">
        <f t="shared" si="28"/>
        <v>0</v>
      </c>
      <c r="AB90">
        <f t="shared" si="28"/>
        <v>0</v>
      </c>
      <c r="AC90">
        <f t="shared" si="28"/>
        <v>0</v>
      </c>
      <c r="AD90">
        <f t="shared" si="28"/>
        <v>0</v>
      </c>
      <c r="AE90">
        <f t="shared" si="28"/>
        <v>0</v>
      </c>
      <c r="AF90">
        <f t="shared" si="28"/>
        <v>0</v>
      </c>
      <c r="AG90">
        <f t="shared" si="28"/>
        <v>0</v>
      </c>
      <c r="AH90">
        <f t="shared" si="28"/>
        <v>0</v>
      </c>
      <c r="AI90">
        <f t="shared" si="28"/>
        <v>0</v>
      </c>
      <c r="AJ90">
        <f t="shared" si="28"/>
        <v>0</v>
      </c>
      <c r="AK90">
        <f t="shared" si="28"/>
        <v>0</v>
      </c>
      <c r="AL90">
        <f t="shared" si="28"/>
        <v>0</v>
      </c>
      <c r="AM90" s="72" t="s">
        <v>327</v>
      </c>
      <c r="AN90" s="72" t="s">
        <v>327</v>
      </c>
      <c r="AO90" s="72" t="s">
        <v>330</v>
      </c>
      <c r="AP90" s="72">
        <v>0</v>
      </c>
      <c r="AQ90" s="72" t="s">
        <v>331</v>
      </c>
      <c r="AR90" s="72" t="s">
        <v>327</v>
      </c>
      <c r="AS90" s="72">
        <v>9</v>
      </c>
      <c r="AT90" s="72">
        <v>0.32855237322569908</v>
      </c>
      <c r="AU90" s="72">
        <v>0.47662054419257782</v>
      </c>
      <c r="AV90" s="6">
        <v>5.9577568024072229E-3</v>
      </c>
      <c r="AW90" s="6">
        <v>1.5887351473085928E-4</v>
      </c>
      <c r="AX90" s="47">
        <v>78</v>
      </c>
      <c r="AY90" s="27" t="s">
        <v>71</v>
      </c>
      <c r="AZ90" s="36">
        <v>3961.42</v>
      </c>
      <c r="BA90" s="36">
        <v>35.158650999999999</v>
      </c>
      <c r="BB90" s="36">
        <v>-122.933679</v>
      </c>
      <c r="BC90" s="44">
        <v>41072.862395833334</v>
      </c>
      <c r="BD90" s="45">
        <v>41072.862395833334</v>
      </c>
      <c r="BE90" s="6" t="s">
        <v>350</v>
      </c>
      <c r="BF90" s="6" t="s">
        <v>358</v>
      </c>
      <c r="BG90" s="10" t="s">
        <v>25</v>
      </c>
      <c r="BH90" s="10" t="s">
        <v>27</v>
      </c>
      <c r="BI90" s="10" t="s">
        <v>72</v>
      </c>
      <c r="BJ90" s="10" t="s">
        <v>74</v>
      </c>
      <c r="BK90" s="10" t="s">
        <v>73</v>
      </c>
      <c r="BL90" s="10"/>
      <c r="BM90" s="10" t="s">
        <v>71</v>
      </c>
      <c r="BN90" s="36" t="s">
        <v>287</v>
      </c>
      <c r="BO90" s="36" t="s">
        <v>171</v>
      </c>
      <c r="BP90" s="36" t="s">
        <v>42</v>
      </c>
      <c r="BQ90" s="36">
        <v>403</v>
      </c>
      <c r="BR90" s="36">
        <v>4128116</v>
      </c>
      <c r="BS90" s="36" t="s">
        <v>167</v>
      </c>
      <c r="BT90" s="36">
        <v>0</v>
      </c>
      <c r="BU90" s="63">
        <v>0.11142361111111111</v>
      </c>
      <c r="BV90" s="64">
        <v>363</v>
      </c>
      <c r="BW90" s="64">
        <v>382</v>
      </c>
      <c r="BX90" s="63">
        <v>0.11096064814814814</v>
      </c>
      <c r="BY90" s="63">
        <v>0.11577546296296297</v>
      </c>
      <c r="BZ90" s="36" t="s">
        <v>405</v>
      </c>
      <c r="CA90" s="17">
        <v>20</v>
      </c>
      <c r="CB90" s="36">
        <v>0</v>
      </c>
      <c r="CC90" s="6">
        <v>150</v>
      </c>
      <c r="CD90" s="6">
        <v>80</v>
      </c>
      <c r="CE90" s="6">
        <v>3000</v>
      </c>
      <c r="CF90" s="6">
        <v>1</v>
      </c>
      <c r="CG90" s="6">
        <v>14</v>
      </c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</row>
    <row r="91" spans="1:195" s="6" customFormat="1">
      <c r="A91" s="33" t="s">
        <v>19</v>
      </c>
      <c r="B91" s="13" t="s">
        <v>335</v>
      </c>
      <c r="C91" s="71">
        <v>1</v>
      </c>
      <c r="D91" s="71" t="s">
        <v>331</v>
      </c>
      <c r="E91">
        <f t="shared" si="22"/>
        <v>0</v>
      </c>
      <c r="F91">
        <f t="shared" si="26"/>
        <v>0</v>
      </c>
      <c r="G91">
        <f t="shared" si="26"/>
        <v>0</v>
      </c>
      <c r="H91">
        <f t="shared" si="26"/>
        <v>0</v>
      </c>
      <c r="I91">
        <f t="shared" si="26"/>
        <v>0</v>
      </c>
      <c r="J91">
        <f t="shared" si="26"/>
        <v>0</v>
      </c>
      <c r="K91">
        <f t="shared" si="26"/>
        <v>1</v>
      </c>
      <c r="L91">
        <f t="shared" si="26"/>
        <v>0</v>
      </c>
      <c r="M91">
        <f t="shared" si="26"/>
        <v>0</v>
      </c>
      <c r="N91">
        <f t="shared" si="26"/>
        <v>0</v>
      </c>
      <c r="O91">
        <f t="shared" si="26"/>
        <v>0</v>
      </c>
      <c r="P91">
        <f t="shared" si="27"/>
        <v>0</v>
      </c>
      <c r="Q91">
        <f t="shared" si="27"/>
        <v>0</v>
      </c>
      <c r="R91">
        <f t="shared" si="27"/>
        <v>0</v>
      </c>
      <c r="S91">
        <f t="shared" si="27"/>
        <v>0</v>
      </c>
      <c r="T91">
        <f t="shared" si="27"/>
        <v>0</v>
      </c>
      <c r="U91">
        <f t="shared" si="27"/>
        <v>0</v>
      </c>
      <c r="V91">
        <f t="shared" si="27"/>
        <v>0</v>
      </c>
      <c r="W91">
        <f t="shared" si="27"/>
        <v>0</v>
      </c>
      <c r="X91">
        <f t="shared" si="27"/>
        <v>0</v>
      </c>
      <c r="Y91">
        <f t="shared" si="27"/>
        <v>0</v>
      </c>
      <c r="Z91">
        <f t="shared" si="28"/>
        <v>0</v>
      </c>
      <c r="AA91">
        <f t="shared" si="28"/>
        <v>0</v>
      </c>
      <c r="AB91">
        <f t="shared" si="28"/>
        <v>0</v>
      </c>
      <c r="AC91">
        <f t="shared" si="28"/>
        <v>0</v>
      </c>
      <c r="AD91">
        <f t="shared" si="28"/>
        <v>0</v>
      </c>
      <c r="AE91">
        <f t="shared" si="28"/>
        <v>0</v>
      </c>
      <c r="AF91">
        <f t="shared" si="28"/>
        <v>0</v>
      </c>
      <c r="AG91">
        <f t="shared" si="28"/>
        <v>0</v>
      </c>
      <c r="AH91">
        <f t="shared" si="28"/>
        <v>0</v>
      </c>
      <c r="AI91">
        <f t="shared" si="28"/>
        <v>0</v>
      </c>
      <c r="AJ91">
        <f t="shared" si="28"/>
        <v>0</v>
      </c>
      <c r="AK91">
        <f t="shared" si="28"/>
        <v>0</v>
      </c>
      <c r="AL91">
        <f t="shared" si="28"/>
        <v>0</v>
      </c>
      <c r="AM91" s="72" t="s">
        <v>330</v>
      </c>
      <c r="AN91" s="72" t="s">
        <v>330</v>
      </c>
      <c r="AO91" s="72" t="s">
        <v>330</v>
      </c>
      <c r="AP91" s="72">
        <v>0</v>
      </c>
      <c r="AQ91" s="72" t="s">
        <v>331</v>
      </c>
      <c r="AR91" s="72" t="s">
        <v>330</v>
      </c>
      <c r="AS91" s="72">
        <v>0</v>
      </c>
      <c r="AT91" s="72">
        <v>3.1986554015719634E-2</v>
      </c>
      <c r="AU91" s="72">
        <v>3.1986554015719634E-2</v>
      </c>
      <c r="AV91" s="6">
        <v>3.9983192519649544E-4</v>
      </c>
      <c r="AW91" s="6">
        <v>1.0662184671906545E-5</v>
      </c>
      <c r="AX91" s="47">
        <v>80</v>
      </c>
      <c r="AY91" s="27" t="s">
        <v>71</v>
      </c>
      <c r="AZ91" s="36">
        <v>3978.53</v>
      </c>
      <c r="BA91" s="36">
        <v>35.135803000000003</v>
      </c>
      <c r="BB91" s="36">
        <v>-122.95002700000001</v>
      </c>
      <c r="BC91" s="44">
        <v>41227.903634259259</v>
      </c>
      <c r="BD91" s="45">
        <v>41227.903634259259</v>
      </c>
      <c r="BE91" s="6" t="s">
        <v>351</v>
      </c>
      <c r="BF91" s="6" t="s">
        <v>358</v>
      </c>
      <c r="BG91" s="10" t="s">
        <v>25</v>
      </c>
      <c r="BH91" s="10" t="s">
        <v>27</v>
      </c>
      <c r="BI91" s="10" t="s">
        <v>72</v>
      </c>
      <c r="BJ91" s="10" t="s">
        <v>74</v>
      </c>
      <c r="BK91" s="10" t="s">
        <v>73</v>
      </c>
      <c r="BL91" s="10"/>
      <c r="BM91" s="10" t="s">
        <v>71</v>
      </c>
      <c r="BN91" s="36" t="s">
        <v>316</v>
      </c>
      <c r="BO91" s="36" t="s">
        <v>264</v>
      </c>
      <c r="BP91" s="36" t="s">
        <v>42</v>
      </c>
      <c r="BQ91" s="36">
        <v>442</v>
      </c>
      <c r="BR91" s="36">
        <v>4126733</v>
      </c>
      <c r="BS91" s="36" t="s">
        <v>167</v>
      </c>
      <c r="BT91" s="36">
        <v>0</v>
      </c>
      <c r="BU91" s="63">
        <v>0.45232638888888888</v>
      </c>
      <c r="BV91" s="64">
        <v>383</v>
      </c>
      <c r="BW91" s="64">
        <v>467</v>
      </c>
      <c r="BX91" s="63">
        <v>0.45098379629629631</v>
      </c>
      <c r="BY91" s="63">
        <v>0.45245370370370369</v>
      </c>
      <c r="BZ91" s="36" t="s">
        <v>406</v>
      </c>
      <c r="CA91" s="17">
        <v>130</v>
      </c>
      <c r="CB91" s="36">
        <v>1</v>
      </c>
      <c r="CC91" s="6">
        <v>150</v>
      </c>
      <c r="CD91" s="6">
        <v>80</v>
      </c>
      <c r="CE91" s="6">
        <v>3000</v>
      </c>
      <c r="CF91" s="6">
        <v>1</v>
      </c>
      <c r="CG91" s="6">
        <v>14</v>
      </c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</row>
    <row r="92" spans="1:195" s="6" customFormat="1">
      <c r="A92" s="33" t="s">
        <v>107</v>
      </c>
      <c r="B92" s="13" t="s">
        <v>335</v>
      </c>
      <c r="C92" s="71">
        <v>2</v>
      </c>
      <c r="D92" s="71" t="s">
        <v>331</v>
      </c>
      <c r="E92">
        <f t="shared" si="22"/>
        <v>0</v>
      </c>
      <c r="F92">
        <f t="shared" ref="F92:O101" si="29">IF($AY92=F$1,$C92,0)</f>
        <v>0</v>
      </c>
      <c r="G92">
        <f t="shared" si="29"/>
        <v>0</v>
      </c>
      <c r="H92">
        <f t="shared" si="29"/>
        <v>0</v>
      </c>
      <c r="I92">
        <f t="shared" si="29"/>
        <v>0</v>
      </c>
      <c r="J92">
        <f t="shared" si="29"/>
        <v>0</v>
      </c>
      <c r="K92">
        <f t="shared" si="29"/>
        <v>2</v>
      </c>
      <c r="L92">
        <f t="shared" si="29"/>
        <v>0</v>
      </c>
      <c r="M92">
        <f t="shared" si="29"/>
        <v>0</v>
      </c>
      <c r="N92">
        <f t="shared" si="29"/>
        <v>0</v>
      </c>
      <c r="O92">
        <f t="shared" si="29"/>
        <v>0</v>
      </c>
      <c r="P92">
        <f t="shared" ref="P92:Y101" si="30">IF($AY92=P$1,$C92,0)</f>
        <v>0</v>
      </c>
      <c r="Q92">
        <f t="shared" si="30"/>
        <v>0</v>
      </c>
      <c r="R92">
        <f t="shared" si="30"/>
        <v>0</v>
      </c>
      <c r="S92">
        <f t="shared" si="30"/>
        <v>0</v>
      </c>
      <c r="T92">
        <f t="shared" si="30"/>
        <v>0</v>
      </c>
      <c r="U92">
        <f t="shared" si="30"/>
        <v>0</v>
      </c>
      <c r="V92">
        <f t="shared" si="30"/>
        <v>0</v>
      </c>
      <c r="W92">
        <f t="shared" si="30"/>
        <v>0</v>
      </c>
      <c r="X92">
        <f t="shared" si="30"/>
        <v>0</v>
      </c>
      <c r="Y92">
        <f t="shared" si="30"/>
        <v>0</v>
      </c>
      <c r="Z92">
        <f t="shared" ref="Z92:AL101" si="31">IF($AY92=Z$1,$C92,0)</f>
        <v>0</v>
      </c>
      <c r="AA92">
        <f t="shared" si="31"/>
        <v>0</v>
      </c>
      <c r="AB92">
        <f t="shared" si="31"/>
        <v>0</v>
      </c>
      <c r="AC92">
        <f t="shared" si="31"/>
        <v>0</v>
      </c>
      <c r="AD92">
        <f t="shared" si="31"/>
        <v>0</v>
      </c>
      <c r="AE92">
        <f t="shared" si="31"/>
        <v>0</v>
      </c>
      <c r="AF92">
        <f t="shared" si="31"/>
        <v>0</v>
      </c>
      <c r="AG92">
        <f t="shared" si="31"/>
        <v>0</v>
      </c>
      <c r="AH92">
        <f t="shared" si="31"/>
        <v>0</v>
      </c>
      <c r="AI92">
        <f t="shared" si="31"/>
        <v>0</v>
      </c>
      <c r="AJ92">
        <f t="shared" si="31"/>
        <v>0</v>
      </c>
      <c r="AK92">
        <f t="shared" si="31"/>
        <v>0</v>
      </c>
      <c r="AL92">
        <f t="shared" si="31"/>
        <v>0</v>
      </c>
      <c r="AM92" s="72" t="s">
        <v>327</v>
      </c>
      <c r="AN92" s="72" t="s">
        <v>327</v>
      </c>
      <c r="AO92" s="72" t="s">
        <v>330</v>
      </c>
      <c r="AP92" s="72">
        <v>0</v>
      </c>
      <c r="AQ92" s="72" t="s">
        <v>331</v>
      </c>
      <c r="AR92" s="72" t="s">
        <v>330</v>
      </c>
      <c r="AS92" s="72">
        <v>74</v>
      </c>
      <c r="AT92" s="72">
        <v>4.6256476457545347E-2</v>
      </c>
      <c r="AU92" s="72">
        <v>0.29842520761766883</v>
      </c>
      <c r="AV92" s="6">
        <v>3.7303150952208604E-3</v>
      </c>
      <c r="AW92" s="6">
        <v>9.9475069205889614E-5</v>
      </c>
      <c r="AX92" s="47">
        <v>81</v>
      </c>
      <c r="AY92" s="27" t="s">
        <v>71</v>
      </c>
      <c r="AZ92" s="36">
        <v>3977.46</v>
      </c>
      <c r="BA92" s="36">
        <v>35.138091000000003</v>
      </c>
      <c r="BB92" s="36">
        <v>-122.949808</v>
      </c>
      <c r="BC92" s="44">
        <v>41227.928263888891</v>
      </c>
      <c r="BD92" s="45">
        <v>41227.928263888891</v>
      </c>
      <c r="BE92" s="6" t="s">
        <v>351</v>
      </c>
      <c r="BF92" s="6" t="s">
        <v>358</v>
      </c>
      <c r="BG92" s="10" t="s">
        <v>25</v>
      </c>
      <c r="BH92" s="10" t="s">
        <v>27</v>
      </c>
      <c r="BI92" s="10" t="s">
        <v>72</v>
      </c>
      <c r="BJ92" s="10" t="s">
        <v>74</v>
      </c>
      <c r="BK92" s="10" t="s">
        <v>73</v>
      </c>
      <c r="BL92" s="10"/>
      <c r="BM92" s="10" t="s">
        <v>71</v>
      </c>
      <c r="BN92" s="36" t="s">
        <v>313</v>
      </c>
      <c r="BO92" s="36" t="s">
        <v>192</v>
      </c>
      <c r="BP92" s="36" t="s">
        <v>42</v>
      </c>
      <c r="BQ92" s="36">
        <v>442</v>
      </c>
      <c r="BR92" s="36">
        <v>4126570</v>
      </c>
      <c r="BS92" s="36" t="s">
        <v>167</v>
      </c>
      <c r="BT92" s="36">
        <v>0</v>
      </c>
      <c r="BU92" s="63">
        <v>0.47660879629629632</v>
      </c>
      <c r="BV92" s="64">
        <v>383</v>
      </c>
      <c r="BW92" s="64">
        <v>467</v>
      </c>
      <c r="BX92" s="63">
        <v>0.47658564814814813</v>
      </c>
      <c r="BY92" s="63">
        <v>0.47736111111111112</v>
      </c>
      <c r="BZ92" s="36" t="s">
        <v>407</v>
      </c>
      <c r="CA92" s="17">
        <v>130</v>
      </c>
      <c r="CB92" s="36">
        <v>1</v>
      </c>
      <c r="CC92" s="6">
        <v>150</v>
      </c>
      <c r="CD92" s="6">
        <v>80</v>
      </c>
      <c r="CE92" s="6">
        <v>3000</v>
      </c>
      <c r="CF92" s="6">
        <v>1</v>
      </c>
      <c r="CG92" s="6">
        <v>14</v>
      </c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19"/>
      <c r="GK92" s="19"/>
    </row>
    <row r="93" spans="1:195" s="23" customFormat="1">
      <c r="A93" s="33" t="s">
        <v>107</v>
      </c>
      <c r="B93" s="13" t="s">
        <v>335</v>
      </c>
      <c r="C93" s="71">
        <v>2</v>
      </c>
      <c r="D93" s="71" t="s">
        <v>331</v>
      </c>
      <c r="E93">
        <f t="shared" si="22"/>
        <v>0</v>
      </c>
      <c r="F93">
        <f t="shared" si="29"/>
        <v>0</v>
      </c>
      <c r="G93">
        <f t="shared" si="29"/>
        <v>0</v>
      </c>
      <c r="H93">
        <f t="shared" si="29"/>
        <v>0</v>
      </c>
      <c r="I93">
        <f t="shared" si="29"/>
        <v>0</v>
      </c>
      <c r="J93">
        <f t="shared" si="29"/>
        <v>0</v>
      </c>
      <c r="K93">
        <f t="shared" si="29"/>
        <v>2</v>
      </c>
      <c r="L93">
        <f t="shared" si="29"/>
        <v>0</v>
      </c>
      <c r="M93">
        <f t="shared" si="29"/>
        <v>0</v>
      </c>
      <c r="N93">
        <f t="shared" si="29"/>
        <v>0</v>
      </c>
      <c r="O93">
        <f t="shared" si="29"/>
        <v>0</v>
      </c>
      <c r="P93">
        <f t="shared" si="30"/>
        <v>0</v>
      </c>
      <c r="Q93">
        <f t="shared" si="30"/>
        <v>0</v>
      </c>
      <c r="R93">
        <f t="shared" si="30"/>
        <v>0</v>
      </c>
      <c r="S93">
        <f t="shared" si="30"/>
        <v>0</v>
      </c>
      <c r="T93">
        <f t="shared" si="30"/>
        <v>0</v>
      </c>
      <c r="U93">
        <f t="shared" si="30"/>
        <v>0</v>
      </c>
      <c r="V93">
        <f t="shared" si="30"/>
        <v>0</v>
      </c>
      <c r="W93">
        <f t="shared" si="30"/>
        <v>0</v>
      </c>
      <c r="X93">
        <f t="shared" si="30"/>
        <v>0</v>
      </c>
      <c r="Y93">
        <f t="shared" si="30"/>
        <v>0</v>
      </c>
      <c r="Z93">
        <f t="shared" si="31"/>
        <v>0</v>
      </c>
      <c r="AA93">
        <f t="shared" si="31"/>
        <v>0</v>
      </c>
      <c r="AB93">
        <f t="shared" si="31"/>
        <v>0</v>
      </c>
      <c r="AC93">
        <f t="shared" si="31"/>
        <v>0</v>
      </c>
      <c r="AD93">
        <f t="shared" si="31"/>
        <v>0</v>
      </c>
      <c r="AE93">
        <f t="shared" si="31"/>
        <v>0</v>
      </c>
      <c r="AF93">
        <f t="shared" si="31"/>
        <v>0</v>
      </c>
      <c r="AG93">
        <f t="shared" si="31"/>
        <v>0</v>
      </c>
      <c r="AH93">
        <f t="shared" si="31"/>
        <v>0</v>
      </c>
      <c r="AI93">
        <f t="shared" si="31"/>
        <v>0</v>
      </c>
      <c r="AJ93">
        <f t="shared" si="31"/>
        <v>0</v>
      </c>
      <c r="AK93">
        <f t="shared" si="31"/>
        <v>0</v>
      </c>
      <c r="AL93">
        <f t="shared" si="31"/>
        <v>0</v>
      </c>
      <c r="AM93" s="72" t="s">
        <v>330</v>
      </c>
      <c r="AN93" s="72" t="s">
        <v>330</v>
      </c>
      <c r="AO93" s="72" t="s">
        <v>330</v>
      </c>
      <c r="AP93" s="72">
        <v>0</v>
      </c>
      <c r="AQ93" s="72" t="s">
        <v>331</v>
      </c>
      <c r="AR93" s="72" t="s">
        <v>330</v>
      </c>
      <c r="AS93" s="72">
        <v>0</v>
      </c>
      <c r="AT93" s="72">
        <v>8.6371993811770298E-2</v>
      </c>
      <c r="AU93" s="72">
        <v>8.6371993811770298E-2</v>
      </c>
      <c r="AV93" s="6">
        <v>1.0796499226471286E-3</v>
      </c>
      <c r="AW93" s="6">
        <v>2.8790664603923433E-5</v>
      </c>
      <c r="AX93" s="47">
        <v>84</v>
      </c>
      <c r="AY93" s="27" t="s">
        <v>71</v>
      </c>
      <c r="AZ93" s="36">
        <v>3977.55</v>
      </c>
      <c r="BA93" s="36">
        <v>35.138108000000003</v>
      </c>
      <c r="BB93" s="36">
        <v>-122.949809</v>
      </c>
      <c r="BC93" s="44">
        <v>41227.928379629629</v>
      </c>
      <c r="BD93" s="45">
        <v>41227.928379629629</v>
      </c>
      <c r="BE93" s="6" t="s">
        <v>351</v>
      </c>
      <c r="BF93" s="6" t="s">
        <v>358</v>
      </c>
      <c r="BG93" s="10" t="s">
        <v>25</v>
      </c>
      <c r="BH93" s="10" t="s">
        <v>27</v>
      </c>
      <c r="BI93" s="10" t="s">
        <v>72</v>
      </c>
      <c r="BJ93" s="10" t="s">
        <v>74</v>
      </c>
      <c r="BK93" s="10" t="s">
        <v>73</v>
      </c>
      <c r="BL93" s="10"/>
      <c r="BM93" s="10" t="s">
        <v>71</v>
      </c>
      <c r="BN93" s="36" t="s">
        <v>311</v>
      </c>
      <c r="BO93" s="36" t="s">
        <v>192</v>
      </c>
      <c r="BP93" s="36" t="s">
        <v>42</v>
      </c>
      <c r="BQ93" s="36">
        <v>442</v>
      </c>
      <c r="BR93" s="36">
        <v>3968307</v>
      </c>
      <c r="BS93" s="36" t="s">
        <v>167</v>
      </c>
      <c r="BT93" s="36">
        <v>0</v>
      </c>
      <c r="BU93" s="63">
        <v>0.47673611111111108</v>
      </c>
      <c r="BV93" s="64">
        <v>383</v>
      </c>
      <c r="BW93" s="64">
        <v>467</v>
      </c>
      <c r="BX93" s="63">
        <v>0.47658564814814813</v>
      </c>
      <c r="BY93" s="63">
        <v>0.47736111111111112</v>
      </c>
      <c r="BZ93" s="36" t="s">
        <v>407</v>
      </c>
      <c r="CA93" s="17">
        <v>130</v>
      </c>
      <c r="CB93" s="36">
        <v>0</v>
      </c>
      <c r="CC93" s="6">
        <v>150</v>
      </c>
      <c r="CD93" s="6">
        <v>80</v>
      </c>
      <c r="CE93" s="6">
        <v>3000</v>
      </c>
      <c r="CF93" s="6">
        <v>1</v>
      </c>
      <c r="CG93" s="6">
        <v>14</v>
      </c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4"/>
      <c r="GE93" s="4"/>
      <c r="GF93" s="4"/>
      <c r="GG93" s="4"/>
      <c r="GH93" s="4"/>
      <c r="GI93" s="4"/>
      <c r="GJ93" s="4"/>
      <c r="GK93" s="4"/>
      <c r="GL93" s="6"/>
      <c r="GM93" s="6"/>
    </row>
    <row r="94" spans="1:195" s="6" customFormat="1" ht="18" customHeight="1">
      <c r="A94" s="33" t="s">
        <v>19</v>
      </c>
      <c r="B94" s="13" t="s">
        <v>335</v>
      </c>
      <c r="C94" s="71">
        <v>1</v>
      </c>
      <c r="D94" s="71" t="s">
        <v>331</v>
      </c>
      <c r="E94">
        <f t="shared" si="22"/>
        <v>0</v>
      </c>
      <c r="F94">
        <f t="shared" si="29"/>
        <v>0</v>
      </c>
      <c r="G94">
        <f t="shared" si="29"/>
        <v>0</v>
      </c>
      <c r="H94">
        <f t="shared" si="29"/>
        <v>0</v>
      </c>
      <c r="I94">
        <f t="shared" si="29"/>
        <v>0</v>
      </c>
      <c r="J94">
        <f t="shared" si="29"/>
        <v>0</v>
      </c>
      <c r="K94">
        <f t="shared" si="29"/>
        <v>1</v>
      </c>
      <c r="L94">
        <f t="shared" si="29"/>
        <v>0</v>
      </c>
      <c r="M94">
        <f t="shared" si="29"/>
        <v>0</v>
      </c>
      <c r="N94">
        <f t="shared" si="29"/>
        <v>0</v>
      </c>
      <c r="O94">
        <f t="shared" si="29"/>
        <v>0</v>
      </c>
      <c r="P94">
        <f t="shared" si="30"/>
        <v>0</v>
      </c>
      <c r="Q94">
        <f t="shared" si="30"/>
        <v>0</v>
      </c>
      <c r="R94">
        <f t="shared" si="30"/>
        <v>0</v>
      </c>
      <c r="S94">
        <f t="shared" si="30"/>
        <v>0</v>
      </c>
      <c r="T94">
        <f t="shared" si="30"/>
        <v>0</v>
      </c>
      <c r="U94">
        <f t="shared" si="30"/>
        <v>0</v>
      </c>
      <c r="V94">
        <f t="shared" si="30"/>
        <v>0</v>
      </c>
      <c r="W94">
        <f t="shared" si="30"/>
        <v>0</v>
      </c>
      <c r="X94">
        <f t="shared" si="30"/>
        <v>0</v>
      </c>
      <c r="Y94">
        <f t="shared" si="30"/>
        <v>0</v>
      </c>
      <c r="Z94">
        <f t="shared" si="31"/>
        <v>0</v>
      </c>
      <c r="AA94">
        <f t="shared" si="31"/>
        <v>0</v>
      </c>
      <c r="AB94">
        <f t="shared" si="31"/>
        <v>0</v>
      </c>
      <c r="AC94">
        <f t="shared" si="31"/>
        <v>0</v>
      </c>
      <c r="AD94">
        <f t="shared" si="31"/>
        <v>0</v>
      </c>
      <c r="AE94">
        <f t="shared" si="31"/>
        <v>0</v>
      </c>
      <c r="AF94">
        <f t="shared" si="31"/>
        <v>0</v>
      </c>
      <c r="AG94">
        <f t="shared" si="31"/>
        <v>0</v>
      </c>
      <c r="AH94">
        <f t="shared" si="31"/>
        <v>0</v>
      </c>
      <c r="AI94">
        <f t="shared" si="31"/>
        <v>0</v>
      </c>
      <c r="AJ94">
        <f t="shared" si="31"/>
        <v>0</v>
      </c>
      <c r="AK94">
        <f t="shared" si="31"/>
        <v>0</v>
      </c>
      <c r="AL94">
        <f t="shared" si="31"/>
        <v>0</v>
      </c>
      <c r="AM94" s="72" t="s">
        <v>330</v>
      </c>
      <c r="AN94" s="72" t="s">
        <v>330</v>
      </c>
      <c r="AO94" s="72" t="s">
        <v>330</v>
      </c>
      <c r="AP94" s="72">
        <v>0</v>
      </c>
      <c r="AQ94" s="72" t="s">
        <v>329</v>
      </c>
      <c r="AR94" s="72" t="s">
        <v>330</v>
      </c>
      <c r="AS94" s="72">
        <v>75</v>
      </c>
      <c r="AT94" s="72">
        <v>0.28726357295901855</v>
      </c>
      <c r="AU94" s="72">
        <v>0.80331273368016209</v>
      </c>
      <c r="AV94" s="6">
        <v>1.0041409171002026E-2</v>
      </c>
      <c r="AW94" s="6">
        <v>2.6777091122672067E-4</v>
      </c>
      <c r="AX94" s="47">
        <v>88</v>
      </c>
      <c r="AY94" s="27" t="s">
        <v>71</v>
      </c>
      <c r="AZ94" s="36">
        <v>3976.19</v>
      </c>
      <c r="BA94" s="36">
        <v>35.144781000000002</v>
      </c>
      <c r="BB94" s="36">
        <v>-122.949153</v>
      </c>
      <c r="BC94" s="44">
        <v>41227.985011574077</v>
      </c>
      <c r="BD94" s="45">
        <v>41227.985011574077</v>
      </c>
      <c r="BE94" s="6" t="s">
        <v>351</v>
      </c>
      <c r="BF94" s="6" t="s">
        <v>358</v>
      </c>
      <c r="BG94" s="10" t="s">
        <v>25</v>
      </c>
      <c r="BH94" s="10" t="s">
        <v>27</v>
      </c>
      <c r="BI94" s="10" t="s">
        <v>72</v>
      </c>
      <c r="BJ94" s="10" t="s">
        <v>74</v>
      </c>
      <c r="BK94" s="10" t="s">
        <v>73</v>
      </c>
      <c r="BL94" s="10"/>
      <c r="BM94" s="10" t="s">
        <v>71</v>
      </c>
      <c r="BN94" s="36" t="s">
        <v>310</v>
      </c>
      <c r="BO94" s="36" t="s">
        <v>170</v>
      </c>
      <c r="BP94" s="36" t="s">
        <v>42</v>
      </c>
      <c r="BQ94" s="36">
        <v>442</v>
      </c>
      <c r="BR94" s="36">
        <v>4126854</v>
      </c>
      <c r="BS94" s="36" t="s">
        <v>167</v>
      </c>
      <c r="BT94" s="36">
        <v>0</v>
      </c>
      <c r="BU94" s="63">
        <v>0.53298611111111105</v>
      </c>
      <c r="BV94" s="64">
        <v>383</v>
      </c>
      <c r="BW94" s="64">
        <v>467</v>
      </c>
      <c r="BX94" s="63">
        <v>0.53215277777777781</v>
      </c>
      <c r="BY94" s="63">
        <v>0.53317129629629634</v>
      </c>
      <c r="BZ94" s="36" t="s">
        <v>408</v>
      </c>
      <c r="CA94" s="17">
        <v>130</v>
      </c>
      <c r="CB94" s="36">
        <v>0</v>
      </c>
      <c r="CC94" s="6">
        <v>150</v>
      </c>
      <c r="CD94" s="6">
        <v>80</v>
      </c>
      <c r="CE94" s="6">
        <v>3000</v>
      </c>
      <c r="CF94" s="6">
        <v>1</v>
      </c>
      <c r="CG94" s="6">
        <v>14</v>
      </c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</row>
    <row r="95" spans="1:195" s="6" customFormat="1">
      <c r="A95" s="33" t="s">
        <v>19</v>
      </c>
      <c r="B95" s="13" t="s">
        <v>335</v>
      </c>
      <c r="C95" s="71">
        <v>1</v>
      </c>
      <c r="D95" s="71" t="s">
        <v>331</v>
      </c>
      <c r="E95">
        <f t="shared" si="22"/>
        <v>0</v>
      </c>
      <c r="F95">
        <f t="shared" si="29"/>
        <v>0</v>
      </c>
      <c r="G95">
        <f t="shared" si="29"/>
        <v>0</v>
      </c>
      <c r="H95">
        <f t="shared" si="29"/>
        <v>0</v>
      </c>
      <c r="I95">
        <f t="shared" si="29"/>
        <v>0</v>
      </c>
      <c r="J95">
        <f t="shared" si="29"/>
        <v>0</v>
      </c>
      <c r="K95">
        <f t="shared" si="29"/>
        <v>1</v>
      </c>
      <c r="L95">
        <f t="shared" si="29"/>
        <v>0</v>
      </c>
      <c r="M95">
        <f t="shared" si="29"/>
        <v>0</v>
      </c>
      <c r="N95">
        <f t="shared" si="29"/>
        <v>0</v>
      </c>
      <c r="O95">
        <f t="shared" si="29"/>
        <v>0</v>
      </c>
      <c r="P95">
        <f t="shared" si="30"/>
        <v>0</v>
      </c>
      <c r="Q95">
        <f t="shared" si="30"/>
        <v>0</v>
      </c>
      <c r="R95">
        <f t="shared" si="30"/>
        <v>0</v>
      </c>
      <c r="S95">
        <f t="shared" si="30"/>
        <v>0</v>
      </c>
      <c r="T95">
        <f t="shared" si="30"/>
        <v>0</v>
      </c>
      <c r="U95">
        <f t="shared" si="30"/>
        <v>0</v>
      </c>
      <c r="V95">
        <f t="shared" si="30"/>
        <v>0</v>
      </c>
      <c r="W95">
        <f t="shared" si="30"/>
        <v>0</v>
      </c>
      <c r="X95">
        <f t="shared" si="30"/>
        <v>0</v>
      </c>
      <c r="Y95">
        <f t="shared" si="30"/>
        <v>0</v>
      </c>
      <c r="Z95">
        <f t="shared" si="31"/>
        <v>0</v>
      </c>
      <c r="AA95">
        <f t="shared" si="31"/>
        <v>0</v>
      </c>
      <c r="AB95">
        <f t="shared" si="31"/>
        <v>0</v>
      </c>
      <c r="AC95">
        <f t="shared" si="31"/>
        <v>0</v>
      </c>
      <c r="AD95">
        <f t="shared" si="31"/>
        <v>0</v>
      </c>
      <c r="AE95">
        <f t="shared" si="31"/>
        <v>0</v>
      </c>
      <c r="AF95">
        <f t="shared" si="31"/>
        <v>0</v>
      </c>
      <c r="AG95">
        <f t="shared" si="31"/>
        <v>0</v>
      </c>
      <c r="AH95">
        <f t="shared" si="31"/>
        <v>0</v>
      </c>
      <c r="AI95">
        <f t="shared" si="31"/>
        <v>0</v>
      </c>
      <c r="AJ95">
        <f t="shared" si="31"/>
        <v>0</v>
      </c>
      <c r="AK95">
        <f t="shared" si="31"/>
        <v>0</v>
      </c>
      <c r="AL95">
        <f t="shared" si="31"/>
        <v>0</v>
      </c>
      <c r="AM95" s="72" t="s">
        <v>327</v>
      </c>
      <c r="AN95" s="72" t="s">
        <v>330</v>
      </c>
      <c r="AO95" s="72" t="s">
        <v>330</v>
      </c>
      <c r="AP95" s="72">
        <v>0</v>
      </c>
      <c r="AQ95" s="72" t="s">
        <v>329</v>
      </c>
      <c r="AR95" s="72" t="s">
        <v>330</v>
      </c>
      <c r="AS95" s="72">
        <v>87</v>
      </c>
      <c r="AT95" s="72">
        <v>8.6855929711310093E-2</v>
      </c>
      <c r="AU95" s="72">
        <v>0.12089836849523447</v>
      </c>
      <c r="AV95" s="6">
        <v>1.511229606190431E-3</v>
      </c>
      <c r="AW95" s="6">
        <v>4.0299456165078159E-5</v>
      </c>
      <c r="AX95" s="47">
        <v>94</v>
      </c>
      <c r="AY95" s="27" t="s">
        <v>71</v>
      </c>
      <c r="AZ95" s="36">
        <v>3979.31</v>
      </c>
      <c r="BA95" s="36">
        <v>35.138106000000001</v>
      </c>
      <c r="BB95" s="36">
        <v>-122.950328</v>
      </c>
      <c r="BC95" s="44">
        <v>41229.769918981481</v>
      </c>
      <c r="BD95" s="45">
        <v>41229.769918981481</v>
      </c>
      <c r="BE95" s="6" t="s">
        <v>351</v>
      </c>
      <c r="BF95" s="6" t="s">
        <v>358</v>
      </c>
      <c r="BG95" s="10" t="s">
        <v>25</v>
      </c>
      <c r="BH95" s="10" t="s">
        <v>27</v>
      </c>
      <c r="BI95" s="10" t="s">
        <v>72</v>
      </c>
      <c r="BJ95" s="10" t="s">
        <v>74</v>
      </c>
      <c r="BK95" s="10" t="s">
        <v>73</v>
      </c>
      <c r="BL95" s="10"/>
      <c r="BM95" s="10" t="s">
        <v>71</v>
      </c>
      <c r="BN95" s="36" t="s">
        <v>304</v>
      </c>
      <c r="BO95" s="36" t="s">
        <v>288</v>
      </c>
      <c r="BP95" s="36" t="s">
        <v>42</v>
      </c>
      <c r="BQ95" s="36">
        <v>443</v>
      </c>
      <c r="BR95" s="36">
        <v>4126973</v>
      </c>
      <c r="BS95" s="36" t="s">
        <v>167</v>
      </c>
      <c r="BT95" s="36">
        <v>0</v>
      </c>
      <c r="BU95" s="63">
        <v>0.8332060185185185</v>
      </c>
      <c r="BV95" s="64">
        <v>468</v>
      </c>
      <c r="BW95" s="64">
        <v>513</v>
      </c>
      <c r="BX95" s="63">
        <v>0.83122685185185186</v>
      </c>
      <c r="BY95" s="63">
        <v>0.83332175925925922</v>
      </c>
      <c r="BZ95" s="36" t="s">
        <v>411</v>
      </c>
      <c r="CA95" s="17">
        <v>130</v>
      </c>
      <c r="CB95" s="36">
        <v>1</v>
      </c>
      <c r="CC95" s="6">
        <v>150</v>
      </c>
      <c r="CD95" s="6">
        <v>80</v>
      </c>
      <c r="CE95" s="6">
        <v>3000</v>
      </c>
      <c r="CF95" s="6">
        <v>1</v>
      </c>
      <c r="CG95" s="6">
        <v>14</v>
      </c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</row>
    <row r="96" spans="1:195" s="6" customFormat="1" ht="21" customHeight="1">
      <c r="A96" s="33" t="s">
        <v>138</v>
      </c>
      <c r="B96" s="13" t="s">
        <v>335</v>
      </c>
      <c r="C96" s="71">
        <v>5</v>
      </c>
      <c r="D96" s="71" t="s">
        <v>331</v>
      </c>
      <c r="E96">
        <f t="shared" si="22"/>
        <v>0</v>
      </c>
      <c r="F96">
        <f t="shared" si="29"/>
        <v>0</v>
      </c>
      <c r="G96">
        <f t="shared" si="29"/>
        <v>0</v>
      </c>
      <c r="H96">
        <f t="shared" si="29"/>
        <v>0</v>
      </c>
      <c r="I96">
        <f t="shared" si="29"/>
        <v>0</v>
      </c>
      <c r="J96">
        <f t="shared" si="29"/>
        <v>0</v>
      </c>
      <c r="K96">
        <f t="shared" si="29"/>
        <v>5</v>
      </c>
      <c r="L96">
        <f t="shared" si="29"/>
        <v>0</v>
      </c>
      <c r="M96">
        <f t="shared" si="29"/>
        <v>0</v>
      </c>
      <c r="N96">
        <f t="shared" si="29"/>
        <v>0</v>
      </c>
      <c r="O96">
        <f t="shared" si="29"/>
        <v>0</v>
      </c>
      <c r="P96">
        <f t="shared" si="30"/>
        <v>0</v>
      </c>
      <c r="Q96">
        <f t="shared" si="30"/>
        <v>0</v>
      </c>
      <c r="R96">
        <f t="shared" si="30"/>
        <v>0</v>
      </c>
      <c r="S96">
        <f t="shared" si="30"/>
        <v>0</v>
      </c>
      <c r="T96">
        <f t="shared" si="30"/>
        <v>0</v>
      </c>
      <c r="U96">
        <f t="shared" si="30"/>
        <v>0</v>
      </c>
      <c r="V96">
        <f t="shared" si="30"/>
        <v>0</v>
      </c>
      <c r="W96">
        <f t="shared" si="30"/>
        <v>0</v>
      </c>
      <c r="X96">
        <f t="shared" si="30"/>
        <v>0</v>
      </c>
      <c r="Y96">
        <f t="shared" si="30"/>
        <v>0</v>
      </c>
      <c r="Z96">
        <f t="shared" si="31"/>
        <v>0</v>
      </c>
      <c r="AA96">
        <f t="shared" si="31"/>
        <v>0</v>
      </c>
      <c r="AB96">
        <f t="shared" si="31"/>
        <v>0</v>
      </c>
      <c r="AC96">
        <f t="shared" si="31"/>
        <v>0</v>
      </c>
      <c r="AD96">
        <f t="shared" si="31"/>
        <v>0</v>
      </c>
      <c r="AE96">
        <f t="shared" si="31"/>
        <v>0</v>
      </c>
      <c r="AF96">
        <f t="shared" si="31"/>
        <v>0</v>
      </c>
      <c r="AG96">
        <f t="shared" si="31"/>
        <v>0</v>
      </c>
      <c r="AH96">
        <f t="shared" si="31"/>
        <v>0</v>
      </c>
      <c r="AI96">
        <f t="shared" si="31"/>
        <v>0</v>
      </c>
      <c r="AJ96">
        <f t="shared" si="31"/>
        <v>0</v>
      </c>
      <c r="AK96">
        <f t="shared" si="31"/>
        <v>0</v>
      </c>
      <c r="AL96">
        <f t="shared" si="31"/>
        <v>0</v>
      </c>
      <c r="AM96" s="72" t="s">
        <v>330</v>
      </c>
      <c r="AN96" s="72" t="s">
        <v>327</v>
      </c>
      <c r="AO96" s="72" t="s">
        <v>330</v>
      </c>
      <c r="AP96" s="72">
        <v>0</v>
      </c>
      <c r="AQ96" s="72" t="s">
        <v>328</v>
      </c>
      <c r="AR96" s="72" t="s">
        <v>327</v>
      </c>
      <c r="AS96" s="72">
        <v>86</v>
      </c>
      <c r="AT96" s="72">
        <v>0.28699990907586359</v>
      </c>
      <c r="AU96" s="72">
        <v>0.53818329835847756</v>
      </c>
      <c r="AV96" s="6">
        <v>6.7272912294809696E-3</v>
      </c>
      <c r="AW96" s="6">
        <v>1.7939443278615919E-4</v>
      </c>
      <c r="AX96" s="47">
        <v>101</v>
      </c>
      <c r="AY96" s="27" t="s">
        <v>71</v>
      </c>
      <c r="AZ96" s="36">
        <v>3978.24</v>
      </c>
      <c r="BA96" s="36">
        <v>35.142280999999997</v>
      </c>
      <c r="BB96" s="36">
        <v>-122.95021699999999</v>
      </c>
      <c r="BC96" s="44">
        <v>41229.798564814817</v>
      </c>
      <c r="BD96" s="45">
        <v>41229.798564814817</v>
      </c>
      <c r="BE96" s="6" t="s">
        <v>351</v>
      </c>
      <c r="BF96" s="6" t="s">
        <v>358</v>
      </c>
      <c r="BG96" s="10" t="s">
        <v>25</v>
      </c>
      <c r="BH96" s="10" t="s">
        <v>27</v>
      </c>
      <c r="BI96" s="10" t="s">
        <v>72</v>
      </c>
      <c r="BJ96" s="10" t="s">
        <v>74</v>
      </c>
      <c r="BK96" s="10" t="s">
        <v>73</v>
      </c>
      <c r="BL96" s="10"/>
      <c r="BM96" s="10" t="s">
        <v>71</v>
      </c>
      <c r="BN96" s="36" t="s">
        <v>299</v>
      </c>
      <c r="BO96" s="36" t="s">
        <v>262</v>
      </c>
      <c r="BP96" s="36" t="s">
        <v>42</v>
      </c>
      <c r="BQ96" s="36">
        <v>443</v>
      </c>
      <c r="BR96" s="36">
        <v>3954366</v>
      </c>
      <c r="BS96" s="36" t="s">
        <v>167</v>
      </c>
      <c r="BT96" s="36">
        <v>0</v>
      </c>
      <c r="BU96" s="63">
        <v>0.86206018518518512</v>
      </c>
      <c r="BV96" s="64">
        <v>468</v>
      </c>
      <c r="BW96" s="64">
        <v>513</v>
      </c>
      <c r="BX96" s="63">
        <v>0.85990740740740745</v>
      </c>
      <c r="BY96" s="63">
        <v>0.86282407407407413</v>
      </c>
      <c r="BZ96" s="36" t="s">
        <v>413</v>
      </c>
      <c r="CA96" s="17">
        <v>130</v>
      </c>
      <c r="CB96" s="36">
        <v>0</v>
      </c>
      <c r="CC96" s="6">
        <v>150</v>
      </c>
      <c r="CD96" s="6">
        <v>80</v>
      </c>
      <c r="CE96" s="6">
        <v>3000</v>
      </c>
      <c r="CF96" s="6">
        <v>1</v>
      </c>
      <c r="CG96" s="6">
        <v>14</v>
      </c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J96" s="4"/>
      <c r="GK96" s="4"/>
    </row>
    <row r="97" spans="1:195" s="6" customFormat="1" ht="21" customHeight="1">
      <c r="A97" s="22" t="s">
        <v>112</v>
      </c>
      <c r="B97" s="16" t="s">
        <v>337</v>
      </c>
      <c r="C97" s="17">
        <v>1</v>
      </c>
      <c r="D97" s="74" t="s">
        <v>339</v>
      </c>
      <c r="E97">
        <f t="shared" si="22"/>
        <v>0</v>
      </c>
      <c r="F97">
        <f t="shared" si="29"/>
        <v>0</v>
      </c>
      <c r="G97">
        <f t="shared" si="29"/>
        <v>0</v>
      </c>
      <c r="H97">
        <f t="shared" si="29"/>
        <v>0</v>
      </c>
      <c r="I97">
        <f t="shared" si="29"/>
        <v>0</v>
      </c>
      <c r="J97">
        <f t="shared" si="29"/>
        <v>0</v>
      </c>
      <c r="K97">
        <f t="shared" si="29"/>
        <v>1</v>
      </c>
      <c r="L97">
        <f t="shared" si="29"/>
        <v>0</v>
      </c>
      <c r="M97">
        <f t="shared" si="29"/>
        <v>0</v>
      </c>
      <c r="N97">
        <f t="shared" si="29"/>
        <v>0</v>
      </c>
      <c r="O97">
        <f t="shared" si="29"/>
        <v>0</v>
      </c>
      <c r="P97">
        <f t="shared" si="30"/>
        <v>0</v>
      </c>
      <c r="Q97">
        <f t="shared" si="30"/>
        <v>0</v>
      </c>
      <c r="R97">
        <f t="shared" si="30"/>
        <v>0</v>
      </c>
      <c r="S97">
        <f t="shared" si="30"/>
        <v>0</v>
      </c>
      <c r="T97">
        <f t="shared" si="30"/>
        <v>0</v>
      </c>
      <c r="U97">
        <f t="shared" si="30"/>
        <v>0</v>
      </c>
      <c r="V97">
        <f t="shared" si="30"/>
        <v>0</v>
      </c>
      <c r="W97">
        <f t="shared" si="30"/>
        <v>0</v>
      </c>
      <c r="X97">
        <f t="shared" si="30"/>
        <v>0</v>
      </c>
      <c r="Y97">
        <f t="shared" si="30"/>
        <v>0</v>
      </c>
      <c r="Z97">
        <f t="shared" si="31"/>
        <v>0</v>
      </c>
      <c r="AA97">
        <f t="shared" si="31"/>
        <v>0</v>
      </c>
      <c r="AB97">
        <f t="shared" si="31"/>
        <v>0</v>
      </c>
      <c r="AC97">
        <f t="shared" si="31"/>
        <v>0</v>
      </c>
      <c r="AD97">
        <f t="shared" si="31"/>
        <v>0</v>
      </c>
      <c r="AE97">
        <f t="shared" si="31"/>
        <v>0</v>
      </c>
      <c r="AF97">
        <f t="shared" si="31"/>
        <v>0</v>
      </c>
      <c r="AG97">
        <f t="shared" si="31"/>
        <v>0</v>
      </c>
      <c r="AH97">
        <f t="shared" si="31"/>
        <v>0</v>
      </c>
      <c r="AI97">
        <f t="shared" si="31"/>
        <v>0</v>
      </c>
      <c r="AJ97">
        <f t="shared" si="31"/>
        <v>0</v>
      </c>
      <c r="AK97">
        <f t="shared" si="31"/>
        <v>0</v>
      </c>
      <c r="AL97">
        <f t="shared" si="31"/>
        <v>0</v>
      </c>
      <c r="AM97" s="81" t="s">
        <v>330</v>
      </c>
      <c r="AN97" s="81" t="s">
        <v>330</v>
      </c>
      <c r="AO97" s="81" t="s">
        <v>330</v>
      </c>
      <c r="AP97" s="81">
        <v>1</v>
      </c>
      <c r="AQ97" s="81" t="s">
        <v>331</v>
      </c>
      <c r="AR97" s="81" t="s">
        <v>330</v>
      </c>
      <c r="AS97" s="81">
        <v>0</v>
      </c>
      <c r="AT97" s="72">
        <v>2.0237360938665776E-2</v>
      </c>
      <c r="AU97" s="72">
        <v>2.0237360938665776E-2</v>
      </c>
      <c r="AV97" s="6">
        <v>2.5296701173332221E-4</v>
      </c>
      <c r="AW97" s="6">
        <v>6.7457869795552591E-6</v>
      </c>
      <c r="AX97" s="17">
        <v>172</v>
      </c>
      <c r="AY97" s="38" t="s">
        <v>71</v>
      </c>
      <c r="AZ97" s="17">
        <v>3978.24</v>
      </c>
      <c r="BA97" s="17">
        <v>35.142741000000001</v>
      </c>
      <c r="BB97" s="17">
        <v>-122.95021699999999</v>
      </c>
      <c r="BC97" s="21">
        <v>41229.801319444443</v>
      </c>
      <c r="BD97" s="50">
        <v>41229.801319444443</v>
      </c>
      <c r="BE97" s="6" t="s">
        <v>351</v>
      </c>
      <c r="BF97" s="6" t="s">
        <v>358</v>
      </c>
      <c r="BG97" s="38" t="s">
        <v>25</v>
      </c>
      <c r="BH97" s="38" t="s">
        <v>27</v>
      </c>
      <c r="BI97" s="38" t="s">
        <v>72</v>
      </c>
      <c r="BJ97" s="38" t="s">
        <v>74</v>
      </c>
      <c r="BK97" s="38" t="s">
        <v>73</v>
      </c>
      <c r="BL97" s="38"/>
      <c r="BM97" s="38" t="s">
        <v>71</v>
      </c>
      <c r="BN97" s="17" t="s">
        <v>263</v>
      </c>
      <c r="BO97" s="17" t="s">
        <v>262</v>
      </c>
      <c r="BP97" s="17" t="s">
        <v>42</v>
      </c>
      <c r="BQ97" s="17">
        <v>443</v>
      </c>
      <c r="BR97" s="17">
        <v>3954560</v>
      </c>
      <c r="BS97" s="17" t="s">
        <v>167</v>
      </c>
      <c r="BT97" s="36">
        <v>0</v>
      </c>
      <c r="BU97" s="63">
        <v>0.86429398148148151</v>
      </c>
      <c r="BV97" s="64">
        <v>468</v>
      </c>
      <c r="BW97" s="64">
        <v>513</v>
      </c>
      <c r="BX97" s="63">
        <v>0.86391203703703701</v>
      </c>
      <c r="BY97" s="63">
        <v>0.86525462962962962</v>
      </c>
      <c r="BZ97" s="36" t="s">
        <v>414</v>
      </c>
      <c r="CA97" s="17">
        <v>130</v>
      </c>
      <c r="CB97" s="36">
        <v>0</v>
      </c>
      <c r="CC97" s="6">
        <v>150</v>
      </c>
      <c r="CD97" s="6">
        <v>80</v>
      </c>
      <c r="CE97" s="6">
        <v>3000</v>
      </c>
      <c r="CF97" s="6">
        <v>1</v>
      </c>
      <c r="CG97" s="6">
        <v>14</v>
      </c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H97" s="15"/>
      <c r="GI97" s="15"/>
      <c r="GJ97" s="4"/>
      <c r="GK97" s="4"/>
      <c r="GL97" s="4"/>
      <c r="GM97" s="4"/>
    </row>
    <row r="98" spans="1:195" s="6" customFormat="1" ht="21" customHeight="1">
      <c r="A98" s="33" t="s">
        <v>19</v>
      </c>
      <c r="B98" s="13" t="s">
        <v>335</v>
      </c>
      <c r="C98" s="71">
        <v>1</v>
      </c>
      <c r="D98" s="71" t="s">
        <v>331</v>
      </c>
      <c r="E98">
        <f t="shared" si="22"/>
        <v>0</v>
      </c>
      <c r="F98">
        <f t="shared" si="29"/>
        <v>0</v>
      </c>
      <c r="G98">
        <f t="shared" si="29"/>
        <v>0</v>
      </c>
      <c r="H98">
        <f t="shared" si="29"/>
        <v>0</v>
      </c>
      <c r="I98">
        <f t="shared" si="29"/>
        <v>0</v>
      </c>
      <c r="J98">
        <f t="shared" si="29"/>
        <v>0</v>
      </c>
      <c r="K98">
        <f t="shared" si="29"/>
        <v>1</v>
      </c>
      <c r="L98">
        <f t="shared" si="29"/>
        <v>0</v>
      </c>
      <c r="M98">
        <f t="shared" si="29"/>
        <v>0</v>
      </c>
      <c r="N98">
        <f t="shared" si="29"/>
        <v>0</v>
      </c>
      <c r="O98">
        <f t="shared" si="29"/>
        <v>0</v>
      </c>
      <c r="P98">
        <f t="shared" si="30"/>
        <v>0</v>
      </c>
      <c r="Q98">
        <f t="shared" si="30"/>
        <v>0</v>
      </c>
      <c r="R98">
        <f t="shared" si="30"/>
        <v>0</v>
      </c>
      <c r="S98">
        <f t="shared" si="30"/>
        <v>0</v>
      </c>
      <c r="T98">
        <f t="shared" si="30"/>
        <v>0</v>
      </c>
      <c r="U98">
        <f t="shared" si="30"/>
        <v>0</v>
      </c>
      <c r="V98">
        <f t="shared" si="30"/>
        <v>0</v>
      </c>
      <c r="W98">
        <f t="shared" si="30"/>
        <v>0</v>
      </c>
      <c r="X98">
        <f t="shared" si="30"/>
        <v>0</v>
      </c>
      <c r="Y98">
        <f t="shared" si="30"/>
        <v>0</v>
      </c>
      <c r="Z98">
        <f t="shared" si="31"/>
        <v>0</v>
      </c>
      <c r="AA98">
        <f t="shared" si="31"/>
        <v>0</v>
      </c>
      <c r="AB98">
        <f t="shared" si="31"/>
        <v>0</v>
      </c>
      <c r="AC98">
        <f t="shared" si="31"/>
        <v>0</v>
      </c>
      <c r="AD98">
        <f t="shared" si="31"/>
        <v>0</v>
      </c>
      <c r="AE98">
        <f t="shared" si="31"/>
        <v>0</v>
      </c>
      <c r="AF98">
        <f t="shared" si="31"/>
        <v>0</v>
      </c>
      <c r="AG98">
        <f t="shared" si="31"/>
        <v>0</v>
      </c>
      <c r="AH98">
        <f t="shared" si="31"/>
        <v>0</v>
      </c>
      <c r="AI98">
        <f t="shared" si="31"/>
        <v>0</v>
      </c>
      <c r="AJ98">
        <f t="shared" si="31"/>
        <v>0</v>
      </c>
      <c r="AK98">
        <f t="shared" si="31"/>
        <v>0</v>
      </c>
      <c r="AL98">
        <f t="shared" si="31"/>
        <v>0</v>
      </c>
      <c r="AM98" s="72" t="s">
        <v>327</v>
      </c>
      <c r="AN98" s="72" t="s">
        <v>330</v>
      </c>
      <c r="AO98" s="72" t="s">
        <v>330</v>
      </c>
      <c r="AP98" s="72">
        <v>0</v>
      </c>
      <c r="AQ98" s="72" t="s">
        <v>331</v>
      </c>
      <c r="AR98" s="72" t="s">
        <v>330</v>
      </c>
      <c r="AS98" s="72">
        <v>0</v>
      </c>
      <c r="AT98" s="72">
        <v>8.0169832461794779E-2</v>
      </c>
      <c r="AU98" s="72">
        <v>8.0169832461794779E-2</v>
      </c>
      <c r="AV98" s="6">
        <v>1.0021229057724347E-3</v>
      </c>
      <c r="AW98" s="6">
        <v>2.6723277487264928E-5</v>
      </c>
      <c r="AX98" s="47">
        <v>104</v>
      </c>
      <c r="AY98" s="27" t="s">
        <v>71</v>
      </c>
      <c r="AZ98" s="36">
        <v>3978.04</v>
      </c>
      <c r="BA98" s="36">
        <v>35.142744999999998</v>
      </c>
      <c r="BB98" s="36">
        <v>-122.95029100000001</v>
      </c>
      <c r="BC98" s="44">
        <v>41229.801608796297</v>
      </c>
      <c r="BD98" s="45">
        <v>41229.801608796297</v>
      </c>
      <c r="BE98" s="6" t="s">
        <v>351</v>
      </c>
      <c r="BF98" s="6" t="s">
        <v>358</v>
      </c>
      <c r="BG98" s="10" t="s">
        <v>25</v>
      </c>
      <c r="BH98" s="10" t="s">
        <v>27</v>
      </c>
      <c r="BI98" s="10" t="s">
        <v>72</v>
      </c>
      <c r="BJ98" s="10" t="s">
        <v>74</v>
      </c>
      <c r="BK98" s="10" t="s">
        <v>73</v>
      </c>
      <c r="BL98" s="10"/>
      <c r="BM98" s="10" t="s">
        <v>71</v>
      </c>
      <c r="BN98" s="36" t="s">
        <v>298</v>
      </c>
      <c r="BO98" s="36" t="s">
        <v>262</v>
      </c>
      <c r="BP98" s="36" t="s">
        <v>42</v>
      </c>
      <c r="BQ98" s="36">
        <v>443</v>
      </c>
      <c r="BR98" s="36">
        <v>4128109</v>
      </c>
      <c r="BS98" s="36" t="s">
        <v>167</v>
      </c>
      <c r="BT98" s="36">
        <v>0</v>
      </c>
      <c r="BU98" s="63">
        <v>0.86457175925925922</v>
      </c>
      <c r="BV98" s="64">
        <v>468</v>
      </c>
      <c r="BW98" s="64">
        <v>513</v>
      </c>
      <c r="BX98" s="63">
        <v>0.86391203703703701</v>
      </c>
      <c r="BY98" s="63">
        <v>0.86525462962962962</v>
      </c>
      <c r="BZ98" s="36" t="s">
        <v>414</v>
      </c>
      <c r="CA98" s="17">
        <v>130</v>
      </c>
      <c r="CB98" s="36">
        <v>0</v>
      </c>
      <c r="CC98" s="6">
        <v>150</v>
      </c>
      <c r="CD98" s="6">
        <v>80</v>
      </c>
      <c r="CE98" s="6">
        <v>3000</v>
      </c>
      <c r="CF98" s="6">
        <v>1</v>
      </c>
      <c r="CG98" s="6">
        <v>14</v>
      </c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J98" s="4"/>
      <c r="GK98" s="4"/>
      <c r="GL98" s="19"/>
      <c r="GM98" s="19"/>
    </row>
    <row r="99" spans="1:195" s="6" customFormat="1">
      <c r="A99" s="22" t="s">
        <v>41</v>
      </c>
      <c r="B99" s="16" t="s">
        <v>335</v>
      </c>
      <c r="C99" s="17">
        <v>1</v>
      </c>
      <c r="D99" s="17" t="s">
        <v>331</v>
      </c>
      <c r="E99">
        <f t="shared" si="22"/>
        <v>0</v>
      </c>
      <c r="F99">
        <f t="shared" si="29"/>
        <v>0</v>
      </c>
      <c r="G99">
        <f t="shared" si="29"/>
        <v>0</v>
      </c>
      <c r="H99">
        <f t="shared" si="29"/>
        <v>0</v>
      </c>
      <c r="I99">
        <f t="shared" si="29"/>
        <v>0</v>
      </c>
      <c r="J99">
        <f t="shared" si="29"/>
        <v>0</v>
      </c>
      <c r="K99">
        <f t="shared" si="29"/>
        <v>1</v>
      </c>
      <c r="L99">
        <f t="shared" si="29"/>
        <v>0</v>
      </c>
      <c r="M99">
        <f t="shared" si="29"/>
        <v>0</v>
      </c>
      <c r="N99">
        <f t="shared" si="29"/>
        <v>0</v>
      </c>
      <c r="O99">
        <f t="shared" si="29"/>
        <v>0</v>
      </c>
      <c r="P99">
        <f t="shared" si="30"/>
        <v>0</v>
      </c>
      <c r="Q99">
        <f t="shared" si="30"/>
        <v>0</v>
      </c>
      <c r="R99">
        <f t="shared" si="30"/>
        <v>0</v>
      </c>
      <c r="S99">
        <f t="shared" si="30"/>
        <v>0</v>
      </c>
      <c r="T99">
        <f t="shared" si="30"/>
        <v>0</v>
      </c>
      <c r="U99">
        <f t="shared" si="30"/>
        <v>0</v>
      </c>
      <c r="V99">
        <f t="shared" si="30"/>
        <v>0</v>
      </c>
      <c r="W99">
        <f t="shared" si="30"/>
        <v>0</v>
      </c>
      <c r="X99">
        <f t="shared" si="30"/>
        <v>0</v>
      </c>
      <c r="Y99">
        <f t="shared" si="30"/>
        <v>0</v>
      </c>
      <c r="Z99">
        <f t="shared" si="31"/>
        <v>0</v>
      </c>
      <c r="AA99">
        <f t="shared" si="31"/>
        <v>0</v>
      </c>
      <c r="AB99">
        <f t="shared" si="31"/>
        <v>0</v>
      </c>
      <c r="AC99">
        <f t="shared" si="31"/>
        <v>0</v>
      </c>
      <c r="AD99">
        <f t="shared" si="31"/>
        <v>0</v>
      </c>
      <c r="AE99">
        <f t="shared" si="31"/>
        <v>0</v>
      </c>
      <c r="AF99">
        <f t="shared" si="31"/>
        <v>0</v>
      </c>
      <c r="AG99">
        <f t="shared" si="31"/>
        <v>0</v>
      </c>
      <c r="AH99">
        <f t="shared" si="31"/>
        <v>0</v>
      </c>
      <c r="AI99">
        <f t="shared" si="31"/>
        <v>0</v>
      </c>
      <c r="AJ99">
        <f t="shared" si="31"/>
        <v>0</v>
      </c>
      <c r="AK99">
        <f t="shared" si="31"/>
        <v>0</v>
      </c>
      <c r="AL99">
        <f t="shared" si="31"/>
        <v>0</v>
      </c>
      <c r="AM99" s="81" t="s">
        <v>330</v>
      </c>
      <c r="AN99" s="81" t="s">
        <v>330</v>
      </c>
      <c r="AO99" s="81" t="s">
        <v>327</v>
      </c>
      <c r="AP99" s="81">
        <v>0</v>
      </c>
      <c r="AQ99" s="81" t="s">
        <v>331</v>
      </c>
      <c r="AR99" s="81" t="s">
        <v>330</v>
      </c>
      <c r="AS99" s="81">
        <v>0</v>
      </c>
      <c r="AT99" s="72">
        <v>6.3140900396279606E-2</v>
      </c>
      <c r="AU99" s="72">
        <v>6.3140900396279606E-2</v>
      </c>
      <c r="AV99" s="6">
        <v>7.8926125495349503E-4</v>
      </c>
      <c r="AW99" s="6">
        <v>2.1046966798759869E-5</v>
      </c>
      <c r="AX99" s="17">
        <v>173</v>
      </c>
      <c r="AY99" s="38" t="s">
        <v>71</v>
      </c>
      <c r="AZ99" s="17">
        <v>3977.55</v>
      </c>
      <c r="BA99" s="17">
        <v>35.146047000000003</v>
      </c>
      <c r="BB99" s="17">
        <v>-122.95017</v>
      </c>
      <c r="BC99" s="21">
        <v>41229.822916666664</v>
      </c>
      <c r="BD99" s="50">
        <v>41229.822916666664</v>
      </c>
      <c r="BE99" s="6" t="s">
        <v>351</v>
      </c>
      <c r="BF99" s="6" t="s">
        <v>358</v>
      </c>
      <c r="BG99" s="38" t="s">
        <v>25</v>
      </c>
      <c r="BH99" s="38" t="s">
        <v>27</v>
      </c>
      <c r="BI99" s="38" t="s">
        <v>72</v>
      </c>
      <c r="BJ99" s="38" t="s">
        <v>74</v>
      </c>
      <c r="BK99" s="38" t="s">
        <v>73</v>
      </c>
      <c r="BL99" s="38"/>
      <c r="BM99" s="38" t="s">
        <v>71</v>
      </c>
      <c r="BN99" s="17" t="s">
        <v>261</v>
      </c>
      <c r="BO99" s="17" t="s">
        <v>169</v>
      </c>
      <c r="BP99" s="17" t="s">
        <v>42</v>
      </c>
      <c r="BQ99" s="17">
        <v>443</v>
      </c>
      <c r="BR99" s="17">
        <v>4129395</v>
      </c>
      <c r="BS99" s="17" t="s">
        <v>167</v>
      </c>
      <c r="BT99" s="36">
        <v>0</v>
      </c>
      <c r="BU99" s="63">
        <v>0.89909722222222221</v>
      </c>
      <c r="BV99" s="64">
        <v>468</v>
      </c>
      <c r="BW99" s="64">
        <v>513</v>
      </c>
      <c r="BX99" s="63">
        <v>0.89490740740740737</v>
      </c>
      <c r="BY99" s="63">
        <v>0.90400462962962969</v>
      </c>
      <c r="BZ99" s="36" t="s">
        <v>417</v>
      </c>
      <c r="CA99" s="17">
        <v>130</v>
      </c>
      <c r="CB99" s="36">
        <v>0</v>
      </c>
      <c r="CC99" s="6">
        <v>150</v>
      </c>
      <c r="CD99" s="6">
        <v>80</v>
      </c>
      <c r="CE99" s="6">
        <v>3000</v>
      </c>
      <c r="CF99" s="6">
        <v>1</v>
      </c>
      <c r="CG99" s="6">
        <v>14</v>
      </c>
      <c r="GJ99" s="19"/>
      <c r="GK99" s="19"/>
      <c r="GL99" s="4"/>
      <c r="GM99" s="4"/>
    </row>
    <row r="100" spans="1:195" s="6" customFormat="1">
      <c r="A100" s="33" t="s">
        <v>19</v>
      </c>
      <c r="B100" s="13" t="s">
        <v>335</v>
      </c>
      <c r="C100" s="71">
        <v>1</v>
      </c>
      <c r="D100" s="71" t="s">
        <v>331</v>
      </c>
      <c r="E100">
        <f t="shared" si="22"/>
        <v>0</v>
      </c>
      <c r="F100">
        <f t="shared" si="29"/>
        <v>0</v>
      </c>
      <c r="G100">
        <f t="shared" si="29"/>
        <v>0</v>
      </c>
      <c r="H100">
        <f t="shared" si="29"/>
        <v>0</v>
      </c>
      <c r="I100">
        <f t="shared" si="29"/>
        <v>0</v>
      </c>
      <c r="J100">
        <f t="shared" si="29"/>
        <v>0</v>
      </c>
      <c r="K100">
        <f t="shared" si="29"/>
        <v>1</v>
      </c>
      <c r="L100">
        <f t="shared" si="29"/>
        <v>0</v>
      </c>
      <c r="M100">
        <f t="shared" si="29"/>
        <v>0</v>
      </c>
      <c r="N100">
        <f t="shared" si="29"/>
        <v>0</v>
      </c>
      <c r="O100">
        <f t="shared" si="29"/>
        <v>0</v>
      </c>
      <c r="P100">
        <f t="shared" si="30"/>
        <v>0</v>
      </c>
      <c r="Q100">
        <f t="shared" si="30"/>
        <v>0</v>
      </c>
      <c r="R100">
        <f t="shared" si="30"/>
        <v>0</v>
      </c>
      <c r="S100">
        <f t="shared" si="30"/>
        <v>0</v>
      </c>
      <c r="T100">
        <f t="shared" si="30"/>
        <v>0</v>
      </c>
      <c r="U100">
        <f t="shared" si="30"/>
        <v>0</v>
      </c>
      <c r="V100">
        <f t="shared" si="30"/>
        <v>0</v>
      </c>
      <c r="W100">
        <f t="shared" si="30"/>
        <v>0</v>
      </c>
      <c r="X100">
        <f t="shared" si="30"/>
        <v>0</v>
      </c>
      <c r="Y100">
        <f t="shared" si="30"/>
        <v>0</v>
      </c>
      <c r="Z100">
        <f t="shared" si="31"/>
        <v>0</v>
      </c>
      <c r="AA100">
        <f t="shared" si="31"/>
        <v>0</v>
      </c>
      <c r="AB100">
        <f t="shared" si="31"/>
        <v>0</v>
      </c>
      <c r="AC100">
        <f t="shared" si="31"/>
        <v>0</v>
      </c>
      <c r="AD100">
        <f t="shared" si="31"/>
        <v>0</v>
      </c>
      <c r="AE100">
        <f t="shared" si="31"/>
        <v>0</v>
      </c>
      <c r="AF100">
        <f t="shared" si="31"/>
        <v>0</v>
      </c>
      <c r="AG100">
        <f t="shared" si="31"/>
        <v>0</v>
      </c>
      <c r="AH100">
        <f t="shared" si="31"/>
        <v>0</v>
      </c>
      <c r="AI100">
        <f t="shared" si="31"/>
        <v>0</v>
      </c>
      <c r="AJ100">
        <f t="shared" si="31"/>
        <v>0</v>
      </c>
      <c r="AK100">
        <f t="shared" si="31"/>
        <v>0</v>
      </c>
      <c r="AL100">
        <f t="shared" si="31"/>
        <v>0</v>
      </c>
      <c r="AM100" s="72" t="s">
        <v>327</v>
      </c>
      <c r="AN100" s="72" t="s">
        <v>330</v>
      </c>
      <c r="AO100" s="72" t="s">
        <v>330</v>
      </c>
      <c r="AP100" s="72">
        <v>0</v>
      </c>
      <c r="AQ100" s="72" t="s">
        <v>331</v>
      </c>
      <c r="AR100" s="72" t="s">
        <v>330</v>
      </c>
      <c r="AS100" s="72">
        <v>0</v>
      </c>
      <c r="AT100" s="72">
        <v>5.3859104475824385E-2</v>
      </c>
      <c r="AU100" s="72">
        <v>5.3859104475824385E-2</v>
      </c>
      <c r="AV100" s="6">
        <v>6.7323880594780485E-4</v>
      </c>
      <c r="AW100" s="6">
        <v>1.7953034825274794E-5</v>
      </c>
      <c r="AX100" s="47">
        <v>108</v>
      </c>
      <c r="AY100" s="27" t="s">
        <v>71</v>
      </c>
      <c r="AZ100" s="36">
        <v>3974.92</v>
      </c>
      <c r="BA100" s="36">
        <v>35.149478999999999</v>
      </c>
      <c r="BB100" s="36">
        <v>-122.94977</v>
      </c>
      <c r="BC100" s="44">
        <v>41229.844143518516</v>
      </c>
      <c r="BD100" s="45">
        <v>41229.844143518516</v>
      </c>
      <c r="BE100" s="6" t="s">
        <v>351</v>
      </c>
      <c r="BF100" s="6" t="s">
        <v>358</v>
      </c>
      <c r="BG100" s="10" t="s">
        <v>25</v>
      </c>
      <c r="BH100" s="10" t="s">
        <v>27</v>
      </c>
      <c r="BI100" s="10" t="s">
        <v>72</v>
      </c>
      <c r="BJ100" s="10" t="s">
        <v>74</v>
      </c>
      <c r="BK100" s="10" t="s">
        <v>73</v>
      </c>
      <c r="BL100" s="10"/>
      <c r="BM100" s="10" t="s">
        <v>71</v>
      </c>
      <c r="BN100" s="36" t="s">
        <v>294</v>
      </c>
      <c r="BO100" s="36" t="s">
        <v>169</v>
      </c>
      <c r="BP100" s="36" t="s">
        <v>42</v>
      </c>
      <c r="BQ100" s="36">
        <v>443</v>
      </c>
      <c r="BR100" s="36">
        <v>4129397</v>
      </c>
      <c r="BS100" s="36" t="s">
        <v>167</v>
      </c>
      <c r="BT100" s="36">
        <v>0</v>
      </c>
      <c r="BU100" s="63">
        <v>0.90750000000000008</v>
      </c>
      <c r="BV100" s="64">
        <v>468</v>
      </c>
      <c r="BW100" s="64">
        <v>513</v>
      </c>
      <c r="BX100" s="63">
        <v>0.90561342592592586</v>
      </c>
      <c r="BY100" s="63">
        <v>0.90800925925925924</v>
      </c>
      <c r="BZ100" s="36" t="s">
        <v>418</v>
      </c>
      <c r="CA100" s="17">
        <v>130</v>
      </c>
      <c r="CB100" s="36">
        <v>1</v>
      </c>
      <c r="CC100" s="6">
        <v>150</v>
      </c>
      <c r="CD100" s="6">
        <v>80</v>
      </c>
      <c r="CE100" s="6">
        <v>3000</v>
      </c>
      <c r="CF100" s="6">
        <v>1</v>
      </c>
      <c r="CG100" s="6">
        <v>14</v>
      </c>
      <c r="GJ100" s="4"/>
      <c r="GK100" s="4"/>
      <c r="GL100" s="19"/>
      <c r="GM100" s="19"/>
    </row>
    <row r="101" spans="1:195" s="6" customFormat="1">
      <c r="A101" s="33" t="s">
        <v>131</v>
      </c>
      <c r="B101" s="13" t="s">
        <v>337</v>
      </c>
      <c r="C101" s="71">
        <v>4</v>
      </c>
      <c r="D101" s="74" t="s">
        <v>339</v>
      </c>
      <c r="E101">
        <f t="shared" si="22"/>
        <v>0</v>
      </c>
      <c r="F101">
        <f t="shared" si="29"/>
        <v>0</v>
      </c>
      <c r="G101">
        <f t="shared" si="29"/>
        <v>0</v>
      </c>
      <c r="H101">
        <f t="shared" si="29"/>
        <v>0</v>
      </c>
      <c r="I101">
        <f t="shared" si="29"/>
        <v>0</v>
      </c>
      <c r="J101">
        <f t="shared" si="29"/>
        <v>0</v>
      </c>
      <c r="K101">
        <f t="shared" si="29"/>
        <v>4</v>
      </c>
      <c r="L101">
        <f t="shared" si="29"/>
        <v>0</v>
      </c>
      <c r="M101">
        <f t="shared" si="29"/>
        <v>0</v>
      </c>
      <c r="N101">
        <f t="shared" si="29"/>
        <v>0</v>
      </c>
      <c r="O101">
        <f t="shared" si="29"/>
        <v>0</v>
      </c>
      <c r="P101">
        <f t="shared" si="30"/>
        <v>0</v>
      </c>
      <c r="Q101">
        <f t="shared" si="30"/>
        <v>0</v>
      </c>
      <c r="R101">
        <f t="shared" si="30"/>
        <v>0</v>
      </c>
      <c r="S101">
        <f t="shared" si="30"/>
        <v>0</v>
      </c>
      <c r="T101">
        <f t="shared" si="30"/>
        <v>0</v>
      </c>
      <c r="U101">
        <f t="shared" si="30"/>
        <v>0</v>
      </c>
      <c r="V101">
        <f t="shared" si="30"/>
        <v>0</v>
      </c>
      <c r="W101">
        <f t="shared" si="30"/>
        <v>0</v>
      </c>
      <c r="X101">
        <f t="shared" si="30"/>
        <v>0</v>
      </c>
      <c r="Y101">
        <f t="shared" si="30"/>
        <v>0</v>
      </c>
      <c r="Z101">
        <f t="shared" si="31"/>
        <v>0</v>
      </c>
      <c r="AA101">
        <f t="shared" si="31"/>
        <v>0</v>
      </c>
      <c r="AB101">
        <f t="shared" si="31"/>
        <v>0</v>
      </c>
      <c r="AC101">
        <f t="shared" si="31"/>
        <v>0</v>
      </c>
      <c r="AD101">
        <f t="shared" si="31"/>
        <v>0</v>
      </c>
      <c r="AE101">
        <f t="shared" si="31"/>
        <v>0</v>
      </c>
      <c r="AF101">
        <f t="shared" si="31"/>
        <v>0</v>
      </c>
      <c r="AG101">
        <f t="shared" si="31"/>
        <v>0</v>
      </c>
      <c r="AH101">
        <f t="shared" si="31"/>
        <v>0</v>
      </c>
      <c r="AI101">
        <f t="shared" si="31"/>
        <v>0</v>
      </c>
      <c r="AJ101">
        <f t="shared" si="31"/>
        <v>0</v>
      </c>
      <c r="AK101">
        <f t="shared" si="31"/>
        <v>0</v>
      </c>
      <c r="AL101">
        <f t="shared" si="31"/>
        <v>0</v>
      </c>
      <c r="AM101" s="72" t="s">
        <v>327</v>
      </c>
      <c r="AN101" s="72" t="s">
        <v>330</v>
      </c>
      <c r="AO101" s="72" t="s">
        <v>330</v>
      </c>
      <c r="AP101" s="72">
        <v>0</v>
      </c>
      <c r="AQ101" s="72" t="s">
        <v>328</v>
      </c>
      <c r="AR101" s="72" t="s">
        <v>330</v>
      </c>
      <c r="AS101" s="72">
        <v>74</v>
      </c>
      <c r="AT101" s="72">
        <v>8.8258147617532048E-2</v>
      </c>
      <c r="AU101" s="72">
        <v>0.86446836192670984</v>
      </c>
      <c r="AV101" s="6">
        <v>1.0805854524083874E-2</v>
      </c>
      <c r="AW101" s="6">
        <v>2.8815612064223662E-4</v>
      </c>
      <c r="AX101" s="47">
        <v>109</v>
      </c>
      <c r="AY101" s="27" t="s">
        <v>71</v>
      </c>
      <c r="AZ101" s="36">
        <v>3965.6</v>
      </c>
      <c r="BA101" s="36">
        <v>35.135345999999998</v>
      </c>
      <c r="BB101" s="36">
        <v>-122.94970000000001</v>
      </c>
      <c r="BC101" s="44">
        <v>41441.775381944448</v>
      </c>
      <c r="BD101" s="45">
        <v>41441.775381944448</v>
      </c>
      <c r="BE101" s="6" t="s">
        <v>352</v>
      </c>
      <c r="BF101" s="6" t="s">
        <v>359</v>
      </c>
      <c r="BG101" s="10" t="s">
        <v>25</v>
      </c>
      <c r="BH101" s="10" t="s">
        <v>27</v>
      </c>
      <c r="BI101" s="10" t="s">
        <v>72</v>
      </c>
      <c r="BJ101" s="10" t="s">
        <v>74</v>
      </c>
      <c r="BK101" s="10" t="s">
        <v>73</v>
      </c>
      <c r="BL101" s="10"/>
      <c r="BM101" s="10" t="s">
        <v>71</v>
      </c>
      <c r="BN101" s="36" t="s">
        <v>214</v>
      </c>
      <c r="BO101" s="36" t="s">
        <v>212</v>
      </c>
      <c r="BP101" s="36" t="s">
        <v>42</v>
      </c>
      <c r="BQ101" s="36">
        <v>486</v>
      </c>
      <c r="BR101" s="36">
        <v>4126070</v>
      </c>
      <c r="BS101" s="36" t="s">
        <v>167</v>
      </c>
      <c r="BT101" s="36">
        <v>0</v>
      </c>
      <c r="BU101" s="63">
        <v>0.19144675925925925</v>
      </c>
      <c r="BV101" s="64"/>
      <c r="BW101" s="64"/>
      <c r="BX101" s="63"/>
      <c r="BY101" s="63"/>
      <c r="BZ101" s="36" t="s">
        <v>421</v>
      </c>
      <c r="CA101" s="17">
        <v>150</v>
      </c>
      <c r="CB101" s="36">
        <v>0</v>
      </c>
      <c r="CC101" s="6">
        <v>150</v>
      </c>
      <c r="CD101" s="6">
        <v>80</v>
      </c>
      <c r="CE101" s="6">
        <v>3000</v>
      </c>
      <c r="CF101" s="6">
        <v>1</v>
      </c>
      <c r="CG101" s="6">
        <v>8</v>
      </c>
      <c r="GJ101" s="4"/>
      <c r="GK101" s="4"/>
      <c r="GL101" s="4"/>
      <c r="GM101" s="4"/>
    </row>
    <row r="102" spans="1:195" s="6" customFormat="1">
      <c r="A102" s="33" t="s">
        <v>211</v>
      </c>
      <c r="B102" s="13" t="s">
        <v>335</v>
      </c>
      <c r="C102" s="71">
        <v>10</v>
      </c>
      <c r="D102" s="71" t="s">
        <v>331</v>
      </c>
      <c r="E102">
        <f t="shared" si="22"/>
        <v>0</v>
      </c>
      <c r="F102">
        <f t="shared" ref="F102:O111" si="32">IF($AY102=F$1,$C102,0)</f>
        <v>0</v>
      </c>
      <c r="G102">
        <f t="shared" si="32"/>
        <v>0</v>
      </c>
      <c r="H102">
        <f t="shared" si="32"/>
        <v>0</v>
      </c>
      <c r="I102">
        <f t="shared" si="32"/>
        <v>0</v>
      </c>
      <c r="J102">
        <f t="shared" si="32"/>
        <v>0</v>
      </c>
      <c r="K102">
        <f t="shared" si="32"/>
        <v>10</v>
      </c>
      <c r="L102">
        <f t="shared" si="32"/>
        <v>0</v>
      </c>
      <c r="M102">
        <f t="shared" si="32"/>
        <v>0</v>
      </c>
      <c r="N102">
        <f t="shared" si="32"/>
        <v>0</v>
      </c>
      <c r="O102">
        <f t="shared" si="32"/>
        <v>0</v>
      </c>
      <c r="P102">
        <f t="shared" ref="P102:Y111" si="33">IF($AY102=P$1,$C102,0)</f>
        <v>0</v>
      </c>
      <c r="Q102">
        <f t="shared" si="33"/>
        <v>0</v>
      </c>
      <c r="R102">
        <f t="shared" si="33"/>
        <v>0</v>
      </c>
      <c r="S102">
        <f t="shared" si="33"/>
        <v>0</v>
      </c>
      <c r="T102">
        <f t="shared" si="33"/>
        <v>0</v>
      </c>
      <c r="U102">
        <f t="shared" si="33"/>
        <v>0</v>
      </c>
      <c r="V102">
        <f t="shared" si="33"/>
        <v>0</v>
      </c>
      <c r="W102">
        <f t="shared" si="33"/>
        <v>0</v>
      </c>
      <c r="X102">
        <f t="shared" si="33"/>
        <v>0</v>
      </c>
      <c r="Y102">
        <f t="shared" si="33"/>
        <v>0</v>
      </c>
      <c r="Z102">
        <f t="shared" ref="Z102:AL111" si="34">IF($AY102=Z$1,$C102,0)</f>
        <v>0</v>
      </c>
      <c r="AA102">
        <f t="shared" si="34"/>
        <v>0</v>
      </c>
      <c r="AB102">
        <f t="shared" si="34"/>
        <v>0</v>
      </c>
      <c r="AC102">
        <f t="shared" si="34"/>
        <v>0</v>
      </c>
      <c r="AD102">
        <f t="shared" si="34"/>
        <v>0</v>
      </c>
      <c r="AE102">
        <f t="shared" si="34"/>
        <v>0</v>
      </c>
      <c r="AF102">
        <f t="shared" si="34"/>
        <v>0</v>
      </c>
      <c r="AG102">
        <f t="shared" si="34"/>
        <v>0</v>
      </c>
      <c r="AH102">
        <f t="shared" si="34"/>
        <v>0</v>
      </c>
      <c r="AI102">
        <f t="shared" si="34"/>
        <v>0</v>
      </c>
      <c r="AJ102">
        <f t="shared" si="34"/>
        <v>0</v>
      </c>
      <c r="AK102">
        <f t="shared" si="34"/>
        <v>0</v>
      </c>
      <c r="AL102">
        <f t="shared" si="34"/>
        <v>0</v>
      </c>
      <c r="AM102" s="72" t="s">
        <v>327</v>
      </c>
      <c r="AN102" s="72" t="s">
        <v>330</v>
      </c>
      <c r="AO102" s="72" t="s">
        <v>330</v>
      </c>
      <c r="AP102" s="72">
        <v>0</v>
      </c>
      <c r="AQ102" s="72" t="s">
        <v>329</v>
      </c>
      <c r="AR102" s="72" t="s">
        <v>330</v>
      </c>
      <c r="AS102" s="72">
        <v>75</v>
      </c>
      <c r="AT102" s="72">
        <v>0.13235596861387308</v>
      </c>
      <c r="AU102" s="72">
        <v>0.13235596861387308</v>
      </c>
      <c r="AV102" s="6">
        <v>1.6544496076734134E-3</v>
      </c>
      <c r="AW102" s="6">
        <v>4.4118656204624364E-5</v>
      </c>
      <c r="AX102" s="47">
        <v>114</v>
      </c>
      <c r="AY102" s="27" t="s">
        <v>71</v>
      </c>
      <c r="AZ102" s="36">
        <v>3965.2</v>
      </c>
      <c r="BA102" s="36">
        <v>35.139125</v>
      </c>
      <c r="BB102" s="36">
        <v>-122.94953099999999</v>
      </c>
      <c r="BC102" s="44">
        <v>41441.802210648151</v>
      </c>
      <c r="BD102" s="45">
        <v>41441.802210648151</v>
      </c>
      <c r="BE102" s="6" t="s">
        <v>352</v>
      </c>
      <c r="BF102" s="6" t="s">
        <v>359</v>
      </c>
      <c r="BG102" s="10" t="s">
        <v>25</v>
      </c>
      <c r="BH102" s="10" t="s">
        <v>27</v>
      </c>
      <c r="BI102" s="10" t="s">
        <v>72</v>
      </c>
      <c r="BJ102" s="10" t="s">
        <v>74</v>
      </c>
      <c r="BK102" s="10" t="s">
        <v>73</v>
      </c>
      <c r="BL102" s="10"/>
      <c r="BM102" s="10" t="s">
        <v>71</v>
      </c>
      <c r="BN102" s="36" t="s">
        <v>210</v>
      </c>
      <c r="BO102" s="36" t="s">
        <v>193</v>
      </c>
      <c r="BP102" s="36" t="s">
        <v>42</v>
      </c>
      <c r="BQ102" s="36">
        <v>486</v>
      </c>
      <c r="BR102" s="36">
        <v>4126107</v>
      </c>
      <c r="BS102" s="36" t="s">
        <v>167</v>
      </c>
      <c r="BT102" s="36">
        <v>0</v>
      </c>
      <c r="BU102" s="63">
        <v>0.21792824074074071</v>
      </c>
      <c r="BV102" s="64"/>
      <c r="BW102" s="64"/>
      <c r="BX102" s="63"/>
      <c r="BY102" s="63"/>
      <c r="BZ102" s="36" t="s">
        <v>422</v>
      </c>
      <c r="CA102" s="17">
        <v>150</v>
      </c>
      <c r="CB102" s="36">
        <v>1</v>
      </c>
      <c r="CC102" s="6">
        <v>150</v>
      </c>
      <c r="CD102" s="6">
        <v>80</v>
      </c>
      <c r="CE102" s="6">
        <v>3000</v>
      </c>
      <c r="CF102" s="6">
        <v>1</v>
      </c>
      <c r="CG102" s="6">
        <v>8</v>
      </c>
      <c r="GJ102" s="4"/>
      <c r="GK102" s="4"/>
      <c r="GL102" s="4"/>
      <c r="GM102" s="4"/>
    </row>
    <row r="103" spans="1:195" s="6" customFormat="1">
      <c r="A103" s="33" t="s">
        <v>131</v>
      </c>
      <c r="B103" s="13" t="s">
        <v>337</v>
      </c>
      <c r="C103" s="71">
        <v>4</v>
      </c>
      <c r="D103" s="74" t="s">
        <v>339</v>
      </c>
      <c r="E103">
        <f t="shared" si="22"/>
        <v>0</v>
      </c>
      <c r="F103">
        <f t="shared" si="32"/>
        <v>0</v>
      </c>
      <c r="G103">
        <f t="shared" si="32"/>
        <v>0</v>
      </c>
      <c r="H103">
        <f t="shared" si="32"/>
        <v>0</v>
      </c>
      <c r="I103">
        <f t="shared" si="32"/>
        <v>0</v>
      </c>
      <c r="J103">
        <f t="shared" si="32"/>
        <v>0</v>
      </c>
      <c r="K103">
        <f t="shared" si="32"/>
        <v>4</v>
      </c>
      <c r="L103">
        <f t="shared" si="32"/>
        <v>0</v>
      </c>
      <c r="M103">
        <f t="shared" si="32"/>
        <v>0</v>
      </c>
      <c r="N103">
        <f t="shared" si="32"/>
        <v>0</v>
      </c>
      <c r="O103">
        <f t="shared" si="32"/>
        <v>0</v>
      </c>
      <c r="P103">
        <f t="shared" si="33"/>
        <v>0</v>
      </c>
      <c r="Q103">
        <f t="shared" si="33"/>
        <v>0</v>
      </c>
      <c r="R103">
        <f t="shared" si="33"/>
        <v>0</v>
      </c>
      <c r="S103">
        <f t="shared" si="33"/>
        <v>0</v>
      </c>
      <c r="T103">
        <f t="shared" si="33"/>
        <v>0</v>
      </c>
      <c r="U103">
        <f t="shared" si="33"/>
        <v>0</v>
      </c>
      <c r="V103">
        <f t="shared" si="33"/>
        <v>0</v>
      </c>
      <c r="W103">
        <f t="shared" si="33"/>
        <v>0</v>
      </c>
      <c r="X103">
        <f t="shared" si="33"/>
        <v>0</v>
      </c>
      <c r="Y103">
        <f t="shared" si="33"/>
        <v>0</v>
      </c>
      <c r="Z103">
        <f t="shared" si="34"/>
        <v>0</v>
      </c>
      <c r="AA103">
        <f t="shared" si="34"/>
        <v>0</v>
      </c>
      <c r="AB103">
        <f t="shared" si="34"/>
        <v>0</v>
      </c>
      <c r="AC103">
        <f t="shared" si="34"/>
        <v>0</v>
      </c>
      <c r="AD103">
        <f t="shared" si="34"/>
        <v>0</v>
      </c>
      <c r="AE103">
        <f t="shared" si="34"/>
        <v>0</v>
      </c>
      <c r="AF103">
        <f t="shared" si="34"/>
        <v>0</v>
      </c>
      <c r="AG103">
        <f t="shared" si="34"/>
        <v>0</v>
      </c>
      <c r="AH103">
        <f t="shared" si="34"/>
        <v>0</v>
      </c>
      <c r="AI103">
        <f t="shared" si="34"/>
        <v>0</v>
      </c>
      <c r="AJ103">
        <f t="shared" si="34"/>
        <v>0</v>
      </c>
      <c r="AK103">
        <f t="shared" si="34"/>
        <v>0</v>
      </c>
      <c r="AL103">
        <f t="shared" si="34"/>
        <v>0</v>
      </c>
      <c r="AM103" s="72" t="s">
        <v>327</v>
      </c>
      <c r="AN103" s="72" t="s">
        <v>330</v>
      </c>
      <c r="AO103" s="72" t="s">
        <v>330</v>
      </c>
      <c r="AP103" s="72">
        <v>0</v>
      </c>
      <c r="AQ103" s="72" t="s">
        <v>328</v>
      </c>
      <c r="AR103" s="72" t="s">
        <v>327</v>
      </c>
      <c r="AS103" s="72">
        <v>76</v>
      </c>
      <c r="AT103" s="72">
        <v>0.16955778134939642</v>
      </c>
      <c r="AU103" s="72">
        <v>0.3957981614453745</v>
      </c>
      <c r="AV103" s="6">
        <v>4.947477018067181E-3</v>
      </c>
      <c r="AW103" s="6">
        <v>1.3193272048179149E-4</v>
      </c>
      <c r="AX103" s="47">
        <v>117</v>
      </c>
      <c r="AY103" s="27" t="s">
        <v>71</v>
      </c>
      <c r="AZ103" s="36">
        <v>3964.24</v>
      </c>
      <c r="BA103" s="36">
        <v>35.145567999999997</v>
      </c>
      <c r="BB103" s="36">
        <v>-122.94946899999999</v>
      </c>
      <c r="BC103" s="44">
        <v>41441.849814814814</v>
      </c>
      <c r="BD103" s="45">
        <v>41441.849814814814</v>
      </c>
      <c r="BE103" s="6" t="s">
        <v>352</v>
      </c>
      <c r="BF103" s="6" t="s">
        <v>359</v>
      </c>
      <c r="BG103" s="10" t="s">
        <v>25</v>
      </c>
      <c r="BH103" s="10" t="s">
        <v>27</v>
      </c>
      <c r="BI103" s="10" t="s">
        <v>72</v>
      </c>
      <c r="BJ103" s="10" t="s">
        <v>74</v>
      </c>
      <c r="BK103" s="10" t="s">
        <v>73</v>
      </c>
      <c r="BL103" s="10"/>
      <c r="BM103" s="10" t="s">
        <v>71</v>
      </c>
      <c r="BN103" s="36" t="s">
        <v>206</v>
      </c>
      <c r="BO103" s="36" t="s">
        <v>186</v>
      </c>
      <c r="BP103" s="36" t="s">
        <v>42</v>
      </c>
      <c r="BQ103" s="36">
        <v>486</v>
      </c>
      <c r="BR103" s="36">
        <v>4129933</v>
      </c>
      <c r="BS103" s="36" t="s">
        <v>167</v>
      </c>
      <c r="BT103" s="36">
        <v>0</v>
      </c>
      <c r="BU103" s="63">
        <v>0.26596064814814818</v>
      </c>
      <c r="BV103" s="64"/>
      <c r="BW103" s="64"/>
      <c r="BX103" s="63"/>
      <c r="BY103" s="63"/>
      <c r="BZ103" s="36" t="s">
        <v>424</v>
      </c>
      <c r="CA103" s="17">
        <v>150</v>
      </c>
      <c r="CB103" s="36">
        <v>0</v>
      </c>
      <c r="CC103" s="6">
        <v>150</v>
      </c>
      <c r="CD103" s="6">
        <v>80</v>
      </c>
      <c r="CE103" s="6">
        <v>3000</v>
      </c>
      <c r="CF103" s="6">
        <v>1</v>
      </c>
      <c r="CG103" s="6">
        <v>8</v>
      </c>
      <c r="GL103" s="4"/>
      <c r="GM103" s="4"/>
    </row>
    <row r="104" spans="1:195" s="6" customFormat="1">
      <c r="A104" s="33" t="s">
        <v>112</v>
      </c>
      <c r="B104" s="13" t="s">
        <v>337</v>
      </c>
      <c r="C104" s="71">
        <v>1</v>
      </c>
      <c r="D104" s="74" t="s">
        <v>339</v>
      </c>
      <c r="E104">
        <f t="shared" si="22"/>
        <v>0</v>
      </c>
      <c r="F104">
        <f t="shared" si="32"/>
        <v>0</v>
      </c>
      <c r="G104">
        <f t="shared" si="32"/>
        <v>0</v>
      </c>
      <c r="H104">
        <f t="shared" si="32"/>
        <v>0</v>
      </c>
      <c r="I104">
        <f t="shared" si="32"/>
        <v>0</v>
      </c>
      <c r="J104">
        <f t="shared" si="32"/>
        <v>0</v>
      </c>
      <c r="K104">
        <f t="shared" si="32"/>
        <v>1</v>
      </c>
      <c r="L104">
        <f t="shared" si="32"/>
        <v>0</v>
      </c>
      <c r="M104">
        <f t="shared" si="32"/>
        <v>0</v>
      </c>
      <c r="N104">
        <f t="shared" si="32"/>
        <v>0</v>
      </c>
      <c r="O104">
        <f t="shared" si="32"/>
        <v>0</v>
      </c>
      <c r="P104">
        <f t="shared" si="33"/>
        <v>0</v>
      </c>
      <c r="Q104">
        <f t="shared" si="33"/>
        <v>0</v>
      </c>
      <c r="R104">
        <f t="shared" si="33"/>
        <v>0</v>
      </c>
      <c r="S104">
        <f t="shared" si="33"/>
        <v>0</v>
      </c>
      <c r="T104">
        <f t="shared" si="33"/>
        <v>0</v>
      </c>
      <c r="U104">
        <f t="shared" si="33"/>
        <v>0</v>
      </c>
      <c r="V104">
        <f t="shared" si="33"/>
        <v>0</v>
      </c>
      <c r="W104">
        <f t="shared" si="33"/>
        <v>0</v>
      </c>
      <c r="X104">
        <f t="shared" si="33"/>
        <v>0</v>
      </c>
      <c r="Y104">
        <f t="shared" si="33"/>
        <v>0</v>
      </c>
      <c r="Z104">
        <f t="shared" si="34"/>
        <v>0</v>
      </c>
      <c r="AA104">
        <f t="shared" si="34"/>
        <v>0</v>
      </c>
      <c r="AB104">
        <f t="shared" si="34"/>
        <v>0</v>
      </c>
      <c r="AC104">
        <f t="shared" si="34"/>
        <v>0</v>
      </c>
      <c r="AD104">
        <f t="shared" si="34"/>
        <v>0</v>
      </c>
      <c r="AE104">
        <f t="shared" si="34"/>
        <v>0</v>
      </c>
      <c r="AF104">
        <f t="shared" si="34"/>
        <v>0</v>
      </c>
      <c r="AG104">
        <f t="shared" si="34"/>
        <v>0</v>
      </c>
      <c r="AH104">
        <f t="shared" si="34"/>
        <v>0</v>
      </c>
      <c r="AI104">
        <f t="shared" si="34"/>
        <v>0</v>
      </c>
      <c r="AJ104">
        <f t="shared" si="34"/>
        <v>0</v>
      </c>
      <c r="AK104">
        <f t="shared" si="34"/>
        <v>0</v>
      </c>
      <c r="AL104">
        <f t="shared" si="34"/>
        <v>0</v>
      </c>
      <c r="AM104" s="72" t="s">
        <v>330</v>
      </c>
      <c r="AN104" s="72" t="s">
        <v>330</v>
      </c>
      <c r="AO104" s="72" t="s">
        <v>330</v>
      </c>
      <c r="AP104" s="72">
        <v>0</v>
      </c>
      <c r="AQ104" s="72" t="s">
        <v>331</v>
      </c>
      <c r="AR104" s="72" t="s">
        <v>330</v>
      </c>
      <c r="AS104" s="72">
        <v>0</v>
      </c>
      <c r="AT104" s="72">
        <v>5.0071272567188033E-2</v>
      </c>
      <c r="AU104" s="72">
        <v>5.0071272567188033E-2</v>
      </c>
      <c r="AV104" s="6">
        <v>6.2589090708985043E-4</v>
      </c>
      <c r="AW104" s="6">
        <v>1.6690424189062678E-5</v>
      </c>
      <c r="AX104" s="47">
        <v>120</v>
      </c>
      <c r="AY104" s="27" t="s">
        <v>71</v>
      </c>
      <c r="AZ104" s="36">
        <v>3962.72</v>
      </c>
      <c r="BA104" s="36">
        <v>35.146909999999998</v>
      </c>
      <c r="BB104" s="36">
        <v>-122.95008300000001</v>
      </c>
      <c r="BC104" s="44">
        <v>41441.860960648148</v>
      </c>
      <c r="BD104" s="45">
        <v>41441.860960648148</v>
      </c>
      <c r="BE104" s="6" t="s">
        <v>352</v>
      </c>
      <c r="BF104" s="6" t="s">
        <v>359</v>
      </c>
      <c r="BG104" s="10" t="s">
        <v>25</v>
      </c>
      <c r="BH104" s="10" t="s">
        <v>27</v>
      </c>
      <c r="BI104" s="10" t="s">
        <v>72</v>
      </c>
      <c r="BJ104" s="10" t="s">
        <v>74</v>
      </c>
      <c r="BK104" s="10" t="s">
        <v>73</v>
      </c>
      <c r="BL104" s="10"/>
      <c r="BM104" s="10" t="s">
        <v>71</v>
      </c>
      <c r="BN104" s="36" t="s">
        <v>205</v>
      </c>
      <c r="BO104" s="36" t="s">
        <v>186</v>
      </c>
      <c r="BP104" s="36" t="s">
        <v>42</v>
      </c>
      <c r="BQ104" s="36">
        <v>486</v>
      </c>
      <c r="BR104" s="36">
        <v>4129952</v>
      </c>
      <c r="BS104" s="36" t="s">
        <v>167</v>
      </c>
      <c r="BT104" s="36">
        <v>0</v>
      </c>
      <c r="BU104" s="63">
        <v>0.27628472222222222</v>
      </c>
      <c r="BV104" s="64"/>
      <c r="BW104" s="64"/>
      <c r="BX104" s="63"/>
      <c r="BY104" s="63"/>
      <c r="BZ104" s="36" t="s">
        <v>425</v>
      </c>
      <c r="CA104" s="17">
        <v>150</v>
      </c>
      <c r="CB104" s="36">
        <v>0</v>
      </c>
      <c r="CC104" s="6">
        <v>150</v>
      </c>
      <c r="CD104" s="6">
        <v>80</v>
      </c>
      <c r="CE104" s="6">
        <v>3000</v>
      </c>
      <c r="CF104" s="6">
        <v>1</v>
      </c>
      <c r="CG104" s="6">
        <v>8</v>
      </c>
      <c r="GL104" s="4"/>
      <c r="GM104" s="4"/>
    </row>
    <row r="105" spans="1:195" s="6" customFormat="1">
      <c r="A105" s="33" t="s">
        <v>131</v>
      </c>
      <c r="B105" s="13" t="s">
        <v>337</v>
      </c>
      <c r="C105" s="71">
        <v>3</v>
      </c>
      <c r="D105" s="74" t="s">
        <v>339</v>
      </c>
      <c r="E105">
        <f t="shared" si="22"/>
        <v>0</v>
      </c>
      <c r="F105">
        <f t="shared" si="32"/>
        <v>0</v>
      </c>
      <c r="G105">
        <f t="shared" si="32"/>
        <v>0</v>
      </c>
      <c r="H105">
        <f t="shared" si="32"/>
        <v>0</v>
      </c>
      <c r="I105">
        <f t="shared" si="32"/>
        <v>0</v>
      </c>
      <c r="J105">
        <f t="shared" si="32"/>
        <v>0</v>
      </c>
      <c r="K105">
        <f t="shared" si="32"/>
        <v>3</v>
      </c>
      <c r="L105">
        <f t="shared" si="32"/>
        <v>0</v>
      </c>
      <c r="M105">
        <f t="shared" si="32"/>
        <v>0</v>
      </c>
      <c r="N105">
        <f t="shared" si="32"/>
        <v>0</v>
      </c>
      <c r="O105">
        <f t="shared" si="32"/>
        <v>0</v>
      </c>
      <c r="P105">
        <f t="shared" si="33"/>
        <v>0</v>
      </c>
      <c r="Q105">
        <f t="shared" si="33"/>
        <v>0</v>
      </c>
      <c r="R105">
        <f t="shared" si="33"/>
        <v>0</v>
      </c>
      <c r="S105">
        <f t="shared" si="33"/>
        <v>0</v>
      </c>
      <c r="T105">
        <f t="shared" si="33"/>
        <v>0</v>
      </c>
      <c r="U105">
        <f t="shared" si="33"/>
        <v>0</v>
      </c>
      <c r="V105">
        <f t="shared" si="33"/>
        <v>0</v>
      </c>
      <c r="W105">
        <f t="shared" si="33"/>
        <v>0</v>
      </c>
      <c r="X105">
        <f t="shared" si="33"/>
        <v>0</v>
      </c>
      <c r="Y105">
        <f t="shared" si="33"/>
        <v>0</v>
      </c>
      <c r="Z105">
        <f t="shared" si="34"/>
        <v>0</v>
      </c>
      <c r="AA105">
        <f t="shared" si="34"/>
        <v>0</v>
      </c>
      <c r="AB105">
        <f t="shared" si="34"/>
        <v>0</v>
      </c>
      <c r="AC105">
        <f t="shared" si="34"/>
        <v>0</v>
      </c>
      <c r="AD105">
        <f t="shared" si="34"/>
        <v>0</v>
      </c>
      <c r="AE105">
        <f t="shared" si="34"/>
        <v>0</v>
      </c>
      <c r="AF105">
        <f t="shared" si="34"/>
        <v>0</v>
      </c>
      <c r="AG105">
        <f t="shared" si="34"/>
        <v>0</v>
      </c>
      <c r="AH105">
        <f t="shared" si="34"/>
        <v>0</v>
      </c>
      <c r="AI105">
        <f t="shared" si="34"/>
        <v>0</v>
      </c>
      <c r="AJ105">
        <f t="shared" si="34"/>
        <v>0</v>
      </c>
      <c r="AK105">
        <f t="shared" si="34"/>
        <v>0</v>
      </c>
      <c r="AL105">
        <f t="shared" si="34"/>
        <v>0</v>
      </c>
      <c r="AM105" s="72" t="s">
        <v>327</v>
      </c>
      <c r="AN105" s="72" t="s">
        <v>330</v>
      </c>
      <c r="AO105" s="72" t="s">
        <v>330</v>
      </c>
      <c r="AP105" s="72">
        <v>0</v>
      </c>
      <c r="AQ105" s="72" t="s">
        <v>331</v>
      </c>
      <c r="AR105" s="72" t="s">
        <v>330</v>
      </c>
      <c r="AS105" s="72">
        <v>79</v>
      </c>
      <c r="AT105" s="72">
        <v>3.197049236874723E-2</v>
      </c>
      <c r="AU105" s="72">
        <v>4.5207629586145631E-2</v>
      </c>
      <c r="AV105" s="6">
        <v>5.6509536982682037E-4</v>
      </c>
      <c r="AW105" s="6">
        <v>1.5069209862048544E-5</v>
      </c>
      <c r="AX105" s="47">
        <v>122</v>
      </c>
      <c r="AY105" s="27" t="s">
        <v>71</v>
      </c>
      <c r="AZ105" s="36">
        <v>3961.4</v>
      </c>
      <c r="BA105" s="36">
        <v>35.148862000000001</v>
      </c>
      <c r="BB105" s="36">
        <v>-122.950095</v>
      </c>
      <c r="BC105" s="44">
        <v>41441.87400462963</v>
      </c>
      <c r="BD105" s="45">
        <v>41441.87400462963</v>
      </c>
      <c r="BE105" s="6" t="s">
        <v>352</v>
      </c>
      <c r="BF105" s="6" t="s">
        <v>359</v>
      </c>
      <c r="BG105" s="10" t="s">
        <v>25</v>
      </c>
      <c r="BH105" s="10" t="s">
        <v>27</v>
      </c>
      <c r="BI105" s="10" t="s">
        <v>72</v>
      </c>
      <c r="BJ105" s="10" t="s">
        <v>74</v>
      </c>
      <c r="BK105" s="10" t="s">
        <v>73</v>
      </c>
      <c r="BL105" s="10"/>
      <c r="BM105" s="10" t="s">
        <v>71</v>
      </c>
      <c r="BN105" s="36" t="s">
        <v>203</v>
      </c>
      <c r="BO105" s="36" t="s">
        <v>186</v>
      </c>
      <c r="BP105" s="36" t="s">
        <v>42</v>
      </c>
      <c r="BQ105" s="36">
        <v>486</v>
      </c>
      <c r="BR105" s="36">
        <v>4129966</v>
      </c>
      <c r="BS105" s="36" t="s">
        <v>167</v>
      </c>
      <c r="BT105" s="36">
        <v>0</v>
      </c>
      <c r="BU105" s="63">
        <v>0.2892939814814815</v>
      </c>
      <c r="BV105" s="64"/>
      <c r="BW105" s="64"/>
      <c r="BX105" s="63"/>
      <c r="BY105" s="63"/>
      <c r="BZ105" s="36" t="s">
        <v>426</v>
      </c>
      <c r="CA105" s="17">
        <v>150</v>
      </c>
      <c r="CB105" s="36">
        <v>0</v>
      </c>
      <c r="CC105" s="6">
        <v>150</v>
      </c>
      <c r="CD105" s="6">
        <v>80</v>
      </c>
      <c r="CE105" s="6">
        <v>3000</v>
      </c>
      <c r="CF105" s="6">
        <v>1</v>
      </c>
      <c r="CG105" s="6">
        <v>8</v>
      </c>
      <c r="GL105" s="4"/>
      <c r="GM105" s="4"/>
    </row>
    <row r="106" spans="1:195" s="6" customFormat="1">
      <c r="A106" s="33" t="s">
        <v>131</v>
      </c>
      <c r="B106" s="80" t="s">
        <v>336</v>
      </c>
      <c r="C106" s="71">
        <v>4</v>
      </c>
      <c r="D106" s="79" t="s">
        <v>331</v>
      </c>
      <c r="E106">
        <f t="shared" si="22"/>
        <v>0</v>
      </c>
      <c r="F106">
        <f t="shared" si="32"/>
        <v>0</v>
      </c>
      <c r="G106">
        <f t="shared" si="32"/>
        <v>0</v>
      </c>
      <c r="H106">
        <f t="shared" si="32"/>
        <v>0</v>
      </c>
      <c r="I106">
        <f t="shared" si="32"/>
        <v>0</v>
      </c>
      <c r="J106">
        <f t="shared" si="32"/>
        <v>0</v>
      </c>
      <c r="K106">
        <f t="shared" si="32"/>
        <v>4</v>
      </c>
      <c r="L106">
        <f t="shared" si="32"/>
        <v>0</v>
      </c>
      <c r="M106">
        <f t="shared" si="32"/>
        <v>0</v>
      </c>
      <c r="N106">
        <f t="shared" si="32"/>
        <v>0</v>
      </c>
      <c r="O106">
        <f t="shared" si="32"/>
        <v>0</v>
      </c>
      <c r="P106">
        <f t="shared" si="33"/>
        <v>0</v>
      </c>
      <c r="Q106">
        <f t="shared" si="33"/>
        <v>0</v>
      </c>
      <c r="R106">
        <f t="shared" si="33"/>
        <v>0</v>
      </c>
      <c r="S106">
        <f t="shared" si="33"/>
        <v>0</v>
      </c>
      <c r="T106">
        <f t="shared" si="33"/>
        <v>0</v>
      </c>
      <c r="U106">
        <f t="shared" si="33"/>
        <v>0</v>
      </c>
      <c r="V106">
        <f t="shared" si="33"/>
        <v>0</v>
      </c>
      <c r="W106">
        <f t="shared" si="33"/>
        <v>0</v>
      </c>
      <c r="X106">
        <f t="shared" si="33"/>
        <v>0</v>
      </c>
      <c r="Y106">
        <f t="shared" si="33"/>
        <v>0</v>
      </c>
      <c r="Z106">
        <f t="shared" si="34"/>
        <v>0</v>
      </c>
      <c r="AA106">
        <f t="shared" si="34"/>
        <v>0</v>
      </c>
      <c r="AB106">
        <f t="shared" si="34"/>
        <v>0</v>
      </c>
      <c r="AC106">
        <f t="shared" si="34"/>
        <v>0</v>
      </c>
      <c r="AD106">
        <f t="shared" si="34"/>
        <v>0</v>
      </c>
      <c r="AE106">
        <f t="shared" si="34"/>
        <v>0</v>
      </c>
      <c r="AF106">
        <f t="shared" si="34"/>
        <v>0</v>
      </c>
      <c r="AG106">
        <f t="shared" si="34"/>
        <v>0</v>
      </c>
      <c r="AH106">
        <f t="shared" si="34"/>
        <v>0</v>
      </c>
      <c r="AI106">
        <f t="shared" si="34"/>
        <v>0</v>
      </c>
      <c r="AJ106">
        <f t="shared" si="34"/>
        <v>0</v>
      </c>
      <c r="AK106">
        <f t="shared" si="34"/>
        <v>0</v>
      </c>
      <c r="AL106">
        <f t="shared" si="34"/>
        <v>0</v>
      </c>
      <c r="AM106" s="72" t="s">
        <v>330</v>
      </c>
      <c r="AN106" s="72" t="s">
        <v>330</v>
      </c>
      <c r="AO106" s="72" t="s">
        <v>330</v>
      </c>
      <c r="AP106" s="72">
        <v>0</v>
      </c>
      <c r="AQ106" s="72" t="s">
        <v>329</v>
      </c>
      <c r="AR106" s="72" t="s">
        <v>330</v>
      </c>
      <c r="AS106" s="72">
        <v>80</v>
      </c>
      <c r="AT106" s="72">
        <v>0.14201303582207758</v>
      </c>
      <c r="AU106" s="72">
        <v>0.30822957608061619</v>
      </c>
      <c r="AV106" s="6">
        <v>3.8528697010077025E-3</v>
      </c>
      <c r="AW106" s="6">
        <v>1.0274319202687207E-4</v>
      </c>
      <c r="AX106" s="47">
        <v>124</v>
      </c>
      <c r="AY106" s="27" t="s">
        <v>71</v>
      </c>
      <c r="AZ106" s="36">
        <v>3960.61</v>
      </c>
      <c r="BA106" s="36">
        <v>35.15052</v>
      </c>
      <c r="BB106" s="36">
        <v>-122.950115</v>
      </c>
      <c r="BC106" s="44">
        <v>41441.884039351855</v>
      </c>
      <c r="BD106" s="45">
        <v>41441.884039351855</v>
      </c>
      <c r="BE106" s="6" t="s">
        <v>352</v>
      </c>
      <c r="BF106" s="6" t="s">
        <v>359</v>
      </c>
      <c r="BG106" s="10" t="s">
        <v>25</v>
      </c>
      <c r="BH106" s="10" t="s">
        <v>27</v>
      </c>
      <c r="BI106" s="10" t="s">
        <v>72</v>
      </c>
      <c r="BJ106" s="10" t="s">
        <v>74</v>
      </c>
      <c r="BK106" s="10" t="s">
        <v>73</v>
      </c>
      <c r="BL106" s="10"/>
      <c r="BM106" s="10" t="s">
        <v>71</v>
      </c>
      <c r="BN106" s="36" t="s">
        <v>201</v>
      </c>
      <c r="BO106" s="36" t="s">
        <v>200</v>
      </c>
      <c r="BP106" s="36" t="s">
        <v>42</v>
      </c>
      <c r="BQ106" s="36">
        <v>486</v>
      </c>
      <c r="BR106" s="36">
        <v>4130022</v>
      </c>
      <c r="BS106" s="36" t="s">
        <v>167</v>
      </c>
      <c r="BT106" s="36">
        <v>0</v>
      </c>
      <c r="BU106" s="63">
        <v>0.30564814814814817</v>
      </c>
      <c r="BV106" s="64"/>
      <c r="BW106" s="64"/>
      <c r="BX106" s="63"/>
      <c r="BY106" s="63"/>
      <c r="BZ106" s="36" t="s">
        <v>427</v>
      </c>
      <c r="CA106" s="17">
        <v>150</v>
      </c>
      <c r="CB106" s="36">
        <v>0</v>
      </c>
      <c r="CC106" s="6">
        <v>150</v>
      </c>
      <c r="CD106" s="6">
        <v>80</v>
      </c>
      <c r="CE106" s="6">
        <v>3000</v>
      </c>
      <c r="CF106" s="6">
        <v>1</v>
      </c>
      <c r="CG106" s="6">
        <v>8</v>
      </c>
      <c r="GL106" s="4"/>
      <c r="GM106" s="4"/>
    </row>
    <row r="107" spans="1:195" s="6" customFormat="1">
      <c r="A107" s="22" t="s">
        <v>112</v>
      </c>
      <c r="B107" s="16" t="s">
        <v>337</v>
      </c>
      <c r="C107" s="17">
        <v>1</v>
      </c>
      <c r="D107" s="74" t="s">
        <v>339</v>
      </c>
      <c r="E107">
        <f t="shared" si="22"/>
        <v>0</v>
      </c>
      <c r="F107">
        <f t="shared" si="32"/>
        <v>0</v>
      </c>
      <c r="G107">
        <f t="shared" si="32"/>
        <v>0</v>
      </c>
      <c r="H107">
        <f t="shared" si="32"/>
        <v>0</v>
      </c>
      <c r="I107">
        <f t="shared" si="32"/>
        <v>0</v>
      </c>
      <c r="J107">
        <f t="shared" si="32"/>
        <v>0</v>
      </c>
      <c r="K107">
        <f t="shared" si="32"/>
        <v>1</v>
      </c>
      <c r="L107">
        <f t="shared" si="32"/>
        <v>0</v>
      </c>
      <c r="M107">
        <f t="shared" si="32"/>
        <v>0</v>
      </c>
      <c r="N107">
        <f t="shared" si="32"/>
        <v>0</v>
      </c>
      <c r="O107">
        <f t="shared" si="32"/>
        <v>0</v>
      </c>
      <c r="P107">
        <f t="shared" si="33"/>
        <v>0</v>
      </c>
      <c r="Q107">
        <f t="shared" si="33"/>
        <v>0</v>
      </c>
      <c r="R107">
        <f t="shared" si="33"/>
        <v>0</v>
      </c>
      <c r="S107">
        <f t="shared" si="33"/>
        <v>0</v>
      </c>
      <c r="T107">
        <f t="shared" si="33"/>
        <v>0</v>
      </c>
      <c r="U107">
        <f t="shared" si="33"/>
        <v>0</v>
      </c>
      <c r="V107">
        <f t="shared" si="33"/>
        <v>0</v>
      </c>
      <c r="W107">
        <f t="shared" si="33"/>
        <v>0</v>
      </c>
      <c r="X107">
        <f t="shared" si="33"/>
        <v>0</v>
      </c>
      <c r="Y107">
        <f t="shared" si="33"/>
        <v>0</v>
      </c>
      <c r="Z107">
        <f t="shared" si="34"/>
        <v>0</v>
      </c>
      <c r="AA107">
        <f t="shared" si="34"/>
        <v>0</v>
      </c>
      <c r="AB107">
        <f t="shared" si="34"/>
        <v>0</v>
      </c>
      <c r="AC107">
        <f t="shared" si="34"/>
        <v>0</v>
      </c>
      <c r="AD107">
        <f t="shared" si="34"/>
        <v>0</v>
      </c>
      <c r="AE107">
        <f t="shared" si="34"/>
        <v>0</v>
      </c>
      <c r="AF107">
        <f t="shared" si="34"/>
        <v>0</v>
      </c>
      <c r="AG107">
        <f t="shared" si="34"/>
        <v>0</v>
      </c>
      <c r="AH107">
        <f t="shared" si="34"/>
        <v>0</v>
      </c>
      <c r="AI107">
        <f t="shared" si="34"/>
        <v>0</v>
      </c>
      <c r="AJ107">
        <f t="shared" si="34"/>
        <v>0</v>
      </c>
      <c r="AK107">
        <f t="shared" si="34"/>
        <v>0</v>
      </c>
      <c r="AL107">
        <f t="shared" si="34"/>
        <v>0</v>
      </c>
      <c r="AM107" s="81" t="s">
        <v>330</v>
      </c>
      <c r="AN107" s="81" t="s">
        <v>330</v>
      </c>
      <c r="AO107" s="81" t="s">
        <v>330</v>
      </c>
      <c r="AP107" s="81">
        <v>0</v>
      </c>
      <c r="AQ107" s="81" t="s">
        <v>331</v>
      </c>
      <c r="AR107" s="81" t="s">
        <v>330</v>
      </c>
      <c r="AS107" s="81">
        <v>0</v>
      </c>
      <c r="AT107" s="72">
        <v>9.1494038518436502E-2</v>
      </c>
      <c r="AU107" s="72">
        <v>9.1494038518436502E-2</v>
      </c>
      <c r="AV107" s="6">
        <v>1.1436754814804562E-3</v>
      </c>
      <c r="AW107" s="6">
        <v>3.0498012839478834E-5</v>
      </c>
      <c r="AX107" s="17">
        <v>174</v>
      </c>
      <c r="AY107" s="38" t="s">
        <v>71</v>
      </c>
      <c r="AZ107" s="17">
        <v>3962.8</v>
      </c>
      <c r="BA107" s="17">
        <v>35.158059000000002</v>
      </c>
      <c r="BB107" s="17">
        <v>-122.950073</v>
      </c>
      <c r="BC107" s="21">
        <v>41441.929606481484</v>
      </c>
      <c r="BD107" s="50">
        <v>41441.929606481484</v>
      </c>
      <c r="BE107" s="6" t="s">
        <v>352</v>
      </c>
      <c r="BF107" s="6" t="s">
        <v>359</v>
      </c>
      <c r="BG107" s="38" t="s">
        <v>25</v>
      </c>
      <c r="BH107" s="38" t="s">
        <v>27</v>
      </c>
      <c r="BI107" s="38" t="s">
        <v>72</v>
      </c>
      <c r="BJ107" s="38" t="s">
        <v>74</v>
      </c>
      <c r="BK107" s="38" t="s">
        <v>73</v>
      </c>
      <c r="BL107" s="38"/>
      <c r="BM107" s="38" t="s">
        <v>71</v>
      </c>
      <c r="BN107" s="17" t="s">
        <v>199</v>
      </c>
      <c r="BO107" s="17" t="s">
        <v>168</v>
      </c>
      <c r="BP107" s="17" t="s">
        <v>42</v>
      </c>
      <c r="BQ107" s="17">
        <v>486</v>
      </c>
      <c r="BR107" s="17">
        <v>4130044</v>
      </c>
      <c r="BS107" s="17" t="s">
        <v>167</v>
      </c>
      <c r="BT107" s="36">
        <v>0</v>
      </c>
      <c r="BU107" s="63">
        <v>0.3442013888888889</v>
      </c>
      <c r="BV107" s="64"/>
      <c r="BW107" s="64"/>
      <c r="BX107" s="63"/>
      <c r="BY107" s="63"/>
      <c r="BZ107" s="36" t="s">
        <v>428</v>
      </c>
      <c r="CA107" s="17">
        <v>150</v>
      </c>
      <c r="CB107" s="36">
        <v>0</v>
      </c>
      <c r="CC107" s="6">
        <v>150</v>
      </c>
      <c r="CD107" s="6">
        <v>80</v>
      </c>
      <c r="CE107" s="6">
        <v>3000</v>
      </c>
      <c r="CF107" s="6">
        <v>1</v>
      </c>
      <c r="CG107" s="6">
        <v>8</v>
      </c>
      <c r="GL107" s="4"/>
      <c r="GM107" s="4"/>
    </row>
    <row r="108" spans="1:195" s="6" customFormat="1">
      <c r="A108" s="33" t="s">
        <v>145</v>
      </c>
      <c r="B108" s="13" t="s">
        <v>337</v>
      </c>
      <c r="C108" s="71">
        <v>6</v>
      </c>
      <c r="D108" s="74" t="s">
        <v>339</v>
      </c>
      <c r="E108">
        <f t="shared" si="22"/>
        <v>0</v>
      </c>
      <c r="F108">
        <f t="shared" si="32"/>
        <v>0</v>
      </c>
      <c r="G108">
        <f t="shared" si="32"/>
        <v>0</v>
      </c>
      <c r="H108">
        <f t="shared" si="32"/>
        <v>0</v>
      </c>
      <c r="I108">
        <f t="shared" si="32"/>
        <v>0</v>
      </c>
      <c r="J108">
        <f t="shared" si="32"/>
        <v>0</v>
      </c>
      <c r="K108">
        <f t="shared" si="32"/>
        <v>6</v>
      </c>
      <c r="L108">
        <f t="shared" si="32"/>
        <v>0</v>
      </c>
      <c r="M108">
        <f t="shared" si="32"/>
        <v>0</v>
      </c>
      <c r="N108">
        <f t="shared" si="32"/>
        <v>0</v>
      </c>
      <c r="O108">
        <f t="shared" si="32"/>
        <v>0</v>
      </c>
      <c r="P108">
        <f t="shared" si="33"/>
        <v>0</v>
      </c>
      <c r="Q108">
        <f t="shared" si="33"/>
        <v>0</v>
      </c>
      <c r="R108">
        <f t="shared" si="33"/>
        <v>0</v>
      </c>
      <c r="S108">
        <f t="shared" si="33"/>
        <v>0</v>
      </c>
      <c r="T108">
        <f t="shared" si="33"/>
        <v>0</v>
      </c>
      <c r="U108">
        <f t="shared" si="33"/>
        <v>0</v>
      </c>
      <c r="V108">
        <f t="shared" si="33"/>
        <v>0</v>
      </c>
      <c r="W108">
        <f t="shared" si="33"/>
        <v>0</v>
      </c>
      <c r="X108">
        <f t="shared" si="33"/>
        <v>0</v>
      </c>
      <c r="Y108">
        <f t="shared" si="33"/>
        <v>0</v>
      </c>
      <c r="Z108">
        <f t="shared" si="34"/>
        <v>0</v>
      </c>
      <c r="AA108">
        <f t="shared" si="34"/>
        <v>0</v>
      </c>
      <c r="AB108">
        <f t="shared" si="34"/>
        <v>0</v>
      </c>
      <c r="AC108">
        <f t="shared" si="34"/>
        <v>0</v>
      </c>
      <c r="AD108">
        <f t="shared" si="34"/>
        <v>0</v>
      </c>
      <c r="AE108">
        <f t="shared" si="34"/>
        <v>0</v>
      </c>
      <c r="AF108">
        <f t="shared" si="34"/>
        <v>0</v>
      </c>
      <c r="AG108">
        <f t="shared" si="34"/>
        <v>0</v>
      </c>
      <c r="AH108">
        <f t="shared" si="34"/>
        <v>0</v>
      </c>
      <c r="AI108">
        <f t="shared" si="34"/>
        <v>0</v>
      </c>
      <c r="AJ108">
        <f t="shared" si="34"/>
        <v>0</v>
      </c>
      <c r="AK108">
        <f t="shared" si="34"/>
        <v>0</v>
      </c>
      <c r="AL108">
        <f t="shared" si="34"/>
        <v>0</v>
      </c>
      <c r="AM108" s="72" t="s">
        <v>330</v>
      </c>
      <c r="AN108" s="72" t="s">
        <v>330</v>
      </c>
      <c r="AO108" s="72" t="s">
        <v>330</v>
      </c>
      <c r="AP108" s="72">
        <v>1</v>
      </c>
      <c r="AQ108" s="72" t="s">
        <v>329</v>
      </c>
      <c r="AR108" s="72" t="s">
        <v>327</v>
      </c>
      <c r="AS108" s="72">
        <v>9</v>
      </c>
      <c r="AT108" s="72">
        <v>0.18141163284895359</v>
      </c>
      <c r="AU108" s="72">
        <v>0.18141163284895359</v>
      </c>
      <c r="AV108" s="6">
        <v>1.6197467218656572E-4</v>
      </c>
      <c r="AW108" s="6">
        <v>1.6197467218656572E-4</v>
      </c>
      <c r="AX108" s="47">
        <v>130</v>
      </c>
      <c r="AY108" s="27" t="s">
        <v>71</v>
      </c>
      <c r="AZ108" s="36">
        <v>3952.77</v>
      </c>
      <c r="BA108" s="36">
        <v>35.164456000000001</v>
      </c>
      <c r="BB108" s="36">
        <v>-123.012291</v>
      </c>
      <c r="BC108" s="44">
        <v>39064.976111111115</v>
      </c>
      <c r="BD108" s="45">
        <v>39064.976111111115</v>
      </c>
      <c r="BE108" s="6" t="s">
        <v>343</v>
      </c>
      <c r="BF108" s="6" t="s">
        <v>354</v>
      </c>
      <c r="BG108" s="10" t="s">
        <v>25</v>
      </c>
      <c r="BH108" s="10" t="s">
        <v>27</v>
      </c>
      <c r="BI108" s="10" t="s">
        <v>72</v>
      </c>
      <c r="BJ108" s="10" t="s">
        <v>74</v>
      </c>
      <c r="BK108" s="10" t="s">
        <v>73</v>
      </c>
      <c r="BL108" s="10"/>
      <c r="BM108" s="10" t="s">
        <v>71</v>
      </c>
      <c r="BN108" s="36" t="s">
        <v>142</v>
      </c>
      <c r="BO108" s="36" t="s">
        <v>143</v>
      </c>
      <c r="BP108" s="36" t="s">
        <v>42</v>
      </c>
      <c r="BQ108" s="36">
        <v>1067</v>
      </c>
      <c r="BR108" s="36">
        <v>4128146</v>
      </c>
      <c r="BS108" s="36" t="s">
        <v>20</v>
      </c>
      <c r="BT108" s="36">
        <v>0</v>
      </c>
      <c r="BU108" s="63">
        <v>0.55380787037037038</v>
      </c>
      <c r="BV108" s="64">
        <v>514</v>
      </c>
      <c r="BW108" s="64">
        <v>569</v>
      </c>
      <c r="BX108" s="63">
        <v>0.5537037037037037</v>
      </c>
      <c r="BY108" s="63">
        <v>0.55474537037037031</v>
      </c>
      <c r="BZ108" s="36" t="s">
        <v>365</v>
      </c>
      <c r="CA108" s="17">
        <v>56</v>
      </c>
      <c r="CB108" s="36">
        <v>0</v>
      </c>
      <c r="CC108" s="6">
        <v>56</v>
      </c>
      <c r="CD108" s="6">
        <v>1120</v>
      </c>
      <c r="CE108" s="6">
        <v>1120</v>
      </c>
      <c r="CF108" s="6">
        <v>7</v>
      </c>
      <c r="CG108" s="6">
        <v>7</v>
      </c>
      <c r="GL108" s="4"/>
      <c r="GM108" s="4"/>
    </row>
    <row r="109" spans="1:195" s="6" customFormat="1">
      <c r="A109" s="33" t="s">
        <v>131</v>
      </c>
      <c r="B109" s="13" t="s">
        <v>337</v>
      </c>
      <c r="C109" s="71">
        <v>3</v>
      </c>
      <c r="D109" s="74" t="s">
        <v>339</v>
      </c>
      <c r="E109">
        <f t="shared" si="22"/>
        <v>0</v>
      </c>
      <c r="F109">
        <f t="shared" si="32"/>
        <v>0</v>
      </c>
      <c r="G109">
        <f t="shared" si="32"/>
        <v>0</v>
      </c>
      <c r="H109">
        <f t="shared" si="32"/>
        <v>0</v>
      </c>
      <c r="I109">
        <f t="shared" si="32"/>
        <v>0</v>
      </c>
      <c r="J109">
        <f t="shared" si="32"/>
        <v>0</v>
      </c>
      <c r="K109">
        <f t="shared" si="32"/>
        <v>3</v>
      </c>
      <c r="L109">
        <f t="shared" si="32"/>
        <v>0</v>
      </c>
      <c r="M109">
        <f t="shared" si="32"/>
        <v>0</v>
      </c>
      <c r="N109">
        <f t="shared" si="32"/>
        <v>0</v>
      </c>
      <c r="O109">
        <f t="shared" si="32"/>
        <v>0</v>
      </c>
      <c r="P109">
        <f t="shared" si="33"/>
        <v>0</v>
      </c>
      <c r="Q109">
        <f t="shared" si="33"/>
        <v>0</v>
      </c>
      <c r="R109">
        <f t="shared" si="33"/>
        <v>0</v>
      </c>
      <c r="S109">
        <f t="shared" si="33"/>
        <v>0</v>
      </c>
      <c r="T109">
        <f t="shared" si="33"/>
        <v>0</v>
      </c>
      <c r="U109">
        <f t="shared" si="33"/>
        <v>0</v>
      </c>
      <c r="V109">
        <f t="shared" si="33"/>
        <v>0</v>
      </c>
      <c r="W109">
        <f t="shared" si="33"/>
        <v>0</v>
      </c>
      <c r="X109">
        <f t="shared" si="33"/>
        <v>0</v>
      </c>
      <c r="Y109">
        <f t="shared" si="33"/>
        <v>0</v>
      </c>
      <c r="Z109">
        <f t="shared" si="34"/>
        <v>0</v>
      </c>
      <c r="AA109">
        <f t="shared" si="34"/>
        <v>0</v>
      </c>
      <c r="AB109">
        <f t="shared" si="34"/>
        <v>0</v>
      </c>
      <c r="AC109">
        <f t="shared" si="34"/>
        <v>0</v>
      </c>
      <c r="AD109">
        <f t="shared" si="34"/>
        <v>0</v>
      </c>
      <c r="AE109">
        <f t="shared" si="34"/>
        <v>0</v>
      </c>
      <c r="AF109">
        <f t="shared" si="34"/>
        <v>0</v>
      </c>
      <c r="AG109">
        <f t="shared" si="34"/>
        <v>0</v>
      </c>
      <c r="AH109">
        <f t="shared" si="34"/>
        <v>0</v>
      </c>
      <c r="AI109">
        <f t="shared" si="34"/>
        <v>0</v>
      </c>
      <c r="AJ109">
        <f t="shared" si="34"/>
        <v>0</v>
      </c>
      <c r="AK109">
        <f t="shared" si="34"/>
        <v>0</v>
      </c>
      <c r="AL109">
        <f t="shared" si="34"/>
        <v>0</v>
      </c>
      <c r="AM109" s="72" t="s">
        <v>327</v>
      </c>
      <c r="AN109" s="72" t="s">
        <v>330</v>
      </c>
      <c r="AO109" s="72" t="s">
        <v>330</v>
      </c>
      <c r="AP109" s="72">
        <v>0</v>
      </c>
      <c r="AQ109" s="72" t="s">
        <v>331</v>
      </c>
      <c r="AR109" s="72" t="s">
        <v>327</v>
      </c>
      <c r="AS109" s="72">
        <v>10</v>
      </c>
      <c r="AT109" s="72">
        <v>0.15646714322550867</v>
      </c>
      <c r="AU109" s="72">
        <v>0.25012601574108062</v>
      </c>
      <c r="AV109" s="6">
        <v>2.2332679976882198E-4</v>
      </c>
      <c r="AW109" s="6">
        <v>2.2332679976882198E-4</v>
      </c>
      <c r="AX109" s="47">
        <v>131</v>
      </c>
      <c r="AY109" s="27" t="s">
        <v>71</v>
      </c>
      <c r="AZ109" s="36">
        <v>3952.81</v>
      </c>
      <c r="BA109" s="36">
        <v>35.165010000000002</v>
      </c>
      <c r="BB109" s="36">
        <v>-123.01246999999999</v>
      </c>
      <c r="BC109" s="44">
        <v>39064.981423611112</v>
      </c>
      <c r="BD109" s="45">
        <v>39064.981423611112</v>
      </c>
      <c r="BE109" s="6" t="s">
        <v>343</v>
      </c>
      <c r="BF109" s="6" t="s">
        <v>354</v>
      </c>
      <c r="BG109" s="10" t="s">
        <v>25</v>
      </c>
      <c r="BH109" s="10" t="s">
        <v>27</v>
      </c>
      <c r="BI109" s="10" t="s">
        <v>72</v>
      </c>
      <c r="BJ109" s="10" t="s">
        <v>74</v>
      </c>
      <c r="BK109" s="10" t="s">
        <v>73</v>
      </c>
      <c r="BL109" s="10"/>
      <c r="BM109" s="10" t="s">
        <v>71</v>
      </c>
      <c r="BN109" s="36" t="s">
        <v>148</v>
      </c>
      <c r="BO109" s="36" t="s">
        <v>143</v>
      </c>
      <c r="BP109" s="36" t="s">
        <v>42</v>
      </c>
      <c r="BQ109" s="36">
        <v>1067</v>
      </c>
      <c r="BR109" s="36">
        <v>4128150</v>
      </c>
      <c r="BS109" s="36" t="s">
        <v>20</v>
      </c>
      <c r="BT109" s="36">
        <v>0</v>
      </c>
      <c r="BU109" s="63">
        <v>0.55767361111111113</v>
      </c>
      <c r="BV109" s="64">
        <v>514</v>
      </c>
      <c r="BW109" s="64">
        <v>569</v>
      </c>
      <c r="BX109" s="63">
        <v>0.55747685185185181</v>
      </c>
      <c r="BY109" s="63">
        <v>0.55829861111111112</v>
      </c>
      <c r="BZ109" s="36" t="s">
        <v>366</v>
      </c>
      <c r="CA109" s="17">
        <v>56</v>
      </c>
      <c r="CB109" s="36">
        <v>0</v>
      </c>
      <c r="CC109" s="6">
        <v>56</v>
      </c>
      <c r="CD109" s="6">
        <v>1120</v>
      </c>
      <c r="CE109" s="6">
        <v>1120</v>
      </c>
      <c r="CF109" s="6">
        <v>7</v>
      </c>
      <c r="CG109" s="6">
        <v>7</v>
      </c>
      <c r="GL109" s="4"/>
      <c r="GM109" s="4"/>
    </row>
    <row r="110" spans="1:195" s="6" customFormat="1">
      <c r="A110" s="33" t="s">
        <v>131</v>
      </c>
      <c r="B110" s="80" t="s">
        <v>336</v>
      </c>
      <c r="C110" s="71">
        <v>4</v>
      </c>
      <c r="D110" s="79" t="s">
        <v>331</v>
      </c>
      <c r="E110">
        <f t="shared" si="22"/>
        <v>0</v>
      </c>
      <c r="F110">
        <f t="shared" si="32"/>
        <v>0</v>
      </c>
      <c r="G110">
        <f t="shared" si="32"/>
        <v>0</v>
      </c>
      <c r="H110">
        <f t="shared" si="32"/>
        <v>0</v>
      </c>
      <c r="I110">
        <f t="shared" si="32"/>
        <v>0</v>
      </c>
      <c r="J110">
        <f t="shared" si="32"/>
        <v>0</v>
      </c>
      <c r="K110">
        <f t="shared" si="32"/>
        <v>4</v>
      </c>
      <c r="L110">
        <f t="shared" si="32"/>
        <v>0</v>
      </c>
      <c r="M110">
        <f t="shared" si="32"/>
        <v>0</v>
      </c>
      <c r="N110">
        <f t="shared" si="32"/>
        <v>0</v>
      </c>
      <c r="O110">
        <f t="shared" si="32"/>
        <v>0</v>
      </c>
      <c r="P110">
        <f t="shared" si="33"/>
        <v>0</v>
      </c>
      <c r="Q110">
        <f t="shared" si="33"/>
        <v>0</v>
      </c>
      <c r="R110">
        <f t="shared" si="33"/>
        <v>0</v>
      </c>
      <c r="S110">
        <f t="shared" si="33"/>
        <v>0</v>
      </c>
      <c r="T110">
        <f t="shared" si="33"/>
        <v>0</v>
      </c>
      <c r="U110">
        <f t="shared" si="33"/>
        <v>0</v>
      </c>
      <c r="V110">
        <f t="shared" si="33"/>
        <v>0</v>
      </c>
      <c r="W110">
        <f t="shared" si="33"/>
        <v>0</v>
      </c>
      <c r="X110">
        <f t="shared" si="33"/>
        <v>0</v>
      </c>
      <c r="Y110">
        <f t="shared" si="33"/>
        <v>0</v>
      </c>
      <c r="Z110">
        <f t="shared" si="34"/>
        <v>0</v>
      </c>
      <c r="AA110">
        <f t="shared" si="34"/>
        <v>0</v>
      </c>
      <c r="AB110">
        <f t="shared" si="34"/>
        <v>0</v>
      </c>
      <c r="AC110">
        <f t="shared" si="34"/>
        <v>0</v>
      </c>
      <c r="AD110">
        <f t="shared" si="34"/>
        <v>0</v>
      </c>
      <c r="AE110">
        <f t="shared" si="34"/>
        <v>0</v>
      </c>
      <c r="AF110">
        <f t="shared" si="34"/>
        <v>0</v>
      </c>
      <c r="AG110">
        <f t="shared" si="34"/>
        <v>0</v>
      </c>
      <c r="AH110">
        <f t="shared" si="34"/>
        <v>0</v>
      </c>
      <c r="AI110">
        <f t="shared" si="34"/>
        <v>0</v>
      </c>
      <c r="AJ110">
        <f t="shared" si="34"/>
        <v>0</v>
      </c>
      <c r="AK110">
        <f t="shared" si="34"/>
        <v>0</v>
      </c>
      <c r="AL110">
        <f t="shared" si="34"/>
        <v>0</v>
      </c>
      <c r="AM110" s="72" t="s">
        <v>327</v>
      </c>
      <c r="AN110" s="72" t="s">
        <v>330</v>
      </c>
      <c r="AO110" s="72" t="s">
        <v>327</v>
      </c>
      <c r="AP110" s="72">
        <v>0</v>
      </c>
      <c r="AQ110" s="72" t="s">
        <v>329</v>
      </c>
      <c r="AR110" s="72" t="s">
        <v>327</v>
      </c>
      <c r="AS110" s="72">
        <v>11</v>
      </c>
      <c r="AT110" s="72">
        <v>8.2868496838355551E-2</v>
      </c>
      <c r="AU110" s="72">
        <v>0.69194976490518423</v>
      </c>
      <c r="AV110" s="6">
        <v>6.1781229009391452E-4</v>
      </c>
      <c r="AW110" s="6">
        <v>6.1781229009391452E-4</v>
      </c>
      <c r="AX110" s="47">
        <v>133</v>
      </c>
      <c r="AY110" s="27" t="s">
        <v>71</v>
      </c>
      <c r="AZ110" s="36">
        <v>3952.64</v>
      </c>
      <c r="BA110" s="36">
        <v>35.165188000000001</v>
      </c>
      <c r="BB110" s="36">
        <v>-123.01248699999999</v>
      </c>
      <c r="BC110" s="44">
        <v>39064.983055555553</v>
      </c>
      <c r="BD110" s="45">
        <v>39064.983055555553</v>
      </c>
      <c r="BE110" s="6" t="s">
        <v>343</v>
      </c>
      <c r="BF110" s="6" t="s">
        <v>354</v>
      </c>
      <c r="BG110" s="10" t="s">
        <v>25</v>
      </c>
      <c r="BH110" s="10" t="s">
        <v>27</v>
      </c>
      <c r="BI110" s="10" t="s">
        <v>72</v>
      </c>
      <c r="BJ110" s="10" t="s">
        <v>74</v>
      </c>
      <c r="BK110" s="10" t="s">
        <v>73</v>
      </c>
      <c r="BL110" s="10"/>
      <c r="BM110" s="10" t="s">
        <v>71</v>
      </c>
      <c r="BN110" s="36" t="s">
        <v>150</v>
      </c>
      <c r="BO110" s="36" t="s">
        <v>143</v>
      </c>
      <c r="BP110" s="36" t="s">
        <v>42</v>
      </c>
      <c r="BQ110" s="36">
        <v>1067</v>
      </c>
      <c r="BR110" s="36">
        <v>4130122</v>
      </c>
      <c r="BS110" s="36" t="s">
        <v>20</v>
      </c>
      <c r="BT110" s="36">
        <v>0</v>
      </c>
      <c r="BU110" s="63">
        <v>0.56315972222222221</v>
      </c>
      <c r="BV110" s="64">
        <v>514</v>
      </c>
      <c r="BW110" s="64">
        <v>569</v>
      </c>
      <c r="BX110" s="63">
        <v>0.56194444444444447</v>
      </c>
      <c r="BY110" s="63">
        <v>0.56403935185185183</v>
      </c>
      <c r="BZ110" s="36" t="s">
        <v>367</v>
      </c>
      <c r="CA110" s="17">
        <v>56</v>
      </c>
      <c r="CB110" s="36">
        <v>0</v>
      </c>
      <c r="CC110" s="6">
        <v>56</v>
      </c>
      <c r="CD110" s="6">
        <v>1120</v>
      </c>
      <c r="CE110" s="6">
        <v>1120</v>
      </c>
      <c r="CF110" s="6">
        <v>7</v>
      </c>
      <c r="CG110" s="6">
        <v>7</v>
      </c>
      <c r="GL110" s="4"/>
      <c r="GM110" s="4"/>
    </row>
    <row r="111" spans="1:195" s="6" customFormat="1">
      <c r="A111" s="33" t="s">
        <v>112</v>
      </c>
      <c r="B111" s="13" t="s">
        <v>337</v>
      </c>
      <c r="C111" s="71">
        <v>1</v>
      </c>
      <c r="D111" s="74" t="s">
        <v>339</v>
      </c>
      <c r="E111">
        <f t="shared" si="22"/>
        <v>0</v>
      </c>
      <c r="F111">
        <f t="shared" si="32"/>
        <v>0</v>
      </c>
      <c r="G111">
        <f t="shared" si="32"/>
        <v>0</v>
      </c>
      <c r="H111">
        <f t="shared" si="32"/>
        <v>0</v>
      </c>
      <c r="I111">
        <f t="shared" si="32"/>
        <v>0</v>
      </c>
      <c r="J111">
        <f t="shared" si="32"/>
        <v>0</v>
      </c>
      <c r="K111">
        <f t="shared" si="32"/>
        <v>1</v>
      </c>
      <c r="L111">
        <f t="shared" si="32"/>
        <v>0</v>
      </c>
      <c r="M111">
        <f t="shared" si="32"/>
        <v>0</v>
      </c>
      <c r="N111">
        <f t="shared" si="32"/>
        <v>0</v>
      </c>
      <c r="O111">
        <f t="shared" si="32"/>
        <v>0</v>
      </c>
      <c r="P111">
        <f t="shared" si="33"/>
        <v>0</v>
      </c>
      <c r="Q111">
        <f t="shared" si="33"/>
        <v>0</v>
      </c>
      <c r="R111">
        <f t="shared" si="33"/>
        <v>0</v>
      </c>
      <c r="S111">
        <f t="shared" si="33"/>
        <v>0</v>
      </c>
      <c r="T111">
        <f t="shared" si="33"/>
        <v>0</v>
      </c>
      <c r="U111">
        <f t="shared" si="33"/>
        <v>0</v>
      </c>
      <c r="V111">
        <f t="shared" si="33"/>
        <v>0</v>
      </c>
      <c r="W111">
        <f t="shared" si="33"/>
        <v>0</v>
      </c>
      <c r="X111">
        <f t="shared" si="33"/>
        <v>0</v>
      </c>
      <c r="Y111">
        <f t="shared" si="33"/>
        <v>0</v>
      </c>
      <c r="Z111">
        <f t="shared" si="34"/>
        <v>0</v>
      </c>
      <c r="AA111">
        <f t="shared" si="34"/>
        <v>0</v>
      </c>
      <c r="AB111">
        <f t="shared" si="34"/>
        <v>0</v>
      </c>
      <c r="AC111">
        <f t="shared" si="34"/>
        <v>0</v>
      </c>
      <c r="AD111">
        <f t="shared" si="34"/>
        <v>0</v>
      </c>
      <c r="AE111">
        <f t="shared" si="34"/>
        <v>0</v>
      </c>
      <c r="AF111">
        <f t="shared" si="34"/>
        <v>0</v>
      </c>
      <c r="AG111">
        <f t="shared" si="34"/>
        <v>0</v>
      </c>
      <c r="AH111">
        <f t="shared" si="34"/>
        <v>0</v>
      </c>
      <c r="AI111">
        <f t="shared" si="34"/>
        <v>0</v>
      </c>
      <c r="AJ111">
        <f t="shared" si="34"/>
        <v>0</v>
      </c>
      <c r="AK111">
        <f t="shared" si="34"/>
        <v>0</v>
      </c>
      <c r="AL111">
        <f t="shared" si="34"/>
        <v>0</v>
      </c>
      <c r="AM111" s="72" t="s">
        <v>327</v>
      </c>
      <c r="AN111" s="72" t="s">
        <v>330</v>
      </c>
      <c r="AO111" s="72" t="s">
        <v>327</v>
      </c>
      <c r="AP111" s="72">
        <v>0</v>
      </c>
      <c r="AQ111" s="72" t="s">
        <v>331</v>
      </c>
      <c r="AR111" s="72" t="s">
        <v>330</v>
      </c>
      <c r="AS111" s="72">
        <v>0</v>
      </c>
      <c r="AT111" s="72">
        <v>0.21013479250822145</v>
      </c>
      <c r="AU111" s="72">
        <v>0.21013479250822145</v>
      </c>
      <c r="AV111" s="6">
        <v>1.8762035045376916E-4</v>
      </c>
      <c r="AW111" s="6">
        <v>1.8762035045376916E-4</v>
      </c>
      <c r="AX111" s="47">
        <v>138</v>
      </c>
      <c r="AY111" s="27" t="s">
        <v>71</v>
      </c>
      <c r="AZ111" s="36">
        <v>3952.36</v>
      </c>
      <c r="BA111" s="36">
        <v>35.165613999999998</v>
      </c>
      <c r="BB111" s="36">
        <v>-123.012159</v>
      </c>
      <c r="BC111" s="44">
        <v>39064.98951388889</v>
      </c>
      <c r="BD111" s="45">
        <v>39064.98951388889</v>
      </c>
      <c r="BE111" s="6" t="s">
        <v>343</v>
      </c>
      <c r="BF111" s="6" t="s">
        <v>354</v>
      </c>
      <c r="BG111" s="10" t="s">
        <v>25</v>
      </c>
      <c r="BH111" s="10" t="s">
        <v>27</v>
      </c>
      <c r="BI111" s="10" t="s">
        <v>72</v>
      </c>
      <c r="BJ111" s="10" t="s">
        <v>74</v>
      </c>
      <c r="BK111" s="10" t="s">
        <v>73</v>
      </c>
      <c r="BL111" s="10"/>
      <c r="BM111" s="10" t="s">
        <v>71</v>
      </c>
      <c r="BN111" s="36" t="s">
        <v>154</v>
      </c>
      <c r="BO111" s="36" t="s">
        <v>143</v>
      </c>
      <c r="BP111" s="36" t="s">
        <v>42</v>
      </c>
      <c r="BQ111" s="36">
        <v>1067</v>
      </c>
      <c r="BR111" s="36">
        <v>4130130</v>
      </c>
      <c r="BS111" s="36" t="s">
        <v>20</v>
      </c>
      <c r="BT111" s="36">
        <v>0</v>
      </c>
      <c r="BU111" s="63">
        <v>0.56576388888888884</v>
      </c>
      <c r="BV111" s="64">
        <v>514</v>
      </c>
      <c r="BW111" s="64">
        <v>569</v>
      </c>
      <c r="BX111" s="63">
        <v>0.56541666666666668</v>
      </c>
      <c r="BY111" s="63">
        <v>0.56623842592592588</v>
      </c>
      <c r="BZ111" s="36" t="s">
        <v>368</v>
      </c>
      <c r="CA111" s="17">
        <v>56</v>
      </c>
      <c r="CB111" s="36">
        <v>0</v>
      </c>
      <c r="CC111" s="6">
        <v>56</v>
      </c>
      <c r="CD111" s="6">
        <v>1120</v>
      </c>
      <c r="CE111" s="6">
        <v>1120</v>
      </c>
      <c r="CF111" s="6">
        <v>7</v>
      </c>
      <c r="CG111" s="6">
        <v>7</v>
      </c>
      <c r="GL111" s="19"/>
      <c r="GM111" s="19"/>
    </row>
    <row r="112" spans="1:195" s="6" customFormat="1">
      <c r="A112" s="33" t="s">
        <v>107</v>
      </c>
      <c r="B112" s="13" t="s">
        <v>335</v>
      </c>
      <c r="C112" s="71">
        <v>7</v>
      </c>
      <c r="D112" s="71" t="s">
        <v>331</v>
      </c>
      <c r="E112">
        <f t="shared" si="22"/>
        <v>0</v>
      </c>
      <c r="F112">
        <f t="shared" ref="F112:O121" si="35">IF($AY112=F$1,$C112,0)</f>
        <v>0</v>
      </c>
      <c r="G112">
        <f t="shared" si="35"/>
        <v>0</v>
      </c>
      <c r="H112">
        <f t="shared" si="35"/>
        <v>0</v>
      </c>
      <c r="I112">
        <f t="shared" si="35"/>
        <v>0</v>
      </c>
      <c r="J112">
        <f t="shared" si="35"/>
        <v>0</v>
      </c>
      <c r="K112">
        <f t="shared" si="35"/>
        <v>7</v>
      </c>
      <c r="L112">
        <f t="shared" si="35"/>
        <v>0</v>
      </c>
      <c r="M112">
        <f t="shared" si="35"/>
        <v>0</v>
      </c>
      <c r="N112">
        <f t="shared" si="35"/>
        <v>0</v>
      </c>
      <c r="O112">
        <f t="shared" si="35"/>
        <v>0</v>
      </c>
      <c r="P112">
        <f t="shared" ref="P112:Y121" si="36">IF($AY112=P$1,$C112,0)</f>
        <v>0</v>
      </c>
      <c r="Q112">
        <f t="shared" si="36"/>
        <v>0</v>
      </c>
      <c r="R112">
        <f t="shared" si="36"/>
        <v>0</v>
      </c>
      <c r="S112">
        <f t="shared" si="36"/>
        <v>0</v>
      </c>
      <c r="T112">
        <f t="shared" si="36"/>
        <v>0</v>
      </c>
      <c r="U112">
        <f t="shared" si="36"/>
        <v>0</v>
      </c>
      <c r="V112">
        <f t="shared" si="36"/>
        <v>0</v>
      </c>
      <c r="W112">
        <f t="shared" si="36"/>
        <v>0</v>
      </c>
      <c r="X112">
        <f t="shared" si="36"/>
        <v>0</v>
      </c>
      <c r="Y112">
        <f t="shared" si="36"/>
        <v>0</v>
      </c>
      <c r="Z112">
        <f t="shared" ref="Z112:AL121" si="37">IF($AY112=Z$1,$C112,0)</f>
        <v>0</v>
      </c>
      <c r="AA112">
        <f t="shared" si="37"/>
        <v>0</v>
      </c>
      <c r="AB112">
        <f t="shared" si="37"/>
        <v>0</v>
      </c>
      <c r="AC112">
        <f t="shared" si="37"/>
        <v>0</v>
      </c>
      <c r="AD112">
        <f t="shared" si="37"/>
        <v>0</v>
      </c>
      <c r="AE112">
        <f t="shared" si="37"/>
        <v>0</v>
      </c>
      <c r="AF112">
        <f t="shared" si="37"/>
        <v>0</v>
      </c>
      <c r="AG112">
        <f t="shared" si="37"/>
        <v>0</v>
      </c>
      <c r="AH112">
        <f t="shared" si="37"/>
        <v>0</v>
      </c>
      <c r="AI112">
        <f t="shared" si="37"/>
        <v>0</v>
      </c>
      <c r="AJ112">
        <f t="shared" si="37"/>
        <v>0</v>
      </c>
      <c r="AK112">
        <f t="shared" si="37"/>
        <v>0</v>
      </c>
      <c r="AL112">
        <f t="shared" si="37"/>
        <v>0</v>
      </c>
      <c r="AM112" s="72" t="s">
        <v>330</v>
      </c>
      <c r="AN112" s="72" t="s">
        <v>330</v>
      </c>
      <c r="AO112" s="72" t="s">
        <v>330</v>
      </c>
      <c r="AP112" s="72">
        <v>1</v>
      </c>
      <c r="AQ112" s="72" t="s">
        <v>331</v>
      </c>
      <c r="AR112" s="72" t="s">
        <v>330</v>
      </c>
      <c r="AS112" s="72">
        <v>5</v>
      </c>
      <c r="AT112" s="72">
        <v>0.177838698150486</v>
      </c>
      <c r="AU112" s="72">
        <v>0.30430446073304623</v>
      </c>
      <c r="AV112" s="6">
        <v>3.8038057591630778E-3</v>
      </c>
      <c r="AW112" s="6">
        <v>4.226450843514531E-4</v>
      </c>
      <c r="AX112" s="47">
        <v>151</v>
      </c>
      <c r="AY112" s="27" t="s">
        <v>71</v>
      </c>
      <c r="AZ112" s="36">
        <v>3953.45</v>
      </c>
      <c r="BA112" s="36">
        <v>35.162835000000001</v>
      </c>
      <c r="BB112" s="36">
        <v>-123.01221099999999</v>
      </c>
      <c r="BC112" s="44">
        <v>39238.922685185185</v>
      </c>
      <c r="BD112" s="45">
        <v>39238.922685185185</v>
      </c>
      <c r="BE112" s="6" t="s">
        <v>345</v>
      </c>
      <c r="BF112" s="6" t="s">
        <v>355</v>
      </c>
      <c r="BG112" s="10" t="s">
        <v>25</v>
      </c>
      <c r="BH112" s="10" t="s">
        <v>27</v>
      </c>
      <c r="BI112" s="10" t="s">
        <v>72</v>
      </c>
      <c r="BJ112" s="10" t="s">
        <v>74</v>
      </c>
      <c r="BK112" s="10" t="s">
        <v>73</v>
      </c>
      <c r="BL112" s="10"/>
      <c r="BM112" s="10" t="s">
        <v>71</v>
      </c>
      <c r="BN112" s="36" t="s">
        <v>163</v>
      </c>
      <c r="BO112" s="36" t="s">
        <v>122</v>
      </c>
      <c r="BP112" s="36" t="s">
        <v>42</v>
      </c>
      <c r="BQ112" s="36">
        <v>1094</v>
      </c>
      <c r="BR112" s="36">
        <v>4130102</v>
      </c>
      <c r="BS112" s="36" t="s">
        <v>20</v>
      </c>
      <c r="BT112" s="36">
        <v>0</v>
      </c>
      <c r="BU112" s="63">
        <v>0.16577546296296297</v>
      </c>
      <c r="BV112" s="64">
        <v>582</v>
      </c>
      <c r="BW112" s="64">
        <v>585</v>
      </c>
      <c r="BX112" s="63">
        <v>0.16281250000000003</v>
      </c>
      <c r="BY112" s="63">
        <v>0.16594907407407408</v>
      </c>
      <c r="BZ112" s="36" t="s">
        <v>374</v>
      </c>
      <c r="CA112" s="17">
        <v>4</v>
      </c>
      <c r="CB112" s="36">
        <v>0</v>
      </c>
      <c r="CC112" s="6">
        <v>36</v>
      </c>
      <c r="CD112" s="6">
        <v>80</v>
      </c>
      <c r="CE112" s="6">
        <v>720</v>
      </c>
      <c r="CF112" s="6">
        <v>1</v>
      </c>
      <c r="CG112" s="6">
        <v>8</v>
      </c>
      <c r="GL112" s="4"/>
      <c r="GM112" s="4"/>
    </row>
    <row r="113" spans="1:195" s="6" customFormat="1">
      <c r="A113" s="22" t="s">
        <v>139</v>
      </c>
      <c r="B113" s="16" t="s">
        <v>337</v>
      </c>
      <c r="C113" s="17">
        <v>5</v>
      </c>
      <c r="D113" s="74" t="s">
        <v>339</v>
      </c>
      <c r="E113">
        <f t="shared" si="22"/>
        <v>0</v>
      </c>
      <c r="F113">
        <f t="shared" si="35"/>
        <v>0</v>
      </c>
      <c r="G113">
        <f t="shared" si="35"/>
        <v>0</v>
      </c>
      <c r="H113">
        <f t="shared" si="35"/>
        <v>0</v>
      </c>
      <c r="I113">
        <f t="shared" si="35"/>
        <v>0</v>
      </c>
      <c r="J113">
        <f t="shared" si="35"/>
        <v>0</v>
      </c>
      <c r="K113">
        <f t="shared" si="35"/>
        <v>5</v>
      </c>
      <c r="L113">
        <f t="shared" si="35"/>
        <v>0</v>
      </c>
      <c r="M113">
        <f t="shared" si="35"/>
        <v>0</v>
      </c>
      <c r="N113">
        <f t="shared" si="35"/>
        <v>0</v>
      </c>
      <c r="O113">
        <f t="shared" si="35"/>
        <v>0</v>
      </c>
      <c r="P113">
        <f t="shared" si="36"/>
        <v>0</v>
      </c>
      <c r="Q113">
        <f t="shared" si="36"/>
        <v>0</v>
      </c>
      <c r="R113">
        <f t="shared" si="36"/>
        <v>0</v>
      </c>
      <c r="S113">
        <f t="shared" si="36"/>
        <v>0</v>
      </c>
      <c r="T113">
        <f t="shared" si="36"/>
        <v>0</v>
      </c>
      <c r="U113">
        <f t="shared" si="36"/>
        <v>0</v>
      </c>
      <c r="V113">
        <f t="shared" si="36"/>
        <v>0</v>
      </c>
      <c r="W113">
        <f t="shared" si="36"/>
        <v>0</v>
      </c>
      <c r="X113">
        <f t="shared" si="36"/>
        <v>0</v>
      </c>
      <c r="Y113">
        <f t="shared" si="36"/>
        <v>0</v>
      </c>
      <c r="Z113">
        <f t="shared" si="37"/>
        <v>0</v>
      </c>
      <c r="AA113">
        <f t="shared" si="37"/>
        <v>0</v>
      </c>
      <c r="AB113">
        <f t="shared" si="37"/>
        <v>0</v>
      </c>
      <c r="AC113">
        <f t="shared" si="37"/>
        <v>0</v>
      </c>
      <c r="AD113">
        <f t="shared" si="37"/>
        <v>0</v>
      </c>
      <c r="AE113">
        <f t="shared" si="37"/>
        <v>0</v>
      </c>
      <c r="AF113">
        <f t="shared" si="37"/>
        <v>0</v>
      </c>
      <c r="AG113">
        <f t="shared" si="37"/>
        <v>0</v>
      </c>
      <c r="AH113">
        <f t="shared" si="37"/>
        <v>0</v>
      </c>
      <c r="AI113">
        <f t="shared" si="37"/>
        <v>0</v>
      </c>
      <c r="AJ113">
        <f t="shared" si="37"/>
        <v>0</v>
      </c>
      <c r="AK113">
        <f t="shared" si="37"/>
        <v>0</v>
      </c>
      <c r="AL113">
        <f t="shared" si="37"/>
        <v>0</v>
      </c>
      <c r="AM113" s="81" t="s">
        <v>330</v>
      </c>
      <c r="AN113" s="81" t="s">
        <v>330</v>
      </c>
      <c r="AO113" s="81" t="s">
        <v>330</v>
      </c>
      <c r="AP113" s="81">
        <v>0</v>
      </c>
      <c r="AQ113" s="81" t="s">
        <v>331</v>
      </c>
      <c r="AR113" s="81" t="s">
        <v>327</v>
      </c>
      <c r="AS113" s="81">
        <v>0</v>
      </c>
      <c r="AT113" s="72">
        <v>0.22946373695066746</v>
      </c>
      <c r="AU113" s="72">
        <v>0.22946373695066746</v>
      </c>
      <c r="AV113" s="6">
        <v>2.8682967118833433E-3</v>
      </c>
      <c r="AW113" s="6">
        <v>3.1869963465370479E-4</v>
      </c>
      <c r="AX113" s="17">
        <v>175</v>
      </c>
      <c r="AY113" s="38" t="s">
        <v>71</v>
      </c>
      <c r="AZ113" s="17">
        <v>3952.92</v>
      </c>
      <c r="BA113" s="17">
        <v>35.162882000000003</v>
      </c>
      <c r="BB113" s="17">
        <v>-123.012145</v>
      </c>
      <c r="BC113" s="21">
        <v>39238.923078703701</v>
      </c>
      <c r="BD113" s="50">
        <v>39238.923078703701</v>
      </c>
      <c r="BE113" s="6" t="s">
        <v>345</v>
      </c>
      <c r="BF113" s="6" t="s">
        <v>355</v>
      </c>
      <c r="BG113" s="38" t="s">
        <v>25</v>
      </c>
      <c r="BH113" s="38" t="s">
        <v>27</v>
      </c>
      <c r="BI113" s="38" t="s">
        <v>72</v>
      </c>
      <c r="BJ113" s="38" t="s">
        <v>74</v>
      </c>
      <c r="BK113" s="38" t="s">
        <v>73</v>
      </c>
      <c r="BL113" s="38"/>
      <c r="BM113" s="38" t="s">
        <v>71</v>
      </c>
      <c r="BN113" s="17" t="s">
        <v>140</v>
      </c>
      <c r="BO113" s="17" t="s">
        <v>122</v>
      </c>
      <c r="BP113" s="17" t="s">
        <v>42</v>
      </c>
      <c r="BQ113" s="17">
        <v>1094</v>
      </c>
      <c r="BR113" s="17">
        <v>4130105</v>
      </c>
      <c r="BS113" s="17" t="s">
        <v>20</v>
      </c>
      <c r="BT113" s="36">
        <v>0</v>
      </c>
      <c r="BU113" s="63">
        <v>0.16616898148148149</v>
      </c>
      <c r="BV113" s="64">
        <v>582</v>
      </c>
      <c r="BW113" s="64">
        <v>585</v>
      </c>
      <c r="BX113" s="63">
        <v>0.16281250000000003</v>
      </c>
      <c r="BY113" s="63">
        <v>0.16594907407407408</v>
      </c>
      <c r="BZ113" s="36" t="s">
        <v>374</v>
      </c>
      <c r="CA113" s="17">
        <v>4</v>
      </c>
      <c r="CB113" s="36">
        <v>0</v>
      </c>
      <c r="CC113" s="6">
        <v>36</v>
      </c>
      <c r="CD113" s="6">
        <v>80</v>
      </c>
      <c r="CE113" s="6">
        <v>720</v>
      </c>
      <c r="CF113" s="6">
        <v>1</v>
      </c>
      <c r="CG113" s="6">
        <v>8</v>
      </c>
      <c r="GL113" s="4"/>
      <c r="GM113" s="4"/>
    </row>
    <row r="114" spans="1:195" s="6" customFormat="1">
      <c r="A114" s="33" t="s">
        <v>131</v>
      </c>
      <c r="B114" s="13" t="s">
        <v>337</v>
      </c>
      <c r="C114" s="71">
        <v>6</v>
      </c>
      <c r="D114" s="74" t="s">
        <v>339</v>
      </c>
      <c r="E114">
        <f t="shared" si="22"/>
        <v>0</v>
      </c>
      <c r="F114">
        <f t="shared" si="35"/>
        <v>0</v>
      </c>
      <c r="G114">
        <f t="shared" si="35"/>
        <v>0</v>
      </c>
      <c r="H114">
        <f t="shared" si="35"/>
        <v>0</v>
      </c>
      <c r="I114">
        <f t="shared" si="35"/>
        <v>0</v>
      </c>
      <c r="J114">
        <f t="shared" si="35"/>
        <v>0</v>
      </c>
      <c r="K114">
        <f t="shared" si="35"/>
        <v>6</v>
      </c>
      <c r="L114">
        <f t="shared" si="35"/>
        <v>0</v>
      </c>
      <c r="M114">
        <f t="shared" si="35"/>
        <v>0</v>
      </c>
      <c r="N114">
        <f t="shared" si="35"/>
        <v>0</v>
      </c>
      <c r="O114">
        <f t="shared" si="35"/>
        <v>0</v>
      </c>
      <c r="P114">
        <f t="shared" si="36"/>
        <v>0</v>
      </c>
      <c r="Q114">
        <f t="shared" si="36"/>
        <v>0</v>
      </c>
      <c r="R114">
        <f t="shared" si="36"/>
        <v>0</v>
      </c>
      <c r="S114">
        <f t="shared" si="36"/>
        <v>0</v>
      </c>
      <c r="T114">
        <f t="shared" si="36"/>
        <v>0</v>
      </c>
      <c r="U114">
        <f t="shared" si="36"/>
        <v>0</v>
      </c>
      <c r="V114">
        <f t="shared" si="36"/>
        <v>0</v>
      </c>
      <c r="W114">
        <f t="shared" si="36"/>
        <v>0</v>
      </c>
      <c r="X114">
        <f t="shared" si="36"/>
        <v>0</v>
      </c>
      <c r="Y114">
        <f t="shared" si="36"/>
        <v>0</v>
      </c>
      <c r="Z114">
        <f t="shared" si="37"/>
        <v>0</v>
      </c>
      <c r="AA114">
        <f t="shared" si="37"/>
        <v>0</v>
      </c>
      <c r="AB114">
        <f t="shared" si="37"/>
        <v>0</v>
      </c>
      <c r="AC114">
        <f t="shared" si="37"/>
        <v>0</v>
      </c>
      <c r="AD114">
        <f t="shared" si="37"/>
        <v>0</v>
      </c>
      <c r="AE114">
        <f t="shared" si="37"/>
        <v>0</v>
      </c>
      <c r="AF114">
        <f t="shared" si="37"/>
        <v>0</v>
      </c>
      <c r="AG114">
        <f t="shared" si="37"/>
        <v>0</v>
      </c>
      <c r="AH114">
        <f t="shared" si="37"/>
        <v>0</v>
      </c>
      <c r="AI114">
        <f t="shared" si="37"/>
        <v>0</v>
      </c>
      <c r="AJ114">
        <f t="shared" si="37"/>
        <v>0</v>
      </c>
      <c r="AK114">
        <f t="shared" si="37"/>
        <v>0</v>
      </c>
      <c r="AL114">
        <f t="shared" si="37"/>
        <v>0</v>
      </c>
      <c r="AM114" s="72" t="s">
        <v>327</v>
      </c>
      <c r="AN114" s="72" t="s">
        <v>330</v>
      </c>
      <c r="AO114" s="72" t="s">
        <v>330</v>
      </c>
      <c r="AP114" s="72">
        <v>1</v>
      </c>
      <c r="AQ114" s="72" t="s">
        <v>331</v>
      </c>
      <c r="AR114" s="72" t="s">
        <v>330</v>
      </c>
      <c r="AS114" s="72">
        <v>7</v>
      </c>
      <c r="AT114" s="72">
        <v>0.29142765679258514</v>
      </c>
      <c r="AU114" s="72">
        <v>0.34860068944669154</v>
      </c>
      <c r="AV114" s="6">
        <v>8.3000164153974171E-4</v>
      </c>
      <c r="AW114" s="6">
        <v>4.8416762423151601E-4</v>
      </c>
      <c r="AX114" s="47">
        <v>157</v>
      </c>
      <c r="AY114" s="27" t="s">
        <v>71</v>
      </c>
      <c r="AZ114" s="36">
        <v>3952.25</v>
      </c>
      <c r="BA114" s="36">
        <v>35.167301000000002</v>
      </c>
      <c r="BB114" s="36">
        <v>-123.018401</v>
      </c>
      <c r="BC114" s="44">
        <v>39346.888831018521</v>
      </c>
      <c r="BD114" s="45">
        <v>39346.888831018521</v>
      </c>
      <c r="BE114" s="6" t="s">
        <v>346</v>
      </c>
      <c r="BF114" s="6" t="s">
        <v>355</v>
      </c>
      <c r="BG114" s="10" t="s">
        <v>25</v>
      </c>
      <c r="BH114" s="10" t="s">
        <v>27</v>
      </c>
      <c r="BI114" s="10" t="s">
        <v>72</v>
      </c>
      <c r="BJ114" s="10" t="s">
        <v>74</v>
      </c>
      <c r="BK114" s="10" t="s">
        <v>73</v>
      </c>
      <c r="BL114" s="10"/>
      <c r="BM114" s="10" t="s">
        <v>71</v>
      </c>
      <c r="BN114" s="36" t="s">
        <v>129</v>
      </c>
      <c r="BO114" s="36" t="s">
        <v>121</v>
      </c>
      <c r="BP114" s="36" t="s">
        <v>42</v>
      </c>
      <c r="BQ114" s="36">
        <v>1141</v>
      </c>
      <c r="BR114" s="36">
        <v>4130088</v>
      </c>
      <c r="BS114" s="36" t="s">
        <v>20</v>
      </c>
      <c r="BT114" s="36">
        <v>0</v>
      </c>
      <c r="BU114" s="63">
        <v>0.2041550925925926</v>
      </c>
      <c r="BV114" s="64">
        <v>586</v>
      </c>
      <c r="BW114" s="64">
        <v>603</v>
      </c>
      <c r="BX114" s="63">
        <v>0.20400462962962995</v>
      </c>
      <c r="BY114" s="63">
        <v>0.2056828703703707</v>
      </c>
      <c r="BZ114" s="36" t="s">
        <v>375</v>
      </c>
      <c r="CA114" s="17">
        <v>21</v>
      </c>
      <c r="CB114" s="36">
        <v>0</v>
      </c>
      <c r="CC114" s="6">
        <v>36</v>
      </c>
      <c r="CD114" s="6">
        <v>420</v>
      </c>
      <c r="CE114" s="6">
        <v>720</v>
      </c>
      <c r="CF114" s="6">
        <v>3</v>
      </c>
      <c r="CG114" s="6">
        <v>8</v>
      </c>
      <c r="GH114" s="15"/>
      <c r="GI114" s="15"/>
      <c r="GL114" s="4"/>
      <c r="GM114" s="4"/>
    </row>
    <row r="115" spans="1:195" s="6" customFormat="1" ht="17.25" customHeight="1">
      <c r="A115" s="33" t="s">
        <v>118</v>
      </c>
      <c r="B115" s="13" t="s">
        <v>337</v>
      </c>
      <c r="C115" s="71">
        <v>2</v>
      </c>
      <c r="D115" s="74" t="s">
        <v>339</v>
      </c>
      <c r="E115">
        <f t="shared" si="22"/>
        <v>0</v>
      </c>
      <c r="F115">
        <f t="shared" si="35"/>
        <v>0</v>
      </c>
      <c r="G115">
        <f t="shared" si="35"/>
        <v>0</v>
      </c>
      <c r="H115">
        <f t="shared" si="35"/>
        <v>0</v>
      </c>
      <c r="I115">
        <f t="shared" si="35"/>
        <v>0</v>
      </c>
      <c r="J115">
        <f t="shared" si="35"/>
        <v>0</v>
      </c>
      <c r="K115">
        <f t="shared" si="35"/>
        <v>2</v>
      </c>
      <c r="L115">
        <f t="shared" si="35"/>
        <v>0</v>
      </c>
      <c r="M115">
        <f t="shared" si="35"/>
        <v>0</v>
      </c>
      <c r="N115">
        <f t="shared" si="35"/>
        <v>0</v>
      </c>
      <c r="O115">
        <f t="shared" si="35"/>
        <v>0</v>
      </c>
      <c r="P115">
        <f t="shared" si="36"/>
        <v>0</v>
      </c>
      <c r="Q115">
        <f t="shared" si="36"/>
        <v>0</v>
      </c>
      <c r="R115">
        <f t="shared" si="36"/>
        <v>0</v>
      </c>
      <c r="S115">
        <f t="shared" si="36"/>
        <v>0</v>
      </c>
      <c r="T115">
        <f t="shared" si="36"/>
        <v>0</v>
      </c>
      <c r="U115">
        <f t="shared" si="36"/>
        <v>0</v>
      </c>
      <c r="V115">
        <f t="shared" si="36"/>
        <v>0</v>
      </c>
      <c r="W115">
        <f t="shared" si="36"/>
        <v>0</v>
      </c>
      <c r="X115">
        <f t="shared" si="36"/>
        <v>0</v>
      </c>
      <c r="Y115">
        <f t="shared" si="36"/>
        <v>0</v>
      </c>
      <c r="Z115">
        <f t="shared" si="37"/>
        <v>0</v>
      </c>
      <c r="AA115">
        <f t="shared" si="37"/>
        <v>0</v>
      </c>
      <c r="AB115">
        <f t="shared" si="37"/>
        <v>0</v>
      </c>
      <c r="AC115">
        <f t="shared" si="37"/>
        <v>0</v>
      </c>
      <c r="AD115">
        <f t="shared" si="37"/>
        <v>0</v>
      </c>
      <c r="AE115">
        <f t="shared" si="37"/>
        <v>0</v>
      </c>
      <c r="AF115">
        <f t="shared" si="37"/>
        <v>0</v>
      </c>
      <c r="AG115">
        <f t="shared" si="37"/>
        <v>0</v>
      </c>
      <c r="AH115">
        <f t="shared" si="37"/>
        <v>0</v>
      </c>
      <c r="AI115">
        <f t="shared" si="37"/>
        <v>0</v>
      </c>
      <c r="AJ115">
        <f t="shared" si="37"/>
        <v>0</v>
      </c>
      <c r="AK115">
        <f t="shared" si="37"/>
        <v>0</v>
      </c>
      <c r="AL115">
        <f t="shared" si="37"/>
        <v>0</v>
      </c>
      <c r="AM115" s="72" t="s">
        <v>327</v>
      </c>
      <c r="AN115" s="72" t="s">
        <v>330</v>
      </c>
      <c r="AO115" s="72" t="s">
        <v>330</v>
      </c>
      <c r="AP115" s="72">
        <v>0</v>
      </c>
      <c r="AQ115" s="72" t="s">
        <v>331</v>
      </c>
      <c r="AR115" s="72" t="s">
        <v>330</v>
      </c>
      <c r="AS115" s="72">
        <v>0</v>
      </c>
      <c r="AT115" s="72">
        <v>0.22958821104143612</v>
      </c>
      <c r="AU115" s="72">
        <v>0.22958821104143612</v>
      </c>
      <c r="AV115" s="6">
        <v>5.4663859771770509E-4</v>
      </c>
      <c r="AW115" s="6">
        <v>3.1887251533532795E-4</v>
      </c>
      <c r="AX115" s="47">
        <v>159</v>
      </c>
      <c r="AY115" s="27" t="s">
        <v>71</v>
      </c>
      <c r="AZ115" s="36">
        <v>3952.49</v>
      </c>
      <c r="BA115" s="36">
        <v>35.167563000000001</v>
      </c>
      <c r="BB115" s="36">
        <v>-123.018619</v>
      </c>
      <c r="BC115" s="44">
        <v>39346.89166666667</v>
      </c>
      <c r="BD115" s="45">
        <v>39346.89166666667</v>
      </c>
      <c r="BE115" s="6" t="s">
        <v>346</v>
      </c>
      <c r="BF115" s="6" t="s">
        <v>355</v>
      </c>
      <c r="BG115" s="10" t="s">
        <v>25</v>
      </c>
      <c r="BH115" s="10" t="s">
        <v>27</v>
      </c>
      <c r="BI115" s="10" t="s">
        <v>72</v>
      </c>
      <c r="BJ115" s="10" t="s">
        <v>74</v>
      </c>
      <c r="BK115" s="10" t="s">
        <v>73</v>
      </c>
      <c r="BL115" s="10"/>
      <c r="BM115" s="10" t="s">
        <v>71</v>
      </c>
      <c r="BN115" s="36" t="s">
        <v>134</v>
      </c>
      <c r="BO115" s="36" t="s">
        <v>121</v>
      </c>
      <c r="BP115" s="36" t="s">
        <v>42</v>
      </c>
      <c r="BQ115" s="36">
        <v>1141</v>
      </c>
      <c r="BR115" s="36">
        <v>4130091</v>
      </c>
      <c r="BS115" s="36" t="s">
        <v>20</v>
      </c>
      <c r="BT115" s="36">
        <v>0</v>
      </c>
      <c r="BU115" s="63">
        <v>0.20697916666666669</v>
      </c>
      <c r="BV115" s="64">
        <v>586</v>
      </c>
      <c r="BW115" s="64">
        <v>603</v>
      </c>
      <c r="BX115" s="63">
        <v>0.20608796296296333</v>
      </c>
      <c r="BY115" s="63">
        <v>0.20726851851851885</v>
      </c>
      <c r="BZ115" s="36" t="s">
        <v>376</v>
      </c>
      <c r="CA115" s="17">
        <v>21</v>
      </c>
      <c r="CB115" s="36">
        <v>0</v>
      </c>
      <c r="CC115" s="6">
        <v>36</v>
      </c>
      <c r="CD115" s="6">
        <v>420</v>
      </c>
      <c r="CE115" s="6">
        <v>720</v>
      </c>
      <c r="CF115" s="6">
        <v>3</v>
      </c>
      <c r="CG115" s="6">
        <v>8</v>
      </c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5"/>
      <c r="GI115" s="15"/>
      <c r="GJ115" s="15"/>
      <c r="GK115" s="15"/>
      <c r="GL115" s="4"/>
      <c r="GM115" s="4"/>
    </row>
    <row r="116" spans="1:195" s="6" customFormat="1">
      <c r="A116" s="33" t="s">
        <v>184</v>
      </c>
      <c r="B116" s="13" t="s">
        <v>335</v>
      </c>
      <c r="C116" s="71">
        <v>1</v>
      </c>
      <c r="D116" s="71" t="s">
        <v>331</v>
      </c>
      <c r="E116">
        <f t="shared" si="22"/>
        <v>0</v>
      </c>
      <c r="F116">
        <f t="shared" si="35"/>
        <v>0</v>
      </c>
      <c r="G116">
        <f t="shared" si="35"/>
        <v>0</v>
      </c>
      <c r="H116">
        <f t="shared" si="35"/>
        <v>0</v>
      </c>
      <c r="I116">
        <f t="shared" si="35"/>
        <v>0</v>
      </c>
      <c r="J116">
        <f t="shared" si="35"/>
        <v>0</v>
      </c>
      <c r="K116">
        <f t="shared" si="35"/>
        <v>0</v>
      </c>
      <c r="L116">
        <f t="shared" si="35"/>
        <v>1</v>
      </c>
      <c r="M116">
        <f t="shared" si="35"/>
        <v>0</v>
      </c>
      <c r="N116">
        <f t="shared" si="35"/>
        <v>0</v>
      </c>
      <c r="O116">
        <f t="shared" si="35"/>
        <v>0</v>
      </c>
      <c r="P116">
        <f t="shared" si="36"/>
        <v>0</v>
      </c>
      <c r="Q116">
        <f t="shared" si="36"/>
        <v>0</v>
      </c>
      <c r="R116">
        <f t="shared" si="36"/>
        <v>0</v>
      </c>
      <c r="S116">
        <f t="shared" si="36"/>
        <v>0</v>
      </c>
      <c r="T116">
        <f t="shared" si="36"/>
        <v>0</v>
      </c>
      <c r="U116">
        <f t="shared" si="36"/>
        <v>0</v>
      </c>
      <c r="V116">
        <f t="shared" si="36"/>
        <v>0</v>
      </c>
      <c r="W116">
        <f t="shared" si="36"/>
        <v>0</v>
      </c>
      <c r="X116">
        <f t="shared" si="36"/>
        <v>0</v>
      </c>
      <c r="Y116">
        <f t="shared" si="36"/>
        <v>0</v>
      </c>
      <c r="Z116">
        <f t="shared" si="37"/>
        <v>0</v>
      </c>
      <c r="AA116">
        <f t="shared" si="37"/>
        <v>0</v>
      </c>
      <c r="AB116">
        <f t="shared" si="37"/>
        <v>0</v>
      </c>
      <c r="AC116">
        <f t="shared" si="37"/>
        <v>0</v>
      </c>
      <c r="AD116">
        <f t="shared" si="37"/>
        <v>0</v>
      </c>
      <c r="AE116">
        <f t="shared" si="37"/>
        <v>0</v>
      </c>
      <c r="AF116">
        <f t="shared" si="37"/>
        <v>0</v>
      </c>
      <c r="AG116">
        <f t="shared" si="37"/>
        <v>0</v>
      </c>
      <c r="AH116">
        <f t="shared" si="37"/>
        <v>0</v>
      </c>
      <c r="AI116">
        <f t="shared" si="37"/>
        <v>0</v>
      </c>
      <c r="AJ116">
        <f t="shared" si="37"/>
        <v>0</v>
      </c>
      <c r="AK116">
        <f t="shared" si="37"/>
        <v>0</v>
      </c>
      <c r="AL116">
        <f t="shared" si="37"/>
        <v>0</v>
      </c>
      <c r="AM116" s="72" t="s">
        <v>330</v>
      </c>
      <c r="AN116" s="72" t="s">
        <v>330</v>
      </c>
      <c r="AO116" s="72" t="s">
        <v>330</v>
      </c>
      <c r="AP116" s="72">
        <v>0</v>
      </c>
      <c r="AQ116" s="72" t="s">
        <v>328</v>
      </c>
      <c r="AR116" s="72" t="s">
        <v>327</v>
      </c>
      <c r="AS116" s="72">
        <v>0</v>
      </c>
      <c r="AT116" s="72">
        <v>0.28695718949771842</v>
      </c>
      <c r="AU116" s="72">
        <v>0.28695718949771842</v>
      </c>
      <c r="AV116" s="6">
        <v>1.3043508613532655E-3</v>
      </c>
      <c r="AW116" s="6">
        <v>1.8394691634469131E-4</v>
      </c>
      <c r="AX116" s="47">
        <v>12</v>
      </c>
      <c r="AY116" s="27" t="s">
        <v>117</v>
      </c>
      <c r="AZ116" s="36">
        <v>3950.62</v>
      </c>
      <c r="BA116" s="36">
        <v>35.162593999999999</v>
      </c>
      <c r="BB116" s="36">
        <v>-123.014867</v>
      </c>
      <c r="BC116" s="44">
        <v>39870.932013888887</v>
      </c>
      <c r="BD116" s="45">
        <v>39870.932013888887</v>
      </c>
      <c r="BE116" s="6" t="s">
        <v>347</v>
      </c>
      <c r="BF116" s="6" t="s">
        <v>356</v>
      </c>
      <c r="BG116" s="10" t="s">
        <v>25</v>
      </c>
      <c r="BH116" s="10" t="s">
        <v>28</v>
      </c>
      <c r="BI116" s="10" t="s">
        <v>51</v>
      </c>
      <c r="BJ116" s="10" t="s">
        <v>52</v>
      </c>
      <c r="BK116" s="10" t="s">
        <v>50</v>
      </c>
      <c r="BL116" s="10" t="s">
        <v>117</v>
      </c>
      <c r="BM116" s="10"/>
      <c r="BN116" s="36" t="s">
        <v>319</v>
      </c>
      <c r="BO116" s="36" t="s">
        <v>185</v>
      </c>
      <c r="BP116" s="36" t="s">
        <v>42</v>
      </c>
      <c r="BQ116" s="36">
        <v>8</v>
      </c>
      <c r="BR116" s="36">
        <v>2960991</v>
      </c>
      <c r="BS116" s="36" t="s">
        <v>167</v>
      </c>
      <c r="BT116" s="36">
        <v>0</v>
      </c>
      <c r="BU116" s="63">
        <v>0.21262731481481481</v>
      </c>
      <c r="BV116" s="64">
        <v>2</v>
      </c>
      <c r="BW116" s="64">
        <v>2</v>
      </c>
      <c r="BX116" s="63">
        <v>4.5347222222222226E-2</v>
      </c>
      <c r="BY116" s="63">
        <v>0.2724537037037037</v>
      </c>
      <c r="BZ116" s="36" t="s">
        <v>378</v>
      </c>
      <c r="CA116" s="17">
        <v>1</v>
      </c>
      <c r="CB116" s="36">
        <v>0</v>
      </c>
      <c r="CC116" s="6">
        <v>1</v>
      </c>
      <c r="CD116" s="6">
        <v>220</v>
      </c>
      <c r="CE116" s="6">
        <v>1560</v>
      </c>
      <c r="CF116" s="6">
        <v>4</v>
      </c>
      <c r="CG116" s="6">
        <v>1</v>
      </c>
    </row>
    <row r="117" spans="1:195" s="6" customFormat="1">
      <c r="A117" s="1" t="s">
        <v>19</v>
      </c>
      <c r="B117" s="36" t="s">
        <v>335</v>
      </c>
      <c r="C117" s="36">
        <v>1</v>
      </c>
      <c r="D117" s="36" t="s">
        <v>331</v>
      </c>
      <c r="E117">
        <f t="shared" si="22"/>
        <v>0</v>
      </c>
      <c r="F117">
        <f t="shared" si="35"/>
        <v>0</v>
      </c>
      <c r="G117">
        <f t="shared" si="35"/>
        <v>0</v>
      </c>
      <c r="H117">
        <f t="shared" si="35"/>
        <v>0</v>
      </c>
      <c r="I117">
        <f t="shared" si="35"/>
        <v>0</v>
      </c>
      <c r="J117">
        <f t="shared" si="35"/>
        <v>0</v>
      </c>
      <c r="K117">
        <f t="shared" si="35"/>
        <v>0</v>
      </c>
      <c r="L117">
        <f t="shared" si="35"/>
        <v>1</v>
      </c>
      <c r="M117">
        <f t="shared" si="35"/>
        <v>0</v>
      </c>
      <c r="N117">
        <f t="shared" si="35"/>
        <v>0</v>
      </c>
      <c r="O117">
        <f t="shared" si="35"/>
        <v>0</v>
      </c>
      <c r="P117">
        <f t="shared" si="36"/>
        <v>0</v>
      </c>
      <c r="Q117">
        <f t="shared" si="36"/>
        <v>0</v>
      </c>
      <c r="R117">
        <f t="shared" si="36"/>
        <v>0</v>
      </c>
      <c r="S117">
        <f t="shared" si="36"/>
        <v>0</v>
      </c>
      <c r="T117">
        <f t="shared" si="36"/>
        <v>0</v>
      </c>
      <c r="U117">
        <f t="shared" si="36"/>
        <v>0</v>
      </c>
      <c r="V117">
        <f t="shared" si="36"/>
        <v>0</v>
      </c>
      <c r="W117">
        <f t="shared" si="36"/>
        <v>0</v>
      </c>
      <c r="X117">
        <f t="shared" si="36"/>
        <v>0</v>
      </c>
      <c r="Y117">
        <f t="shared" si="36"/>
        <v>0</v>
      </c>
      <c r="Z117">
        <f t="shared" si="37"/>
        <v>0</v>
      </c>
      <c r="AA117">
        <f t="shared" si="37"/>
        <v>0</v>
      </c>
      <c r="AB117">
        <f t="shared" si="37"/>
        <v>0</v>
      </c>
      <c r="AC117">
        <f t="shared" si="37"/>
        <v>0</v>
      </c>
      <c r="AD117">
        <f t="shared" si="37"/>
        <v>0</v>
      </c>
      <c r="AE117">
        <f t="shared" si="37"/>
        <v>0</v>
      </c>
      <c r="AF117">
        <f t="shared" si="37"/>
        <v>0</v>
      </c>
      <c r="AG117">
        <f t="shared" si="37"/>
        <v>0</v>
      </c>
      <c r="AH117">
        <f t="shared" si="37"/>
        <v>0</v>
      </c>
      <c r="AI117">
        <f t="shared" si="37"/>
        <v>0</v>
      </c>
      <c r="AJ117">
        <f t="shared" si="37"/>
        <v>0</v>
      </c>
      <c r="AK117">
        <f t="shared" si="37"/>
        <v>0</v>
      </c>
      <c r="AL117">
        <f t="shared" si="37"/>
        <v>0</v>
      </c>
      <c r="AM117" s="82" t="s">
        <v>330</v>
      </c>
      <c r="AN117" s="82" t="s">
        <v>330</v>
      </c>
      <c r="AO117" s="82" t="s">
        <v>330</v>
      </c>
      <c r="AP117" s="82">
        <v>1</v>
      </c>
      <c r="AQ117" s="82" t="s">
        <v>328</v>
      </c>
      <c r="AR117" s="82" t="s">
        <v>330</v>
      </c>
      <c r="AS117" s="82">
        <v>10</v>
      </c>
      <c r="AT117" s="83">
        <v>7.7156615539614712E-2</v>
      </c>
      <c r="AU117" s="72">
        <v>0.1663875451700757</v>
      </c>
      <c r="AV117" s="6">
        <v>2.0798443146259464E-3</v>
      </c>
      <c r="AW117" s="6">
        <v>2.3303577754912563E-5</v>
      </c>
      <c r="AX117" s="72">
        <v>178</v>
      </c>
      <c r="AY117" s="1" t="s">
        <v>117</v>
      </c>
      <c r="AZ117" s="6">
        <v>3950.6</v>
      </c>
      <c r="BA117" s="6">
        <v>35.166488999999999</v>
      </c>
      <c r="BB117" s="6">
        <v>-123.000972</v>
      </c>
      <c r="BC117" s="44">
        <v>40688.789155092592</v>
      </c>
      <c r="BD117" s="45">
        <v>40688.789155092592</v>
      </c>
      <c r="BE117" s="6" t="s">
        <v>348</v>
      </c>
      <c r="BF117" s="6" t="s">
        <v>357</v>
      </c>
      <c r="BG117" s="10" t="s">
        <v>25</v>
      </c>
      <c r="BH117" s="10" t="s">
        <v>28</v>
      </c>
      <c r="BI117" s="10" t="s">
        <v>51</v>
      </c>
      <c r="BJ117" s="10" t="s">
        <v>52</v>
      </c>
      <c r="BK117" s="10" t="s">
        <v>50</v>
      </c>
      <c r="BL117" s="10" t="s">
        <v>117</v>
      </c>
      <c r="BM117" s="27"/>
      <c r="BN117" s="6" t="s">
        <v>445</v>
      </c>
      <c r="BO117" s="6" t="s">
        <v>315</v>
      </c>
      <c r="BP117" s="6" t="s">
        <v>42</v>
      </c>
      <c r="BQ117" s="6">
        <v>231</v>
      </c>
      <c r="BR117" s="6">
        <v>4138563</v>
      </c>
      <c r="BS117" s="6" t="s">
        <v>167</v>
      </c>
      <c r="BT117" s="36">
        <v>0</v>
      </c>
      <c r="BU117" s="63">
        <v>0.47905092592592591</v>
      </c>
      <c r="BV117" s="64">
        <v>107</v>
      </c>
      <c r="BW117" s="64">
        <v>189</v>
      </c>
      <c r="BX117" s="63">
        <v>0.47836805555555556</v>
      </c>
      <c r="BY117" s="63">
        <v>0.4793634259259259</v>
      </c>
      <c r="BZ117" s="36" t="s">
        <v>387</v>
      </c>
      <c r="CA117" s="17">
        <v>225</v>
      </c>
      <c r="CB117" s="36">
        <v>0</v>
      </c>
      <c r="CC117" s="6">
        <v>357</v>
      </c>
      <c r="CD117" s="6">
        <v>80</v>
      </c>
      <c r="CE117" s="6">
        <v>7140</v>
      </c>
      <c r="CF117" s="6">
        <v>1</v>
      </c>
      <c r="CG117" s="6">
        <v>28</v>
      </c>
    </row>
    <row r="118" spans="1:195" s="6" customFormat="1">
      <c r="A118" s="33" t="s">
        <v>19</v>
      </c>
      <c r="B118" s="13" t="s">
        <v>335</v>
      </c>
      <c r="C118" s="71">
        <v>1</v>
      </c>
      <c r="D118" s="71" t="s">
        <v>331</v>
      </c>
      <c r="E118">
        <f t="shared" si="22"/>
        <v>0</v>
      </c>
      <c r="F118">
        <f t="shared" si="35"/>
        <v>0</v>
      </c>
      <c r="G118">
        <f t="shared" si="35"/>
        <v>0</v>
      </c>
      <c r="H118">
        <f t="shared" si="35"/>
        <v>0</v>
      </c>
      <c r="I118">
        <f t="shared" si="35"/>
        <v>0</v>
      </c>
      <c r="J118">
        <f t="shared" si="35"/>
        <v>0</v>
      </c>
      <c r="K118">
        <f t="shared" si="35"/>
        <v>0</v>
      </c>
      <c r="L118">
        <f t="shared" si="35"/>
        <v>1</v>
      </c>
      <c r="M118">
        <f t="shared" si="35"/>
        <v>0</v>
      </c>
      <c r="N118">
        <f t="shared" si="35"/>
        <v>0</v>
      </c>
      <c r="O118">
        <f t="shared" si="35"/>
        <v>0</v>
      </c>
      <c r="P118">
        <f t="shared" si="36"/>
        <v>0</v>
      </c>
      <c r="Q118">
        <f t="shared" si="36"/>
        <v>0</v>
      </c>
      <c r="R118">
        <f t="shared" si="36"/>
        <v>0</v>
      </c>
      <c r="S118">
        <f t="shared" si="36"/>
        <v>0</v>
      </c>
      <c r="T118">
        <f t="shared" si="36"/>
        <v>0</v>
      </c>
      <c r="U118">
        <f t="shared" si="36"/>
        <v>0</v>
      </c>
      <c r="V118">
        <f t="shared" si="36"/>
        <v>0</v>
      </c>
      <c r="W118">
        <f t="shared" si="36"/>
        <v>0</v>
      </c>
      <c r="X118">
        <f t="shared" si="36"/>
        <v>0</v>
      </c>
      <c r="Y118">
        <f t="shared" si="36"/>
        <v>0</v>
      </c>
      <c r="Z118">
        <f t="shared" si="37"/>
        <v>0</v>
      </c>
      <c r="AA118">
        <f t="shared" si="37"/>
        <v>0</v>
      </c>
      <c r="AB118">
        <f t="shared" si="37"/>
        <v>0</v>
      </c>
      <c r="AC118">
        <f t="shared" si="37"/>
        <v>0</v>
      </c>
      <c r="AD118">
        <f t="shared" si="37"/>
        <v>0</v>
      </c>
      <c r="AE118">
        <f t="shared" si="37"/>
        <v>0</v>
      </c>
      <c r="AF118">
        <f t="shared" si="37"/>
        <v>0</v>
      </c>
      <c r="AG118">
        <f t="shared" si="37"/>
        <v>0</v>
      </c>
      <c r="AH118">
        <f t="shared" si="37"/>
        <v>0</v>
      </c>
      <c r="AI118">
        <f t="shared" si="37"/>
        <v>0</v>
      </c>
      <c r="AJ118">
        <f t="shared" si="37"/>
        <v>0</v>
      </c>
      <c r="AK118">
        <f t="shared" si="37"/>
        <v>0</v>
      </c>
      <c r="AL118">
        <f t="shared" si="37"/>
        <v>0</v>
      </c>
      <c r="AM118" s="72" t="s">
        <v>330</v>
      </c>
      <c r="AN118" s="72" t="s">
        <v>330</v>
      </c>
      <c r="AO118" s="72" t="s">
        <v>330</v>
      </c>
      <c r="AP118" s="72">
        <v>0</v>
      </c>
      <c r="AQ118" s="72" t="s">
        <v>331</v>
      </c>
      <c r="AR118" s="72" t="s">
        <v>330</v>
      </c>
      <c r="AS118" s="72">
        <v>0</v>
      </c>
      <c r="AT118" s="72">
        <v>3.1986554015719634E-2</v>
      </c>
      <c r="AU118" s="72">
        <v>3.1986554015719634E-2</v>
      </c>
      <c r="AV118" s="6">
        <v>3.9983192519649544E-4</v>
      </c>
      <c r="AW118" s="6">
        <v>1.0662184671906545E-5</v>
      </c>
      <c r="AX118" s="47">
        <v>80</v>
      </c>
      <c r="AY118" s="27" t="s">
        <v>117</v>
      </c>
      <c r="AZ118" s="36">
        <v>3978.53</v>
      </c>
      <c r="BA118" s="36">
        <v>35.135803000000003</v>
      </c>
      <c r="BB118" s="36">
        <v>-122.95002700000001</v>
      </c>
      <c r="BC118" s="44">
        <v>41227.903634259259</v>
      </c>
      <c r="BD118" s="45">
        <v>41227.903634259259</v>
      </c>
      <c r="BE118" s="6" t="s">
        <v>351</v>
      </c>
      <c r="BF118" s="6" t="s">
        <v>358</v>
      </c>
      <c r="BG118" s="10" t="s">
        <v>25</v>
      </c>
      <c r="BH118" s="10" t="s">
        <v>28</v>
      </c>
      <c r="BI118" s="10" t="s">
        <v>51</v>
      </c>
      <c r="BJ118" s="10" t="s">
        <v>52</v>
      </c>
      <c r="BK118" s="10" t="s">
        <v>50</v>
      </c>
      <c r="BL118" s="10" t="s">
        <v>117</v>
      </c>
      <c r="BM118" s="10"/>
      <c r="BN118" s="36" t="s">
        <v>316</v>
      </c>
      <c r="BO118" s="36" t="s">
        <v>264</v>
      </c>
      <c r="BP118" s="36" t="s">
        <v>42</v>
      </c>
      <c r="BQ118" s="36">
        <v>442</v>
      </c>
      <c r="BR118" s="36">
        <v>3967068</v>
      </c>
      <c r="BS118" s="36" t="s">
        <v>167</v>
      </c>
      <c r="BT118" s="36">
        <v>0</v>
      </c>
      <c r="BU118" s="63">
        <v>0.45232638888888888</v>
      </c>
      <c r="BV118" s="64">
        <v>383</v>
      </c>
      <c r="BW118" s="64">
        <v>467</v>
      </c>
      <c r="BX118" s="63">
        <v>0.45098379629629631</v>
      </c>
      <c r="BY118" s="63">
        <v>0.45245370370370369</v>
      </c>
      <c r="BZ118" s="36" t="s">
        <v>406</v>
      </c>
      <c r="CA118" s="17">
        <v>130</v>
      </c>
      <c r="CB118" s="36">
        <v>0</v>
      </c>
      <c r="CC118" s="6">
        <v>150</v>
      </c>
      <c r="CD118" s="6">
        <v>80</v>
      </c>
      <c r="CE118" s="6">
        <v>3000</v>
      </c>
      <c r="CF118" s="6">
        <v>1</v>
      </c>
      <c r="CG118" s="6">
        <v>14</v>
      </c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20"/>
      <c r="GK118" s="20"/>
    </row>
    <row r="119" spans="1:195" s="6" customFormat="1">
      <c r="A119" s="33" t="s">
        <v>19</v>
      </c>
      <c r="B119" s="13" t="s">
        <v>335</v>
      </c>
      <c r="C119" s="71">
        <v>1</v>
      </c>
      <c r="D119" s="71" t="s">
        <v>331</v>
      </c>
      <c r="E119">
        <f t="shared" si="22"/>
        <v>0</v>
      </c>
      <c r="F119">
        <f t="shared" si="35"/>
        <v>0</v>
      </c>
      <c r="G119">
        <f t="shared" si="35"/>
        <v>0</v>
      </c>
      <c r="H119">
        <f t="shared" si="35"/>
        <v>0</v>
      </c>
      <c r="I119">
        <f t="shared" si="35"/>
        <v>0</v>
      </c>
      <c r="J119">
        <f t="shared" si="35"/>
        <v>0</v>
      </c>
      <c r="K119">
        <f t="shared" si="35"/>
        <v>0</v>
      </c>
      <c r="L119">
        <f t="shared" si="35"/>
        <v>0</v>
      </c>
      <c r="M119">
        <f t="shared" si="35"/>
        <v>1</v>
      </c>
      <c r="N119">
        <f t="shared" si="35"/>
        <v>0</v>
      </c>
      <c r="O119">
        <f t="shared" si="35"/>
        <v>0</v>
      </c>
      <c r="P119">
        <f t="shared" si="36"/>
        <v>0</v>
      </c>
      <c r="Q119">
        <f t="shared" si="36"/>
        <v>0</v>
      </c>
      <c r="R119">
        <f t="shared" si="36"/>
        <v>0</v>
      </c>
      <c r="S119">
        <f t="shared" si="36"/>
        <v>0</v>
      </c>
      <c r="T119">
        <f t="shared" si="36"/>
        <v>0</v>
      </c>
      <c r="U119">
        <f t="shared" si="36"/>
        <v>0</v>
      </c>
      <c r="V119">
        <f t="shared" si="36"/>
        <v>0</v>
      </c>
      <c r="W119">
        <f t="shared" si="36"/>
        <v>0</v>
      </c>
      <c r="X119">
        <f t="shared" si="36"/>
        <v>0</v>
      </c>
      <c r="Y119">
        <f t="shared" si="36"/>
        <v>0</v>
      </c>
      <c r="Z119">
        <f t="shared" si="37"/>
        <v>0</v>
      </c>
      <c r="AA119">
        <f t="shared" si="37"/>
        <v>0</v>
      </c>
      <c r="AB119">
        <f t="shared" si="37"/>
        <v>0</v>
      </c>
      <c r="AC119">
        <f t="shared" si="37"/>
        <v>0</v>
      </c>
      <c r="AD119">
        <f t="shared" si="37"/>
        <v>0</v>
      </c>
      <c r="AE119">
        <f t="shared" si="37"/>
        <v>0</v>
      </c>
      <c r="AF119">
        <f t="shared" si="37"/>
        <v>0</v>
      </c>
      <c r="AG119">
        <f t="shared" si="37"/>
        <v>0</v>
      </c>
      <c r="AH119">
        <f t="shared" si="37"/>
        <v>0</v>
      </c>
      <c r="AI119">
        <f t="shared" si="37"/>
        <v>0</v>
      </c>
      <c r="AJ119">
        <f t="shared" si="37"/>
        <v>0</v>
      </c>
      <c r="AK119">
        <f t="shared" si="37"/>
        <v>0</v>
      </c>
      <c r="AL119">
        <f t="shared" si="37"/>
        <v>0</v>
      </c>
      <c r="AM119" s="72" t="s">
        <v>327</v>
      </c>
      <c r="AN119" s="72" t="s">
        <v>330</v>
      </c>
      <c r="AO119" s="72" t="s">
        <v>330</v>
      </c>
      <c r="AP119" s="72">
        <v>1</v>
      </c>
      <c r="AQ119" s="72" t="s">
        <v>331</v>
      </c>
      <c r="AR119" s="72" t="s">
        <v>330</v>
      </c>
      <c r="AS119" s="72">
        <v>12</v>
      </c>
      <c r="AT119" s="72">
        <v>0.17167026949552608</v>
      </c>
      <c r="AU119" s="72">
        <v>0.39126142430454591</v>
      </c>
      <c r="AV119" s="6">
        <v>4.8907678038068239E-3</v>
      </c>
      <c r="AW119" s="6">
        <v>5.4798518810160495E-5</v>
      </c>
      <c r="AX119" s="47">
        <v>33</v>
      </c>
      <c r="AY119" s="27" t="s">
        <v>39</v>
      </c>
      <c r="AZ119" s="36">
        <v>3951.0749999999998</v>
      </c>
      <c r="BA119" s="6">
        <v>35.165947000000003</v>
      </c>
      <c r="BB119" s="6">
        <v>-123.00033999999999</v>
      </c>
      <c r="BC119" s="44">
        <v>40689.688368055555</v>
      </c>
      <c r="BD119" s="45">
        <v>40689.688368055555</v>
      </c>
      <c r="BE119" s="6" t="s">
        <v>348</v>
      </c>
      <c r="BF119" s="6" t="s">
        <v>357</v>
      </c>
      <c r="BG119" s="10" t="s">
        <v>25</v>
      </c>
      <c r="BH119" s="10" t="s">
        <v>32</v>
      </c>
      <c r="BI119" s="10" t="s">
        <v>29</v>
      </c>
      <c r="BJ119" s="10" t="s">
        <v>31</v>
      </c>
      <c r="BK119" s="10" t="s">
        <v>30</v>
      </c>
      <c r="BL119" s="10" t="s">
        <v>40</v>
      </c>
      <c r="BM119" s="10" t="s">
        <v>39</v>
      </c>
      <c r="BN119" s="36" t="s">
        <v>238</v>
      </c>
      <c r="BO119" s="36" t="s">
        <v>190</v>
      </c>
      <c r="BP119" s="36" t="s">
        <v>42</v>
      </c>
      <c r="BQ119" s="36">
        <v>232</v>
      </c>
      <c r="BR119" s="36">
        <v>4128777</v>
      </c>
      <c r="BS119" s="36" t="s">
        <v>167</v>
      </c>
      <c r="BT119" s="36">
        <v>0</v>
      </c>
      <c r="BU119" s="63">
        <v>0.69775462962962964</v>
      </c>
      <c r="BV119" s="64">
        <v>190</v>
      </c>
      <c r="BW119" s="64">
        <v>228</v>
      </c>
      <c r="BX119" s="63">
        <v>0.66981481481481486</v>
      </c>
      <c r="BY119" s="63">
        <v>0.67276620370370377</v>
      </c>
      <c r="BZ119" s="36" t="s">
        <v>393</v>
      </c>
      <c r="CA119" s="17">
        <v>225</v>
      </c>
      <c r="CB119" s="36">
        <v>0</v>
      </c>
      <c r="CC119" s="6">
        <v>357</v>
      </c>
      <c r="CD119" s="6">
        <v>80</v>
      </c>
      <c r="CE119" s="6">
        <v>7140</v>
      </c>
      <c r="CF119" s="6">
        <v>1</v>
      </c>
      <c r="CG119" s="6">
        <v>28</v>
      </c>
      <c r="GL119" s="15"/>
      <c r="GM119" s="15"/>
    </row>
    <row r="120" spans="1:195" s="6" customFormat="1">
      <c r="A120" s="33" t="s">
        <v>112</v>
      </c>
      <c r="B120" s="13" t="s">
        <v>337</v>
      </c>
      <c r="C120" s="71">
        <v>1</v>
      </c>
      <c r="D120" s="74" t="s">
        <v>339</v>
      </c>
      <c r="E120">
        <f t="shared" si="22"/>
        <v>0</v>
      </c>
      <c r="F120">
        <f t="shared" si="35"/>
        <v>0</v>
      </c>
      <c r="G120">
        <f t="shared" si="35"/>
        <v>0</v>
      </c>
      <c r="H120">
        <f t="shared" si="35"/>
        <v>0</v>
      </c>
      <c r="I120">
        <f t="shared" si="35"/>
        <v>0</v>
      </c>
      <c r="J120">
        <f t="shared" si="35"/>
        <v>0</v>
      </c>
      <c r="K120">
        <f t="shared" si="35"/>
        <v>0</v>
      </c>
      <c r="L120">
        <f t="shared" si="35"/>
        <v>0</v>
      </c>
      <c r="M120">
        <f t="shared" si="35"/>
        <v>0</v>
      </c>
      <c r="N120">
        <f t="shared" si="35"/>
        <v>1</v>
      </c>
      <c r="O120">
        <f t="shared" si="35"/>
        <v>0</v>
      </c>
      <c r="P120">
        <f t="shared" si="36"/>
        <v>0</v>
      </c>
      <c r="Q120">
        <f t="shared" si="36"/>
        <v>0</v>
      </c>
      <c r="R120">
        <f t="shared" si="36"/>
        <v>0</v>
      </c>
      <c r="S120">
        <f t="shared" si="36"/>
        <v>0</v>
      </c>
      <c r="T120">
        <f t="shared" si="36"/>
        <v>0</v>
      </c>
      <c r="U120">
        <f t="shared" si="36"/>
        <v>0</v>
      </c>
      <c r="V120">
        <f t="shared" si="36"/>
        <v>0</v>
      </c>
      <c r="W120">
        <f t="shared" si="36"/>
        <v>0</v>
      </c>
      <c r="X120">
        <f t="shared" si="36"/>
        <v>0</v>
      </c>
      <c r="Y120">
        <f t="shared" si="36"/>
        <v>0</v>
      </c>
      <c r="Z120">
        <f t="shared" si="37"/>
        <v>0</v>
      </c>
      <c r="AA120">
        <f t="shared" si="37"/>
        <v>0</v>
      </c>
      <c r="AB120">
        <f t="shared" si="37"/>
        <v>0</v>
      </c>
      <c r="AC120">
        <f t="shared" si="37"/>
        <v>0</v>
      </c>
      <c r="AD120">
        <f t="shared" si="37"/>
        <v>0</v>
      </c>
      <c r="AE120">
        <f t="shared" si="37"/>
        <v>0</v>
      </c>
      <c r="AF120">
        <f t="shared" si="37"/>
        <v>0</v>
      </c>
      <c r="AG120">
        <f t="shared" si="37"/>
        <v>0</v>
      </c>
      <c r="AH120">
        <f t="shared" si="37"/>
        <v>0</v>
      </c>
      <c r="AI120">
        <f t="shared" si="37"/>
        <v>0</v>
      </c>
      <c r="AJ120">
        <f t="shared" si="37"/>
        <v>0</v>
      </c>
      <c r="AK120">
        <f t="shared" si="37"/>
        <v>0</v>
      </c>
      <c r="AL120">
        <f t="shared" si="37"/>
        <v>0</v>
      </c>
      <c r="AM120" s="72" t="s">
        <v>330</v>
      </c>
      <c r="AN120" s="72" t="s">
        <v>330</v>
      </c>
      <c r="AO120" s="72" t="s">
        <v>327</v>
      </c>
      <c r="AP120" s="72">
        <v>0</v>
      </c>
      <c r="AQ120" s="72" t="s">
        <v>331</v>
      </c>
      <c r="AR120" s="72" t="s">
        <v>330</v>
      </c>
      <c r="AS120" s="72">
        <v>0</v>
      </c>
      <c r="AT120" s="72">
        <v>0.25740006157024481</v>
      </c>
      <c r="AU120" s="72">
        <v>0.25740006157024481</v>
      </c>
      <c r="AV120" s="6">
        <v>3.2175007696280599E-3</v>
      </c>
      <c r="AW120" s="6">
        <v>3.6050428791350817E-5</v>
      </c>
      <c r="AX120" s="47">
        <v>73</v>
      </c>
      <c r="AY120" s="27" t="s">
        <v>93</v>
      </c>
      <c r="AZ120" s="36">
        <v>3961.51</v>
      </c>
      <c r="BA120" s="36">
        <v>35.160673000000003</v>
      </c>
      <c r="BB120" s="36">
        <v>-122.95318399999999</v>
      </c>
      <c r="BC120" s="44">
        <v>40866.943935185183</v>
      </c>
      <c r="BD120" s="45">
        <v>40866.943935185183</v>
      </c>
      <c r="BE120" s="6" t="s">
        <v>349</v>
      </c>
      <c r="BF120" s="6" t="s">
        <v>357</v>
      </c>
      <c r="BG120" s="10" t="s">
        <v>25</v>
      </c>
      <c r="BH120" s="10" t="s">
        <v>32</v>
      </c>
      <c r="BI120" s="10" t="s">
        <v>29</v>
      </c>
      <c r="BJ120" s="10" t="s">
        <v>31</v>
      </c>
      <c r="BK120" s="10" t="s">
        <v>30</v>
      </c>
      <c r="BL120" s="10" t="s">
        <v>94</v>
      </c>
      <c r="BM120" s="10" t="s">
        <v>93</v>
      </c>
      <c r="BN120" s="36" t="s">
        <v>269</v>
      </c>
      <c r="BO120" s="36" t="s">
        <v>173</v>
      </c>
      <c r="BP120" s="36" t="s">
        <v>42</v>
      </c>
      <c r="BQ120" s="36">
        <v>323</v>
      </c>
      <c r="BR120" s="36">
        <v>3984614</v>
      </c>
      <c r="BS120" s="36" t="s">
        <v>167</v>
      </c>
      <c r="BT120" s="36">
        <v>0</v>
      </c>
      <c r="BU120" s="63">
        <v>0.25843749999999999</v>
      </c>
      <c r="BV120" s="64">
        <v>335</v>
      </c>
      <c r="BW120" s="64">
        <v>357</v>
      </c>
      <c r="BX120" s="63">
        <v>0.25832175925925926</v>
      </c>
      <c r="BY120" s="63">
        <v>0.25957175925925929</v>
      </c>
      <c r="BZ120" s="36" t="s">
        <v>401</v>
      </c>
      <c r="CA120" s="17">
        <v>132</v>
      </c>
      <c r="CB120" s="36">
        <v>0</v>
      </c>
      <c r="CC120" s="6">
        <v>357</v>
      </c>
      <c r="CD120" s="6">
        <v>80</v>
      </c>
      <c r="CE120" s="6">
        <v>7140</v>
      </c>
      <c r="CF120" s="6">
        <v>1</v>
      </c>
      <c r="CG120" s="6">
        <v>28</v>
      </c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</row>
    <row r="121" spans="1:195" s="6" customFormat="1">
      <c r="A121" s="33" t="s">
        <v>19</v>
      </c>
      <c r="B121" s="13" t="s">
        <v>335</v>
      </c>
      <c r="C121" s="71">
        <v>1</v>
      </c>
      <c r="D121" s="71" t="s">
        <v>331</v>
      </c>
      <c r="E121">
        <f t="shared" si="22"/>
        <v>0</v>
      </c>
      <c r="F121">
        <f t="shared" si="35"/>
        <v>0</v>
      </c>
      <c r="G121">
        <f t="shared" si="35"/>
        <v>0</v>
      </c>
      <c r="H121">
        <f t="shared" si="35"/>
        <v>0</v>
      </c>
      <c r="I121">
        <f t="shared" si="35"/>
        <v>0</v>
      </c>
      <c r="J121">
        <f t="shared" si="35"/>
        <v>0</v>
      </c>
      <c r="K121">
        <f t="shared" si="35"/>
        <v>0</v>
      </c>
      <c r="L121">
        <f t="shared" si="35"/>
        <v>0</v>
      </c>
      <c r="M121">
        <f t="shared" si="35"/>
        <v>0</v>
      </c>
      <c r="N121">
        <f t="shared" si="35"/>
        <v>0</v>
      </c>
      <c r="O121">
        <f t="shared" si="35"/>
        <v>1</v>
      </c>
      <c r="P121">
        <f t="shared" si="36"/>
        <v>0</v>
      </c>
      <c r="Q121">
        <f t="shared" si="36"/>
        <v>0</v>
      </c>
      <c r="R121">
        <f t="shared" si="36"/>
        <v>0</v>
      </c>
      <c r="S121">
        <f t="shared" si="36"/>
        <v>0</v>
      </c>
      <c r="T121">
        <f t="shared" si="36"/>
        <v>0</v>
      </c>
      <c r="U121">
        <f t="shared" si="36"/>
        <v>0</v>
      </c>
      <c r="V121">
        <f t="shared" si="36"/>
        <v>0</v>
      </c>
      <c r="W121">
        <f t="shared" si="36"/>
        <v>0</v>
      </c>
      <c r="X121">
        <f t="shared" si="36"/>
        <v>0</v>
      </c>
      <c r="Y121">
        <f t="shared" si="36"/>
        <v>0</v>
      </c>
      <c r="Z121">
        <f t="shared" si="37"/>
        <v>0</v>
      </c>
      <c r="AA121">
        <f t="shared" si="37"/>
        <v>0</v>
      </c>
      <c r="AB121">
        <f t="shared" si="37"/>
        <v>0</v>
      </c>
      <c r="AC121">
        <f t="shared" si="37"/>
        <v>0</v>
      </c>
      <c r="AD121">
        <f t="shared" si="37"/>
        <v>0</v>
      </c>
      <c r="AE121">
        <f t="shared" si="37"/>
        <v>0</v>
      </c>
      <c r="AF121">
        <f t="shared" si="37"/>
        <v>0</v>
      </c>
      <c r="AG121">
        <f t="shared" si="37"/>
        <v>0</v>
      </c>
      <c r="AH121">
        <f t="shared" si="37"/>
        <v>0</v>
      </c>
      <c r="AI121">
        <f t="shared" si="37"/>
        <v>0</v>
      </c>
      <c r="AJ121">
        <f t="shared" si="37"/>
        <v>0</v>
      </c>
      <c r="AK121">
        <f t="shared" si="37"/>
        <v>0</v>
      </c>
      <c r="AL121">
        <f t="shared" si="37"/>
        <v>0</v>
      </c>
      <c r="AM121" s="72" t="s">
        <v>330</v>
      </c>
      <c r="AN121" s="72" t="s">
        <v>330</v>
      </c>
      <c r="AO121" s="72" t="s">
        <v>330</v>
      </c>
      <c r="AP121" s="72">
        <v>0</v>
      </c>
      <c r="AQ121" s="72" t="s">
        <v>329</v>
      </c>
      <c r="AR121" s="72" t="s">
        <v>330</v>
      </c>
      <c r="AS121" s="72">
        <v>0</v>
      </c>
      <c r="AT121" s="72">
        <v>8.8029422971734814E-2</v>
      </c>
      <c r="AU121" s="72">
        <v>8.8029422971734814E-2</v>
      </c>
      <c r="AV121" s="6">
        <v>1.1003677871466852E-3</v>
      </c>
      <c r="AW121" s="6">
        <v>1.2329050836377425E-5</v>
      </c>
      <c r="AX121" s="47">
        <v>69</v>
      </c>
      <c r="AY121" s="27" t="s">
        <v>45</v>
      </c>
      <c r="AZ121" s="36">
        <v>3959.26</v>
      </c>
      <c r="BA121" s="36">
        <v>35.160735000000003</v>
      </c>
      <c r="BB121" s="36">
        <v>-122.94639100000001</v>
      </c>
      <c r="BC121" s="44">
        <v>40866.889224537037</v>
      </c>
      <c r="BD121" s="45">
        <v>40866.889224537037</v>
      </c>
      <c r="BE121" s="6" t="s">
        <v>349</v>
      </c>
      <c r="BF121" s="6" t="s">
        <v>357</v>
      </c>
      <c r="BG121" s="10" t="s">
        <v>25</v>
      </c>
      <c r="BH121" s="10" t="s">
        <v>27</v>
      </c>
      <c r="BI121" s="10" t="s">
        <v>22</v>
      </c>
      <c r="BJ121" s="10" t="s">
        <v>44</v>
      </c>
      <c r="BK121" s="10" t="s">
        <v>43</v>
      </c>
      <c r="BL121" s="10" t="s">
        <v>46</v>
      </c>
      <c r="BM121" s="10" t="s">
        <v>45</v>
      </c>
      <c r="BN121" s="36" t="s">
        <v>274</v>
      </c>
      <c r="BO121" s="36" t="s">
        <v>174</v>
      </c>
      <c r="BP121" s="36" t="s">
        <v>42</v>
      </c>
      <c r="BQ121" s="36">
        <v>323</v>
      </c>
      <c r="BR121" s="36">
        <v>4128797</v>
      </c>
      <c r="BS121" s="36" t="s">
        <v>167</v>
      </c>
      <c r="BT121" s="36">
        <v>0</v>
      </c>
      <c r="BU121" s="63">
        <v>0.20666666666666667</v>
      </c>
      <c r="BV121" s="64">
        <v>335</v>
      </c>
      <c r="BW121" s="64">
        <v>357</v>
      </c>
      <c r="BX121" s="63">
        <v>0.17730324074074075</v>
      </c>
      <c r="BY121" s="63">
        <v>0.21415509259259258</v>
      </c>
      <c r="BZ121" s="36" t="s">
        <v>396</v>
      </c>
      <c r="CA121" s="17">
        <v>132</v>
      </c>
      <c r="CB121" s="36">
        <v>0</v>
      </c>
      <c r="CC121" s="6">
        <v>357</v>
      </c>
      <c r="CD121" s="6">
        <v>80</v>
      </c>
      <c r="CE121" s="6">
        <v>7140</v>
      </c>
      <c r="CF121" s="6">
        <v>1</v>
      </c>
      <c r="CG121" s="6">
        <v>28</v>
      </c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20"/>
      <c r="GE121" s="20"/>
      <c r="GF121" s="20"/>
      <c r="GG121" s="20"/>
      <c r="GH121" s="20"/>
      <c r="GI121" s="20"/>
      <c r="GJ121" s="4"/>
      <c r="GK121" s="4"/>
    </row>
    <row r="122" spans="1:195" s="6" customFormat="1">
      <c r="A122" s="33" t="s">
        <v>207</v>
      </c>
      <c r="B122" s="13" t="s">
        <v>337</v>
      </c>
      <c r="C122" s="71">
        <v>1</v>
      </c>
      <c r="D122" s="74" t="s">
        <v>339</v>
      </c>
      <c r="E122" s="1">
        <f t="shared" si="22"/>
        <v>0</v>
      </c>
      <c r="F122" s="1">
        <f t="shared" ref="F122:O131" si="38">IF($AY122=F$1,$C122,0)</f>
        <v>0</v>
      </c>
      <c r="G122" s="1">
        <f t="shared" si="38"/>
        <v>0</v>
      </c>
      <c r="H122" s="1">
        <f t="shared" si="38"/>
        <v>0</v>
      </c>
      <c r="I122" s="1">
        <f t="shared" si="38"/>
        <v>0</v>
      </c>
      <c r="J122" s="1">
        <f t="shared" si="38"/>
        <v>0</v>
      </c>
      <c r="K122" s="1">
        <f t="shared" si="38"/>
        <v>0</v>
      </c>
      <c r="L122" s="1">
        <f t="shared" si="38"/>
        <v>0</v>
      </c>
      <c r="M122" s="1">
        <f t="shared" si="38"/>
        <v>0</v>
      </c>
      <c r="N122" s="1">
        <f t="shared" si="38"/>
        <v>0</v>
      </c>
      <c r="O122" s="1">
        <f t="shared" si="38"/>
        <v>1</v>
      </c>
      <c r="P122" s="1">
        <f t="shared" ref="P122:Y131" si="39">IF($AY122=P$1,$C122,0)</f>
        <v>0</v>
      </c>
      <c r="Q122" s="1">
        <f t="shared" si="39"/>
        <v>0</v>
      </c>
      <c r="R122" s="1">
        <f t="shared" si="39"/>
        <v>0</v>
      </c>
      <c r="S122" s="1">
        <f t="shared" si="39"/>
        <v>0</v>
      </c>
      <c r="T122" s="1">
        <f t="shared" si="39"/>
        <v>0</v>
      </c>
      <c r="U122" s="1">
        <f t="shared" si="39"/>
        <v>0</v>
      </c>
      <c r="V122" s="1">
        <f t="shared" si="39"/>
        <v>0</v>
      </c>
      <c r="W122" s="1">
        <f t="shared" si="39"/>
        <v>0</v>
      </c>
      <c r="X122" s="1">
        <f t="shared" si="39"/>
        <v>0</v>
      </c>
      <c r="Y122" s="1">
        <f t="shared" si="39"/>
        <v>0</v>
      </c>
      <c r="Z122" s="1">
        <f t="shared" ref="Z122:AL131" si="40">IF($AY122=Z$1,$C122,0)</f>
        <v>0</v>
      </c>
      <c r="AA122" s="1">
        <f t="shared" si="40"/>
        <v>0</v>
      </c>
      <c r="AB122" s="1">
        <f t="shared" si="40"/>
        <v>0</v>
      </c>
      <c r="AC122" s="1">
        <f t="shared" si="40"/>
        <v>0</v>
      </c>
      <c r="AD122" s="1">
        <f t="shared" si="40"/>
        <v>0</v>
      </c>
      <c r="AE122" s="1">
        <f t="shared" si="40"/>
        <v>0</v>
      </c>
      <c r="AF122" s="1">
        <f t="shared" si="40"/>
        <v>0</v>
      </c>
      <c r="AG122" s="1">
        <f t="shared" si="40"/>
        <v>0</v>
      </c>
      <c r="AH122" s="1">
        <f t="shared" si="40"/>
        <v>0</v>
      </c>
      <c r="AI122" s="1">
        <f t="shared" si="40"/>
        <v>0</v>
      </c>
      <c r="AJ122" s="1">
        <f t="shared" si="40"/>
        <v>0</v>
      </c>
      <c r="AK122" s="1">
        <f t="shared" si="40"/>
        <v>0</v>
      </c>
      <c r="AL122" s="1">
        <f t="shared" si="40"/>
        <v>0</v>
      </c>
      <c r="AM122" s="72" t="s">
        <v>330</v>
      </c>
      <c r="AN122" s="72" t="s">
        <v>330</v>
      </c>
      <c r="AO122" s="72" t="s">
        <v>330</v>
      </c>
      <c r="AP122" s="72">
        <v>0</v>
      </c>
      <c r="AQ122" s="72" t="s">
        <v>329</v>
      </c>
      <c r="AR122" s="72" t="s">
        <v>330</v>
      </c>
      <c r="AS122" s="72">
        <v>15</v>
      </c>
      <c r="AT122" s="72">
        <v>0.12444821265492927</v>
      </c>
      <c r="AU122" s="72">
        <v>0.23007304836936054</v>
      </c>
      <c r="AV122" s="6">
        <v>2.8759131046170068E-3</v>
      </c>
      <c r="AW122" s="6">
        <v>3.222311601811772E-5</v>
      </c>
      <c r="AX122" s="47">
        <v>74</v>
      </c>
      <c r="AY122" s="27" t="s">
        <v>45</v>
      </c>
      <c r="AZ122" s="36">
        <v>3959.15</v>
      </c>
      <c r="BA122" s="36">
        <v>35.161253000000002</v>
      </c>
      <c r="BB122" s="36">
        <v>-122.954036</v>
      </c>
      <c r="BC122" s="44">
        <v>40866.947800925926</v>
      </c>
      <c r="BD122" s="45">
        <v>40866.947800925926</v>
      </c>
      <c r="BE122" s="6" t="s">
        <v>349</v>
      </c>
      <c r="BF122" s="6" t="s">
        <v>357</v>
      </c>
      <c r="BG122" s="10" t="s">
        <v>25</v>
      </c>
      <c r="BH122" s="10" t="s">
        <v>27</v>
      </c>
      <c r="BI122" s="10" t="s">
        <v>22</v>
      </c>
      <c r="BJ122" s="10" t="s">
        <v>44</v>
      </c>
      <c r="BK122" s="10" t="s">
        <v>43</v>
      </c>
      <c r="BL122" s="10" t="s">
        <v>46</v>
      </c>
      <c r="BM122" s="10" t="s">
        <v>45</v>
      </c>
      <c r="BN122" s="36" t="s">
        <v>267</v>
      </c>
      <c r="BO122" s="36" t="s">
        <v>173</v>
      </c>
      <c r="BP122" s="36" t="s">
        <v>42</v>
      </c>
      <c r="BQ122" s="36">
        <v>323</v>
      </c>
      <c r="BR122" s="36">
        <v>4128825</v>
      </c>
      <c r="BS122" s="36" t="s">
        <v>167</v>
      </c>
      <c r="BT122" s="36">
        <v>0</v>
      </c>
      <c r="BU122" s="63">
        <v>0.26042824074074072</v>
      </c>
      <c r="BV122" s="64">
        <v>335</v>
      </c>
      <c r="BW122" s="64">
        <v>357</v>
      </c>
      <c r="BX122" s="63">
        <v>0.2597800925925926</v>
      </c>
      <c r="BY122" s="63">
        <v>0.29832175925925924</v>
      </c>
      <c r="BZ122" s="36" t="s">
        <v>402</v>
      </c>
      <c r="CA122" s="17">
        <v>132</v>
      </c>
      <c r="CB122" s="36">
        <v>0</v>
      </c>
      <c r="CC122" s="6">
        <v>357</v>
      </c>
      <c r="CD122" s="6">
        <v>80</v>
      </c>
      <c r="CE122" s="6">
        <v>7140</v>
      </c>
      <c r="CF122" s="6">
        <v>1</v>
      </c>
      <c r="CG122" s="6">
        <v>28</v>
      </c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</row>
    <row r="123" spans="1:195" s="6" customFormat="1">
      <c r="A123" s="33" t="s">
        <v>314</v>
      </c>
      <c r="B123" s="13" t="s">
        <v>335</v>
      </c>
      <c r="C123" s="71">
        <v>1</v>
      </c>
      <c r="D123" s="71" t="s">
        <v>331</v>
      </c>
      <c r="E123">
        <f t="shared" si="22"/>
        <v>0</v>
      </c>
      <c r="F123">
        <f t="shared" si="38"/>
        <v>0</v>
      </c>
      <c r="G123">
        <f t="shared" si="38"/>
        <v>0</v>
      </c>
      <c r="H123">
        <f t="shared" si="38"/>
        <v>0</v>
      </c>
      <c r="I123">
        <f t="shared" si="38"/>
        <v>0</v>
      </c>
      <c r="J123">
        <f t="shared" si="38"/>
        <v>0</v>
      </c>
      <c r="K123">
        <f t="shared" si="38"/>
        <v>0</v>
      </c>
      <c r="L123">
        <f t="shared" si="38"/>
        <v>0</v>
      </c>
      <c r="M123">
        <f t="shared" si="38"/>
        <v>0</v>
      </c>
      <c r="N123">
        <f t="shared" si="38"/>
        <v>0</v>
      </c>
      <c r="O123">
        <f t="shared" si="38"/>
        <v>1</v>
      </c>
      <c r="P123">
        <f t="shared" si="39"/>
        <v>0</v>
      </c>
      <c r="Q123">
        <f t="shared" si="39"/>
        <v>0</v>
      </c>
      <c r="R123">
        <f t="shared" si="39"/>
        <v>0</v>
      </c>
      <c r="S123">
        <f t="shared" si="39"/>
        <v>0</v>
      </c>
      <c r="T123">
        <f t="shared" si="39"/>
        <v>0</v>
      </c>
      <c r="U123">
        <f t="shared" si="39"/>
        <v>0</v>
      </c>
      <c r="V123">
        <f t="shared" si="39"/>
        <v>0</v>
      </c>
      <c r="W123">
        <f t="shared" si="39"/>
        <v>0</v>
      </c>
      <c r="X123">
        <f t="shared" si="39"/>
        <v>0</v>
      </c>
      <c r="Y123">
        <f t="shared" si="39"/>
        <v>0</v>
      </c>
      <c r="Z123">
        <f t="shared" si="40"/>
        <v>0</v>
      </c>
      <c r="AA123">
        <f t="shared" si="40"/>
        <v>0</v>
      </c>
      <c r="AB123">
        <f t="shared" si="40"/>
        <v>0</v>
      </c>
      <c r="AC123">
        <f t="shared" si="40"/>
        <v>0</v>
      </c>
      <c r="AD123">
        <f t="shared" si="40"/>
        <v>0</v>
      </c>
      <c r="AE123">
        <f t="shared" si="40"/>
        <v>0</v>
      </c>
      <c r="AF123">
        <f t="shared" si="40"/>
        <v>0</v>
      </c>
      <c r="AG123">
        <f t="shared" si="40"/>
        <v>0</v>
      </c>
      <c r="AH123">
        <f t="shared" si="40"/>
        <v>0</v>
      </c>
      <c r="AI123">
        <f t="shared" si="40"/>
        <v>0</v>
      </c>
      <c r="AJ123">
        <f t="shared" si="40"/>
        <v>0</v>
      </c>
      <c r="AK123">
        <f t="shared" si="40"/>
        <v>0</v>
      </c>
      <c r="AL123">
        <f t="shared" si="40"/>
        <v>0</v>
      </c>
      <c r="AM123" s="72" t="s">
        <v>327</v>
      </c>
      <c r="AN123" s="72" t="s">
        <v>327</v>
      </c>
      <c r="AO123" s="72" t="s">
        <v>330</v>
      </c>
      <c r="AP123" s="72">
        <v>0</v>
      </c>
      <c r="AQ123" s="72" t="s">
        <v>331</v>
      </c>
      <c r="AR123" s="72" t="s">
        <v>330</v>
      </c>
      <c r="AS123" s="72">
        <v>74</v>
      </c>
      <c r="AT123" s="72">
        <v>4.6256476457545347E-2</v>
      </c>
      <c r="AU123" s="72">
        <v>0.29842520761766883</v>
      </c>
      <c r="AV123" s="6">
        <v>3.7303150952208604E-3</v>
      </c>
      <c r="AW123" s="6">
        <v>9.9475069205889614E-5</v>
      </c>
      <c r="AX123" s="47">
        <v>81</v>
      </c>
      <c r="AY123" s="27" t="s">
        <v>45</v>
      </c>
      <c r="AZ123" s="36">
        <v>3977.46</v>
      </c>
      <c r="BA123" s="36">
        <v>35.138091000000003</v>
      </c>
      <c r="BB123" s="36">
        <v>-122.949808</v>
      </c>
      <c r="BC123" s="44">
        <v>41227.928263888891</v>
      </c>
      <c r="BD123" s="45">
        <v>41227.928263888891</v>
      </c>
      <c r="BE123" s="6" t="s">
        <v>351</v>
      </c>
      <c r="BF123" s="6" t="s">
        <v>358</v>
      </c>
      <c r="BG123" s="10" t="s">
        <v>25</v>
      </c>
      <c r="BH123" s="10" t="s">
        <v>27</v>
      </c>
      <c r="BI123" s="10" t="s">
        <v>22</v>
      </c>
      <c r="BJ123" s="10" t="s">
        <v>44</v>
      </c>
      <c r="BK123" s="10" t="s">
        <v>43</v>
      </c>
      <c r="BL123" s="10" t="s">
        <v>46</v>
      </c>
      <c r="BM123" s="10" t="s">
        <v>45</v>
      </c>
      <c r="BN123" s="36" t="s">
        <v>313</v>
      </c>
      <c r="BO123" s="36" t="s">
        <v>192</v>
      </c>
      <c r="BP123" s="36" t="s">
        <v>42</v>
      </c>
      <c r="BQ123" s="36">
        <v>442</v>
      </c>
      <c r="BR123" s="36">
        <v>4126573</v>
      </c>
      <c r="BS123" s="36" t="s">
        <v>167</v>
      </c>
      <c r="BT123" s="36">
        <v>0</v>
      </c>
      <c r="BU123" s="63">
        <v>0.47660879629629632</v>
      </c>
      <c r="BV123" s="64">
        <v>383</v>
      </c>
      <c r="BW123" s="64">
        <v>467</v>
      </c>
      <c r="BX123" s="63">
        <v>0.47658564814814813</v>
      </c>
      <c r="BY123" s="63">
        <v>0.47736111111111112</v>
      </c>
      <c r="BZ123" s="36" t="s">
        <v>407</v>
      </c>
      <c r="CA123" s="17">
        <v>130</v>
      </c>
      <c r="CB123" s="36">
        <v>0</v>
      </c>
      <c r="CC123" s="6">
        <v>150</v>
      </c>
      <c r="CD123" s="6">
        <v>80</v>
      </c>
      <c r="CE123" s="6">
        <v>3000</v>
      </c>
      <c r="CF123" s="6">
        <v>1</v>
      </c>
      <c r="CG123" s="6">
        <v>14</v>
      </c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19"/>
      <c r="GK123" s="19"/>
    </row>
    <row r="124" spans="1:195" s="6" customFormat="1">
      <c r="A124" s="33" t="s">
        <v>228</v>
      </c>
      <c r="B124" s="13" t="s">
        <v>335</v>
      </c>
      <c r="C124" s="71">
        <v>1</v>
      </c>
      <c r="D124" s="71" t="s">
        <v>331</v>
      </c>
      <c r="E124">
        <f t="shared" si="22"/>
        <v>0</v>
      </c>
      <c r="F124">
        <f t="shared" si="38"/>
        <v>0</v>
      </c>
      <c r="G124">
        <f t="shared" si="38"/>
        <v>0</v>
      </c>
      <c r="H124">
        <f t="shared" si="38"/>
        <v>0</v>
      </c>
      <c r="I124">
        <f t="shared" si="38"/>
        <v>0</v>
      </c>
      <c r="J124">
        <f t="shared" si="38"/>
        <v>0</v>
      </c>
      <c r="K124">
        <f t="shared" si="38"/>
        <v>0</v>
      </c>
      <c r="L124">
        <f t="shared" si="38"/>
        <v>0</v>
      </c>
      <c r="M124">
        <f t="shared" si="38"/>
        <v>0</v>
      </c>
      <c r="N124">
        <f t="shared" si="38"/>
        <v>0</v>
      </c>
      <c r="O124">
        <f t="shared" si="38"/>
        <v>0</v>
      </c>
      <c r="P124">
        <f t="shared" si="39"/>
        <v>1</v>
      </c>
      <c r="Q124">
        <f t="shared" si="39"/>
        <v>0</v>
      </c>
      <c r="R124">
        <f t="shared" si="39"/>
        <v>0</v>
      </c>
      <c r="S124">
        <f t="shared" si="39"/>
        <v>0</v>
      </c>
      <c r="T124">
        <f t="shared" si="39"/>
        <v>0</v>
      </c>
      <c r="U124">
        <f t="shared" si="39"/>
        <v>0</v>
      </c>
      <c r="V124">
        <f t="shared" si="39"/>
        <v>0</v>
      </c>
      <c r="W124">
        <f t="shared" si="39"/>
        <v>0</v>
      </c>
      <c r="X124">
        <f t="shared" si="39"/>
        <v>0</v>
      </c>
      <c r="Y124">
        <f t="shared" si="39"/>
        <v>0</v>
      </c>
      <c r="Z124">
        <f t="shared" si="40"/>
        <v>0</v>
      </c>
      <c r="AA124">
        <f t="shared" si="40"/>
        <v>0</v>
      </c>
      <c r="AB124">
        <f t="shared" si="40"/>
        <v>0</v>
      </c>
      <c r="AC124">
        <f t="shared" si="40"/>
        <v>0</v>
      </c>
      <c r="AD124">
        <f t="shared" si="40"/>
        <v>0</v>
      </c>
      <c r="AE124">
        <f t="shared" si="40"/>
        <v>0</v>
      </c>
      <c r="AF124">
        <f t="shared" si="40"/>
        <v>0</v>
      </c>
      <c r="AG124">
        <f t="shared" si="40"/>
        <v>0</v>
      </c>
      <c r="AH124">
        <f t="shared" si="40"/>
        <v>0</v>
      </c>
      <c r="AI124">
        <f t="shared" si="40"/>
        <v>0</v>
      </c>
      <c r="AJ124">
        <f t="shared" si="40"/>
        <v>0</v>
      </c>
      <c r="AK124">
        <f t="shared" si="40"/>
        <v>0</v>
      </c>
      <c r="AL124">
        <f t="shared" si="40"/>
        <v>0</v>
      </c>
      <c r="AM124" s="72" t="s">
        <v>327</v>
      </c>
      <c r="AN124" s="72" t="s">
        <v>330</v>
      </c>
      <c r="AO124" s="72" t="s">
        <v>330</v>
      </c>
      <c r="AP124" s="72">
        <v>0</v>
      </c>
      <c r="AQ124" s="72" t="s">
        <v>331</v>
      </c>
      <c r="AR124" s="72" t="s">
        <v>330</v>
      </c>
      <c r="AS124" s="72">
        <v>11</v>
      </c>
      <c r="AT124" s="72">
        <v>0.12470683233159081</v>
      </c>
      <c r="AU124" s="72">
        <v>0.12470683233159081</v>
      </c>
      <c r="AV124" s="6">
        <v>5.6684923787086734E-4</v>
      </c>
      <c r="AW124" s="6">
        <v>7.9940277135635143E-5</v>
      </c>
      <c r="AX124" s="47">
        <v>6</v>
      </c>
      <c r="AY124" s="27" t="s">
        <v>111</v>
      </c>
      <c r="AZ124" s="36">
        <v>3950.93</v>
      </c>
      <c r="BA124" s="36">
        <v>35.163618999999997</v>
      </c>
      <c r="BB124" s="36">
        <v>-123.02171800000001</v>
      </c>
      <c r="BC124" s="44">
        <v>39870.815081018518</v>
      </c>
      <c r="BD124" s="45">
        <v>39870.815081018518</v>
      </c>
      <c r="BE124" s="6" t="s">
        <v>347</v>
      </c>
      <c r="BF124" s="6" t="s">
        <v>356</v>
      </c>
      <c r="BG124" s="10" t="s">
        <v>25</v>
      </c>
      <c r="BH124" s="10" t="s">
        <v>111</v>
      </c>
      <c r="BI124" s="10"/>
      <c r="BJ124" s="10"/>
      <c r="BK124" s="10"/>
      <c r="BL124" s="10"/>
      <c r="BM124" s="10"/>
      <c r="BN124" s="36" t="s">
        <v>227</v>
      </c>
      <c r="BO124" s="36" t="s">
        <v>189</v>
      </c>
      <c r="BP124" s="36" t="s">
        <v>42</v>
      </c>
      <c r="BQ124" s="36">
        <v>8</v>
      </c>
      <c r="BR124" s="36">
        <v>2955771</v>
      </c>
      <c r="BS124" s="36" t="s">
        <v>167</v>
      </c>
      <c r="BT124" s="36">
        <v>0</v>
      </c>
      <c r="BU124" s="63">
        <v>9.7129629629629635E-2</v>
      </c>
      <c r="BV124" s="64">
        <v>2</v>
      </c>
      <c r="BW124" s="64">
        <v>2</v>
      </c>
      <c r="BX124" s="63">
        <v>4.5347222222222226E-2</v>
      </c>
      <c r="BY124" s="63">
        <v>0.2724537037037037</v>
      </c>
      <c r="BZ124" s="36" t="s">
        <v>378</v>
      </c>
      <c r="CA124" s="17">
        <v>1</v>
      </c>
      <c r="CB124" s="36">
        <v>0</v>
      </c>
      <c r="CC124" s="6">
        <v>1</v>
      </c>
      <c r="CD124" s="6">
        <v>220</v>
      </c>
      <c r="CE124" s="6">
        <v>1560</v>
      </c>
      <c r="CF124" s="6">
        <v>4</v>
      </c>
      <c r="CG124" s="6">
        <v>1</v>
      </c>
    </row>
    <row r="125" spans="1:195" s="6" customFormat="1">
      <c r="A125" s="22" t="s">
        <v>19</v>
      </c>
      <c r="B125" s="16" t="s">
        <v>335</v>
      </c>
      <c r="C125" s="17">
        <v>1</v>
      </c>
      <c r="D125" s="17" t="s">
        <v>331</v>
      </c>
      <c r="E125">
        <f t="shared" si="22"/>
        <v>0</v>
      </c>
      <c r="F125">
        <f t="shared" si="38"/>
        <v>0</v>
      </c>
      <c r="G125">
        <f t="shared" si="38"/>
        <v>0</v>
      </c>
      <c r="H125">
        <f t="shared" si="38"/>
        <v>0</v>
      </c>
      <c r="I125">
        <f t="shared" si="38"/>
        <v>0</v>
      </c>
      <c r="J125">
        <f t="shared" si="38"/>
        <v>0</v>
      </c>
      <c r="K125">
        <f t="shared" si="38"/>
        <v>0</v>
      </c>
      <c r="L125">
        <f t="shared" si="38"/>
        <v>0</v>
      </c>
      <c r="M125">
        <f t="shared" si="38"/>
        <v>0</v>
      </c>
      <c r="N125">
        <f t="shared" si="38"/>
        <v>0</v>
      </c>
      <c r="O125">
        <f t="shared" si="38"/>
        <v>0</v>
      </c>
      <c r="P125">
        <f t="shared" si="39"/>
        <v>1</v>
      </c>
      <c r="Q125">
        <f t="shared" si="39"/>
        <v>0</v>
      </c>
      <c r="R125">
        <f t="shared" si="39"/>
        <v>0</v>
      </c>
      <c r="S125">
        <f t="shared" si="39"/>
        <v>0</v>
      </c>
      <c r="T125">
        <f t="shared" si="39"/>
        <v>0</v>
      </c>
      <c r="U125">
        <f t="shared" si="39"/>
        <v>0</v>
      </c>
      <c r="V125">
        <f t="shared" si="39"/>
        <v>0</v>
      </c>
      <c r="W125">
        <f t="shared" si="39"/>
        <v>0</v>
      </c>
      <c r="X125">
        <f t="shared" si="39"/>
        <v>0</v>
      </c>
      <c r="Y125">
        <f t="shared" si="39"/>
        <v>0</v>
      </c>
      <c r="Z125">
        <f t="shared" si="40"/>
        <v>0</v>
      </c>
      <c r="AA125">
        <f t="shared" si="40"/>
        <v>0</v>
      </c>
      <c r="AB125">
        <f t="shared" si="40"/>
        <v>0</v>
      </c>
      <c r="AC125">
        <f t="shared" si="40"/>
        <v>0</v>
      </c>
      <c r="AD125">
        <f t="shared" si="40"/>
        <v>0</v>
      </c>
      <c r="AE125">
        <f t="shared" si="40"/>
        <v>0</v>
      </c>
      <c r="AF125">
        <f t="shared" si="40"/>
        <v>0</v>
      </c>
      <c r="AG125">
        <f t="shared" si="40"/>
        <v>0</v>
      </c>
      <c r="AH125">
        <f t="shared" si="40"/>
        <v>0</v>
      </c>
      <c r="AI125">
        <f t="shared" si="40"/>
        <v>0</v>
      </c>
      <c r="AJ125">
        <f t="shared" si="40"/>
        <v>0</v>
      </c>
      <c r="AK125">
        <f t="shared" si="40"/>
        <v>0</v>
      </c>
      <c r="AL125">
        <f t="shared" si="40"/>
        <v>0</v>
      </c>
      <c r="AM125" s="81" t="s">
        <v>327</v>
      </c>
      <c r="AN125" s="81" t="s">
        <v>330</v>
      </c>
      <c r="AO125" s="81" t="s">
        <v>330</v>
      </c>
      <c r="AP125" s="81">
        <v>2</v>
      </c>
      <c r="AQ125" s="81" t="s">
        <v>331</v>
      </c>
      <c r="AR125" s="81" t="s">
        <v>330</v>
      </c>
      <c r="AS125" s="81">
        <v>13</v>
      </c>
      <c r="AT125" s="72">
        <v>0.26724621607405247</v>
      </c>
      <c r="AU125" s="72">
        <v>0.34567637472000745</v>
      </c>
      <c r="AV125" s="6">
        <v>1.5712562487273066E-3</v>
      </c>
      <c r="AW125" s="6">
        <v>2.2158741969231246E-4</v>
      </c>
      <c r="AX125" s="17">
        <v>164</v>
      </c>
      <c r="AY125" s="38" t="s">
        <v>111</v>
      </c>
      <c r="AZ125" s="17">
        <v>3951.16</v>
      </c>
      <c r="BA125" s="17">
        <v>35.163494</v>
      </c>
      <c r="BB125" s="17">
        <v>-123.01959600000001</v>
      </c>
      <c r="BC125" s="21">
        <v>39870.827615740738</v>
      </c>
      <c r="BD125" s="50">
        <v>39870.827615740738</v>
      </c>
      <c r="BE125" s="6" t="s">
        <v>347</v>
      </c>
      <c r="BF125" s="6" t="s">
        <v>356</v>
      </c>
      <c r="BG125" s="38" t="s">
        <v>25</v>
      </c>
      <c r="BH125" s="38" t="s">
        <v>111</v>
      </c>
      <c r="BI125" s="38"/>
      <c r="BJ125" s="38"/>
      <c r="BK125" s="38"/>
      <c r="BL125" s="38"/>
      <c r="BM125" s="38"/>
      <c r="BN125" s="17" t="s">
        <v>221</v>
      </c>
      <c r="BO125" s="17" t="s">
        <v>189</v>
      </c>
      <c r="BP125" s="17" t="s">
        <v>42</v>
      </c>
      <c r="BQ125" s="17">
        <v>8</v>
      </c>
      <c r="BR125" s="17">
        <v>4128736</v>
      </c>
      <c r="BS125" s="17" t="s">
        <v>167</v>
      </c>
      <c r="BT125" s="36">
        <v>0</v>
      </c>
      <c r="BU125" s="63">
        <v>0.11532407407407408</v>
      </c>
      <c r="BV125" s="64">
        <v>2</v>
      </c>
      <c r="BW125" s="64">
        <v>2</v>
      </c>
      <c r="BX125" s="63">
        <v>4.5347222222222226E-2</v>
      </c>
      <c r="BY125" s="63">
        <v>0.2724537037037037</v>
      </c>
      <c r="BZ125" s="36" t="s">
        <v>378</v>
      </c>
      <c r="CA125" s="17">
        <v>1</v>
      </c>
      <c r="CB125" s="36">
        <v>0</v>
      </c>
      <c r="CC125" s="6">
        <v>1</v>
      </c>
      <c r="CD125" s="6">
        <v>220</v>
      </c>
      <c r="CE125" s="6">
        <v>1560</v>
      </c>
      <c r="CF125" s="6">
        <v>4</v>
      </c>
      <c r="CG125" s="6">
        <v>1</v>
      </c>
      <c r="GL125" s="4"/>
      <c r="GM125" s="4"/>
    </row>
    <row r="126" spans="1:195" s="6" customFormat="1">
      <c r="A126" s="22" t="s">
        <v>19</v>
      </c>
      <c r="B126" s="16" t="s">
        <v>335</v>
      </c>
      <c r="C126" s="17">
        <v>1</v>
      </c>
      <c r="D126" s="17" t="s">
        <v>331</v>
      </c>
      <c r="E126">
        <f t="shared" si="22"/>
        <v>0</v>
      </c>
      <c r="F126">
        <f t="shared" si="38"/>
        <v>0</v>
      </c>
      <c r="G126">
        <f t="shared" si="38"/>
        <v>0</v>
      </c>
      <c r="H126">
        <f t="shared" si="38"/>
        <v>0</v>
      </c>
      <c r="I126">
        <f t="shared" si="38"/>
        <v>0</v>
      </c>
      <c r="J126">
        <f t="shared" si="38"/>
        <v>0</v>
      </c>
      <c r="K126">
        <f t="shared" si="38"/>
        <v>0</v>
      </c>
      <c r="L126">
        <f t="shared" si="38"/>
        <v>0</v>
      </c>
      <c r="M126">
        <f t="shared" si="38"/>
        <v>0</v>
      </c>
      <c r="N126">
        <f t="shared" si="38"/>
        <v>0</v>
      </c>
      <c r="O126">
        <f t="shared" si="38"/>
        <v>0</v>
      </c>
      <c r="P126">
        <f t="shared" si="39"/>
        <v>1</v>
      </c>
      <c r="Q126">
        <f t="shared" si="39"/>
        <v>0</v>
      </c>
      <c r="R126">
        <f t="shared" si="39"/>
        <v>0</v>
      </c>
      <c r="S126">
        <f t="shared" si="39"/>
        <v>0</v>
      </c>
      <c r="T126">
        <f t="shared" si="39"/>
        <v>0</v>
      </c>
      <c r="U126">
        <f t="shared" si="39"/>
        <v>0</v>
      </c>
      <c r="V126">
        <f t="shared" si="39"/>
        <v>0</v>
      </c>
      <c r="W126">
        <f t="shared" si="39"/>
        <v>0</v>
      </c>
      <c r="X126">
        <f t="shared" si="39"/>
        <v>0</v>
      </c>
      <c r="Y126">
        <f t="shared" si="39"/>
        <v>0</v>
      </c>
      <c r="Z126">
        <f t="shared" si="40"/>
        <v>0</v>
      </c>
      <c r="AA126">
        <f t="shared" si="40"/>
        <v>0</v>
      </c>
      <c r="AB126">
        <f t="shared" si="40"/>
        <v>0</v>
      </c>
      <c r="AC126">
        <f t="shared" si="40"/>
        <v>0</v>
      </c>
      <c r="AD126">
        <f t="shared" si="40"/>
        <v>0</v>
      </c>
      <c r="AE126">
        <f t="shared" si="40"/>
        <v>0</v>
      </c>
      <c r="AF126">
        <f t="shared" si="40"/>
        <v>0</v>
      </c>
      <c r="AG126">
        <f t="shared" si="40"/>
        <v>0</v>
      </c>
      <c r="AH126">
        <f t="shared" si="40"/>
        <v>0</v>
      </c>
      <c r="AI126">
        <f t="shared" si="40"/>
        <v>0</v>
      </c>
      <c r="AJ126">
        <f t="shared" si="40"/>
        <v>0</v>
      </c>
      <c r="AK126">
        <f t="shared" si="40"/>
        <v>0</v>
      </c>
      <c r="AL126">
        <f t="shared" si="40"/>
        <v>0</v>
      </c>
      <c r="AM126" s="81" t="s">
        <v>330</v>
      </c>
      <c r="AN126" s="81" t="s">
        <v>330</v>
      </c>
      <c r="AO126" s="81" t="s">
        <v>330</v>
      </c>
      <c r="AP126" s="81">
        <v>1</v>
      </c>
      <c r="AQ126" s="81" t="s">
        <v>331</v>
      </c>
      <c r="AR126" s="81" t="s">
        <v>330</v>
      </c>
      <c r="AS126" s="81">
        <v>0</v>
      </c>
      <c r="AT126" s="72">
        <v>0.13695198799875519</v>
      </c>
      <c r="AU126" s="72">
        <v>0.13695198799875519</v>
      </c>
      <c r="AV126" s="6">
        <v>1.7118998499844398E-3</v>
      </c>
      <c r="AW126" s="6">
        <v>1.918095070010577E-5</v>
      </c>
      <c r="AX126" s="17">
        <v>165</v>
      </c>
      <c r="AY126" s="38" t="s">
        <v>111</v>
      </c>
      <c r="AZ126" s="17">
        <v>3950.06</v>
      </c>
      <c r="BA126" s="17">
        <v>35.166789000000001</v>
      </c>
      <c r="BB126" s="17">
        <v>-123.000855</v>
      </c>
      <c r="BC126" s="21">
        <v>40687.704548611109</v>
      </c>
      <c r="BD126" s="50">
        <v>40687.704548611109</v>
      </c>
      <c r="BE126" s="6" t="s">
        <v>348</v>
      </c>
      <c r="BF126" s="6" t="s">
        <v>357</v>
      </c>
      <c r="BG126" s="38" t="s">
        <v>25</v>
      </c>
      <c r="BH126" s="38" t="s">
        <v>111</v>
      </c>
      <c r="BI126" s="38"/>
      <c r="BJ126" s="38"/>
      <c r="BK126" s="38"/>
      <c r="BL126" s="38"/>
      <c r="BM126" s="38"/>
      <c r="BN126" s="17" t="s">
        <v>198</v>
      </c>
      <c r="BO126" s="17" t="s">
        <v>183</v>
      </c>
      <c r="BP126" s="17" t="s">
        <v>42</v>
      </c>
      <c r="BQ126" s="17">
        <v>230</v>
      </c>
      <c r="BR126" s="17">
        <v>4128754</v>
      </c>
      <c r="BS126" s="17" t="s">
        <v>167</v>
      </c>
      <c r="BT126" s="36">
        <v>0</v>
      </c>
      <c r="BU126" s="63">
        <v>0.22649305555555554</v>
      </c>
      <c r="BV126" s="64">
        <v>3</v>
      </c>
      <c r="BW126" s="64">
        <v>106</v>
      </c>
      <c r="BX126" s="63">
        <v>0.22520833333333334</v>
      </c>
      <c r="BY126" s="63">
        <v>0.22666666666666668</v>
      </c>
      <c r="BZ126" s="36" t="s">
        <v>379</v>
      </c>
      <c r="CA126" s="17">
        <v>225</v>
      </c>
      <c r="CB126" s="36">
        <v>0</v>
      </c>
      <c r="CC126" s="6">
        <v>357</v>
      </c>
      <c r="CD126" s="6">
        <v>80</v>
      </c>
      <c r="CE126" s="6">
        <v>7140</v>
      </c>
      <c r="CF126" s="6">
        <v>1</v>
      </c>
      <c r="CG126" s="6">
        <v>28</v>
      </c>
      <c r="GL126" s="4"/>
      <c r="GM126" s="4"/>
    </row>
    <row r="127" spans="1:195" s="6" customFormat="1">
      <c r="A127" s="1" t="s">
        <v>19</v>
      </c>
      <c r="B127" s="36" t="s">
        <v>335</v>
      </c>
      <c r="C127" s="36">
        <v>1</v>
      </c>
      <c r="D127" s="36" t="s">
        <v>331</v>
      </c>
      <c r="E127">
        <f t="shared" si="22"/>
        <v>0</v>
      </c>
      <c r="F127">
        <f t="shared" si="38"/>
        <v>0</v>
      </c>
      <c r="G127">
        <f t="shared" si="38"/>
        <v>0</v>
      </c>
      <c r="H127">
        <f t="shared" si="38"/>
        <v>0</v>
      </c>
      <c r="I127">
        <f t="shared" si="38"/>
        <v>0</v>
      </c>
      <c r="J127">
        <f t="shared" si="38"/>
        <v>0</v>
      </c>
      <c r="K127">
        <f t="shared" si="38"/>
        <v>0</v>
      </c>
      <c r="L127">
        <f t="shared" si="38"/>
        <v>0</v>
      </c>
      <c r="M127">
        <f t="shared" si="38"/>
        <v>0</v>
      </c>
      <c r="N127">
        <f t="shared" si="38"/>
        <v>0</v>
      </c>
      <c r="O127">
        <f t="shared" si="38"/>
        <v>0</v>
      </c>
      <c r="P127">
        <f t="shared" si="39"/>
        <v>1</v>
      </c>
      <c r="Q127">
        <f t="shared" si="39"/>
        <v>0</v>
      </c>
      <c r="R127">
        <f t="shared" si="39"/>
        <v>0</v>
      </c>
      <c r="S127">
        <f t="shared" si="39"/>
        <v>0</v>
      </c>
      <c r="T127">
        <f t="shared" si="39"/>
        <v>0</v>
      </c>
      <c r="U127">
        <f t="shared" si="39"/>
        <v>0</v>
      </c>
      <c r="V127">
        <f t="shared" si="39"/>
        <v>0</v>
      </c>
      <c r="W127">
        <f t="shared" si="39"/>
        <v>0</v>
      </c>
      <c r="X127">
        <f t="shared" si="39"/>
        <v>0</v>
      </c>
      <c r="Y127">
        <f t="shared" si="39"/>
        <v>0</v>
      </c>
      <c r="Z127">
        <f t="shared" si="40"/>
        <v>0</v>
      </c>
      <c r="AA127">
        <f t="shared" si="40"/>
        <v>0</v>
      </c>
      <c r="AB127">
        <f t="shared" si="40"/>
        <v>0</v>
      </c>
      <c r="AC127">
        <f t="shared" si="40"/>
        <v>0</v>
      </c>
      <c r="AD127">
        <f t="shared" si="40"/>
        <v>0</v>
      </c>
      <c r="AE127">
        <f t="shared" si="40"/>
        <v>0</v>
      </c>
      <c r="AF127">
        <f t="shared" si="40"/>
        <v>0</v>
      </c>
      <c r="AG127">
        <f t="shared" si="40"/>
        <v>0</v>
      </c>
      <c r="AH127">
        <f t="shared" si="40"/>
        <v>0</v>
      </c>
      <c r="AI127">
        <f t="shared" si="40"/>
        <v>0</v>
      </c>
      <c r="AJ127">
        <f t="shared" si="40"/>
        <v>0</v>
      </c>
      <c r="AK127">
        <f t="shared" si="40"/>
        <v>0</v>
      </c>
      <c r="AL127">
        <f t="shared" si="40"/>
        <v>0</v>
      </c>
      <c r="AM127" s="82" t="s">
        <v>330</v>
      </c>
      <c r="AN127" s="82" t="s">
        <v>330</v>
      </c>
      <c r="AO127" s="82" t="s">
        <v>330</v>
      </c>
      <c r="AP127" s="82">
        <v>1</v>
      </c>
      <c r="AQ127" s="82" t="s">
        <v>328</v>
      </c>
      <c r="AR127" s="82" t="s">
        <v>330</v>
      </c>
      <c r="AS127" s="82">
        <v>10</v>
      </c>
      <c r="AT127" s="83">
        <v>7.7156615539614712E-2</v>
      </c>
      <c r="AU127" s="72">
        <v>0.1663875451700757</v>
      </c>
      <c r="AV127" s="6">
        <v>2.0798443146259464E-3</v>
      </c>
      <c r="AW127" s="6">
        <v>2.3303577754912563E-5</v>
      </c>
      <c r="AX127" s="72">
        <v>178</v>
      </c>
      <c r="AY127" s="1" t="s">
        <v>111</v>
      </c>
      <c r="AZ127" s="6">
        <v>3950.6</v>
      </c>
      <c r="BA127" s="6">
        <v>35.166488999999999</v>
      </c>
      <c r="BB127" s="6">
        <v>-123.000972</v>
      </c>
      <c r="BC127" s="44">
        <v>40688.789155092592</v>
      </c>
      <c r="BD127" s="45">
        <v>40688.789155092592</v>
      </c>
      <c r="BE127" s="6" t="s">
        <v>348</v>
      </c>
      <c r="BF127" s="6" t="s">
        <v>357</v>
      </c>
      <c r="BG127" s="38" t="s">
        <v>25</v>
      </c>
      <c r="BH127" s="38" t="s">
        <v>111</v>
      </c>
      <c r="BI127" s="27"/>
      <c r="BJ127" s="27"/>
      <c r="BK127" s="27"/>
      <c r="BL127" s="27"/>
      <c r="BM127" s="27"/>
      <c r="BN127" s="6" t="s">
        <v>445</v>
      </c>
      <c r="BO127" s="6" t="s">
        <v>315</v>
      </c>
      <c r="BP127" s="6" t="s">
        <v>42</v>
      </c>
      <c r="BQ127" s="6">
        <v>231</v>
      </c>
      <c r="BR127" s="6">
        <v>4138565</v>
      </c>
      <c r="BS127" s="6" t="s">
        <v>167</v>
      </c>
      <c r="BT127" s="36">
        <v>0</v>
      </c>
      <c r="BU127" s="63">
        <v>0.47905092592592591</v>
      </c>
      <c r="BV127" s="64">
        <v>107</v>
      </c>
      <c r="BW127" s="64">
        <v>189</v>
      </c>
      <c r="BX127" s="63">
        <v>0.47836805555555556</v>
      </c>
      <c r="BY127" s="63">
        <v>0.4793634259259259</v>
      </c>
      <c r="BZ127" s="36" t="s">
        <v>387</v>
      </c>
      <c r="CA127" s="17">
        <v>225</v>
      </c>
      <c r="CB127" s="36">
        <v>0</v>
      </c>
      <c r="CC127" s="6">
        <v>357</v>
      </c>
      <c r="CD127" s="6">
        <v>80</v>
      </c>
      <c r="CE127" s="6">
        <v>7140</v>
      </c>
      <c r="CF127" s="6">
        <v>1</v>
      </c>
      <c r="CG127" s="6">
        <v>28</v>
      </c>
    </row>
    <row r="128" spans="1:195" s="6" customFormat="1">
      <c r="A128" s="33" t="s">
        <v>19</v>
      </c>
      <c r="B128" s="13" t="s">
        <v>335</v>
      </c>
      <c r="C128" s="71">
        <v>1</v>
      </c>
      <c r="D128" s="71" t="s">
        <v>331</v>
      </c>
      <c r="E128">
        <f t="shared" si="22"/>
        <v>0</v>
      </c>
      <c r="F128">
        <f t="shared" si="38"/>
        <v>0</v>
      </c>
      <c r="G128">
        <f t="shared" si="38"/>
        <v>0</v>
      </c>
      <c r="H128">
        <f t="shared" si="38"/>
        <v>0</v>
      </c>
      <c r="I128">
        <f t="shared" si="38"/>
        <v>0</v>
      </c>
      <c r="J128">
        <f t="shared" si="38"/>
        <v>0</v>
      </c>
      <c r="K128">
        <f t="shared" si="38"/>
        <v>0</v>
      </c>
      <c r="L128">
        <f t="shared" si="38"/>
        <v>0</v>
      </c>
      <c r="M128">
        <f t="shared" si="38"/>
        <v>0</v>
      </c>
      <c r="N128">
        <f t="shared" si="38"/>
        <v>0</v>
      </c>
      <c r="O128">
        <f t="shared" si="38"/>
        <v>0</v>
      </c>
      <c r="P128">
        <f t="shared" si="39"/>
        <v>1</v>
      </c>
      <c r="Q128">
        <f t="shared" si="39"/>
        <v>0</v>
      </c>
      <c r="R128">
        <f t="shared" si="39"/>
        <v>0</v>
      </c>
      <c r="S128">
        <f t="shared" si="39"/>
        <v>0</v>
      </c>
      <c r="T128">
        <f t="shared" si="39"/>
        <v>0</v>
      </c>
      <c r="U128">
        <f t="shared" si="39"/>
        <v>0</v>
      </c>
      <c r="V128">
        <f t="shared" si="39"/>
        <v>0</v>
      </c>
      <c r="W128">
        <f t="shared" si="39"/>
        <v>0</v>
      </c>
      <c r="X128">
        <f t="shared" si="39"/>
        <v>0</v>
      </c>
      <c r="Y128">
        <f t="shared" si="39"/>
        <v>0</v>
      </c>
      <c r="Z128">
        <f t="shared" si="40"/>
        <v>0</v>
      </c>
      <c r="AA128">
        <f t="shared" si="40"/>
        <v>0</v>
      </c>
      <c r="AB128">
        <f t="shared" si="40"/>
        <v>0</v>
      </c>
      <c r="AC128">
        <f t="shared" si="40"/>
        <v>0</v>
      </c>
      <c r="AD128">
        <f t="shared" si="40"/>
        <v>0</v>
      </c>
      <c r="AE128">
        <f t="shared" si="40"/>
        <v>0</v>
      </c>
      <c r="AF128">
        <f t="shared" si="40"/>
        <v>0</v>
      </c>
      <c r="AG128">
        <f t="shared" si="40"/>
        <v>0</v>
      </c>
      <c r="AH128">
        <f t="shared" si="40"/>
        <v>0</v>
      </c>
      <c r="AI128">
        <f t="shared" si="40"/>
        <v>0</v>
      </c>
      <c r="AJ128">
        <f t="shared" si="40"/>
        <v>0</v>
      </c>
      <c r="AK128">
        <f t="shared" si="40"/>
        <v>0</v>
      </c>
      <c r="AL128">
        <f t="shared" si="40"/>
        <v>0</v>
      </c>
      <c r="AM128" s="72" t="s">
        <v>330</v>
      </c>
      <c r="AN128" s="72" t="s">
        <v>330</v>
      </c>
      <c r="AO128" s="72" t="s">
        <v>330</v>
      </c>
      <c r="AP128" s="72">
        <v>1</v>
      </c>
      <c r="AQ128" s="72" t="s">
        <v>328</v>
      </c>
      <c r="AR128" s="72" t="s">
        <v>330</v>
      </c>
      <c r="AS128" s="72">
        <v>1</v>
      </c>
      <c r="AT128" s="72">
        <v>0.17903933560593399</v>
      </c>
      <c r="AU128" s="72">
        <v>0.43783915289051389</v>
      </c>
      <c r="AV128" s="6">
        <v>5.4729894111314233E-3</v>
      </c>
      <c r="AW128" s="6">
        <v>6.1322010208755452E-5</v>
      </c>
      <c r="AX128" s="47">
        <v>28</v>
      </c>
      <c r="AY128" s="27" t="s">
        <v>111</v>
      </c>
      <c r="AZ128" s="36">
        <v>3950.08</v>
      </c>
      <c r="BA128" s="36">
        <v>35.166555000000002</v>
      </c>
      <c r="BB128" s="36">
        <v>-122.99988399999999</v>
      </c>
      <c r="BC128" s="44">
        <v>40689.653807870367</v>
      </c>
      <c r="BD128" s="45">
        <v>40689.653807870367</v>
      </c>
      <c r="BE128" s="6" t="s">
        <v>348</v>
      </c>
      <c r="BF128" s="6" t="s">
        <v>357</v>
      </c>
      <c r="BG128" s="10" t="s">
        <v>25</v>
      </c>
      <c r="BH128" s="10" t="s">
        <v>111</v>
      </c>
      <c r="BI128" s="10"/>
      <c r="BJ128" s="10"/>
      <c r="BK128" s="10"/>
      <c r="BL128" s="10"/>
      <c r="BM128" s="10"/>
      <c r="BN128" s="36" t="s">
        <v>245</v>
      </c>
      <c r="BO128" s="36" t="s">
        <v>182</v>
      </c>
      <c r="BP128" s="36" t="s">
        <v>42</v>
      </c>
      <c r="BQ128" s="36">
        <v>232</v>
      </c>
      <c r="BR128" s="36">
        <v>4128771</v>
      </c>
      <c r="BS128" s="36" t="s">
        <v>167</v>
      </c>
      <c r="BT128" s="36">
        <v>0</v>
      </c>
      <c r="BU128" s="63">
        <v>0.64399305555555553</v>
      </c>
      <c r="BV128" s="64">
        <v>190</v>
      </c>
      <c r="BW128" s="64">
        <v>228</v>
      </c>
      <c r="BX128" s="63">
        <v>0.64353009259259253</v>
      </c>
      <c r="BY128" s="63">
        <v>0.64467592592592593</v>
      </c>
      <c r="BZ128" s="36" t="s">
        <v>391</v>
      </c>
      <c r="CA128" s="17">
        <v>225</v>
      </c>
      <c r="CB128" s="36">
        <v>0</v>
      </c>
      <c r="CC128" s="6">
        <v>357</v>
      </c>
      <c r="CD128" s="6">
        <v>80</v>
      </c>
      <c r="CE128" s="6">
        <v>7140</v>
      </c>
      <c r="CF128" s="6">
        <v>1</v>
      </c>
      <c r="CG128" s="6">
        <v>28</v>
      </c>
      <c r="GL128" s="15"/>
      <c r="GM128" s="15"/>
    </row>
    <row r="129" spans="1:195" s="6" customFormat="1">
      <c r="A129" s="33" t="s">
        <v>19</v>
      </c>
      <c r="B129" s="13" t="s">
        <v>335</v>
      </c>
      <c r="C129" s="71">
        <v>1</v>
      </c>
      <c r="D129" s="71" t="s">
        <v>331</v>
      </c>
      <c r="E129">
        <f t="shared" si="22"/>
        <v>0</v>
      </c>
      <c r="F129">
        <f t="shared" si="38"/>
        <v>0</v>
      </c>
      <c r="G129">
        <f t="shared" si="38"/>
        <v>0</v>
      </c>
      <c r="H129">
        <f t="shared" si="38"/>
        <v>0</v>
      </c>
      <c r="I129">
        <f t="shared" si="38"/>
        <v>0</v>
      </c>
      <c r="J129">
        <f t="shared" si="38"/>
        <v>0</v>
      </c>
      <c r="K129">
        <f t="shared" si="38"/>
        <v>0</v>
      </c>
      <c r="L129">
        <f t="shared" si="38"/>
        <v>0</v>
      </c>
      <c r="M129">
        <f t="shared" si="38"/>
        <v>0</v>
      </c>
      <c r="N129">
        <f t="shared" si="38"/>
        <v>0</v>
      </c>
      <c r="O129">
        <f t="shared" si="38"/>
        <v>0</v>
      </c>
      <c r="P129">
        <f t="shared" si="39"/>
        <v>1</v>
      </c>
      <c r="Q129">
        <f t="shared" si="39"/>
        <v>0</v>
      </c>
      <c r="R129">
        <f t="shared" si="39"/>
        <v>0</v>
      </c>
      <c r="S129">
        <f t="shared" si="39"/>
        <v>0</v>
      </c>
      <c r="T129">
        <f t="shared" si="39"/>
        <v>0</v>
      </c>
      <c r="U129">
        <f t="shared" si="39"/>
        <v>0</v>
      </c>
      <c r="V129">
        <f t="shared" si="39"/>
        <v>0</v>
      </c>
      <c r="W129">
        <f t="shared" si="39"/>
        <v>0</v>
      </c>
      <c r="X129">
        <f t="shared" si="39"/>
        <v>0</v>
      </c>
      <c r="Y129">
        <f t="shared" si="39"/>
        <v>0</v>
      </c>
      <c r="Z129">
        <f t="shared" si="40"/>
        <v>0</v>
      </c>
      <c r="AA129">
        <f t="shared" si="40"/>
        <v>0</v>
      </c>
      <c r="AB129">
        <f t="shared" si="40"/>
        <v>0</v>
      </c>
      <c r="AC129">
        <f t="shared" si="40"/>
        <v>0</v>
      </c>
      <c r="AD129">
        <f t="shared" si="40"/>
        <v>0</v>
      </c>
      <c r="AE129">
        <f t="shared" si="40"/>
        <v>0</v>
      </c>
      <c r="AF129">
        <f t="shared" si="40"/>
        <v>0</v>
      </c>
      <c r="AG129">
        <f t="shared" si="40"/>
        <v>0</v>
      </c>
      <c r="AH129">
        <f t="shared" si="40"/>
        <v>0</v>
      </c>
      <c r="AI129">
        <f t="shared" si="40"/>
        <v>0</v>
      </c>
      <c r="AJ129">
        <f t="shared" si="40"/>
        <v>0</v>
      </c>
      <c r="AK129">
        <f t="shared" si="40"/>
        <v>0</v>
      </c>
      <c r="AL129">
        <f t="shared" si="40"/>
        <v>0</v>
      </c>
      <c r="AM129" s="72" t="s">
        <v>327</v>
      </c>
      <c r="AN129" s="72" t="s">
        <v>330</v>
      </c>
      <c r="AO129" s="72" t="s">
        <v>330</v>
      </c>
      <c r="AP129" s="72">
        <v>1</v>
      </c>
      <c r="AQ129" s="72" t="s">
        <v>331</v>
      </c>
      <c r="AR129" s="72" t="s">
        <v>330</v>
      </c>
      <c r="AS129" s="72">
        <v>12</v>
      </c>
      <c r="AT129" s="72">
        <v>0.17167026949552608</v>
      </c>
      <c r="AU129" s="72">
        <v>0.39126142430454591</v>
      </c>
      <c r="AV129" s="6">
        <v>4.8907678038068239E-3</v>
      </c>
      <c r="AW129" s="6">
        <v>5.4798518810160495E-5</v>
      </c>
      <c r="AX129" s="47">
        <v>33</v>
      </c>
      <c r="AY129" s="27" t="s">
        <v>111</v>
      </c>
      <c r="AZ129" s="36">
        <v>3951.0749999999998</v>
      </c>
      <c r="BA129" s="6">
        <v>35.165947000000003</v>
      </c>
      <c r="BB129" s="6">
        <v>-123.00033999999999</v>
      </c>
      <c r="BC129" s="44">
        <v>40689.688368055555</v>
      </c>
      <c r="BD129" s="45">
        <v>40689.688368055555</v>
      </c>
      <c r="BE129" s="6" t="s">
        <v>348</v>
      </c>
      <c r="BF129" s="6" t="s">
        <v>357</v>
      </c>
      <c r="BG129" s="10" t="s">
        <v>25</v>
      </c>
      <c r="BH129" s="10" t="s">
        <v>111</v>
      </c>
      <c r="BI129" s="10"/>
      <c r="BJ129" s="10"/>
      <c r="BK129" s="10"/>
      <c r="BL129" s="10"/>
      <c r="BM129" s="10"/>
      <c r="BN129" s="36" t="s">
        <v>239</v>
      </c>
      <c r="BO129" s="36" t="s">
        <v>190</v>
      </c>
      <c r="BP129" s="36" t="s">
        <v>42</v>
      </c>
      <c r="BQ129" s="36">
        <v>232</v>
      </c>
      <c r="BR129" s="36">
        <v>4128779</v>
      </c>
      <c r="BS129" s="36" t="s">
        <v>167</v>
      </c>
      <c r="BT129" s="36">
        <v>0</v>
      </c>
      <c r="BU129" s="63">
        <v>0.69773148148148145</v>
      </c>
      <c r="BV129" s="64">
        <v>190</v>
      </c>
      <c r="BW129" s="64">
        <v>228</v>
      </c>
      <c r="BX129" s="63">
        <v>0.66981481481481486</v>
      </c>
      <c r="BY129" s="63">
        <v>0.67276620370370377</v>
      </c>
      <c r="BZ129" s="36" t="s">
        <v>393</v>
      </c>
      <c r="CA129" s="17">
        <v>225</v>
      </c>
      <c r="CB129" s="36">
        <v>0</v>
      </c>
      <c r="CC129" s="6">
        <v>357</v>
      </c>
      <c r="CD129" s="6">
        <v>80</v>
      </c>
      <c r="CE129" s="6">
        <v>7140</v>
      </c>
      <c r="CF129" s="6">
        <v>1</v>
      </c>
      <c r="CG129" s="6">
        <v>28</v>
      </c>
      <c r="GL129" s="15"/>
      <c r="GM129" s="15"/>
    </row>
    <row r="130" spans="1:195" s="6" customFormat="1">
      <c r="A130" s="33" t="s">
        <v>41</v>
      </c>
      <c r="B130" s="13" t="s">
        <v>335</v>
      </c>
      <c r="C130" s="71">
        <v>1</v>
      </c>
      <c r="D130" s="71" t="s">
        <v>331</v>
      </c>
      <c r="E130">
        <f t="shared" ref="E130:E193" si="41">IF(AY130=E$1,$C130,0)</f>
        <v>0</v>
      </c>
      <c r="F130">
        <f t="shared" si="38"/>
        <v>0</v>
      </c>
      <c r="G130">
        <f t="shared" si="38"/>
        <v>0</v>
      </c>
      <c r="H130">
        <f t="shared" si="38"/>
        <v>0</v>
      </c>
      <c r="I130">
        <f t="shared" si="38"/>
        <v>0</v>
      </c>
      <c r="J130">
        <f t="shared" si="38"/>
        <v>0</v>
      </c>
      <c r="K130">
        <f t="shared" si="38"/>
        <v>0</v>
      </c>
      <c r="L130">
        <f t="shared" si="38"/>
        <v>0</v>
      </c>
      <c r="M130">
        <f t="shared" si="38"/>
        <v>0</v>
      </c>
      <c r="N130">
        <f t="shared" si="38"/>
        <v>0</v>
      </c>
      <c r="O130">
        <f t="shared" si="38"/>
        <v>0</v>
      </c>
      <c r="P130">
        <f t="shared" si="39"/>
        <v>1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40"/>
        <v>0</v>
      </c>
      <c r="AA130">
        <f t="shared" si="40"/>
        <v>0</v>
      </c>
      <c r="AB130">
        <f t="shared" si="40"/>
        <v>0</v>
      </c>
      <c r="AC130">
        <f t="shared" si="40"/>
        <v>0</v>
      </c>
      <c r="AD130">
        <f t="shared" si="40"/>
        <v>0</v>
      </c>
      <c r="AE130">
        <f t="shared" si="40"/>
        <v>0</v>
      </c>
      <c r="AF130">
        <f t="shared" si="40"/>
        <v>0</v>
      </c>
      <c r="AG130">
        <f t="shared" si="40"/>
        <v>0</v>
      </c>
      <c r="AH130">
        <f t="shared" si="40"/>
        <v>0</v>
      </c>
      <c r="AI130">
        <f t="shared" si="40"/>
        <v>0</v>
      </c>
      <c r="AJ130">
        <f t="shared" si="40"/>
        <v>0</v>
      </c>
      <c r="AK130">
        <f t="shared" si="40"/>
        <v>0</v>
      </c>
      <c r="AL130">
        <f t="shared" si="40"/>
        <v>0</v>
      </c>
      <c r="AM130" s="72" t="s">
        <v>327</v>
      </c>
      <c r="AN130" s="72" t="s">
        <v>330</v>
      </c>
      <c r="AO130" s="72" t="s">
        <v>330</v>
      </c>
      <c r="AP130" s="72">
        <v>0</v>
      </c>
      <c r="AQ130" s="72" t="s">
        <v>328</v>
      </c>
      <c r="AR130" s="72" t="s">
        <v>327</v>
      </c>
      <c r="AS130" s="72">
        <v>4</v>
      </c>
      <c r="AT130" s="72">
        <v>0.15681618041383052</v>
      </c>
      <c r="AU130" s="72">
        <v>0.4794137046209867</v>
      </c>
      <c r="AV130" s="6">
        <v>5.9926713077623336E-3</v>
      </c>
      <c r="AW130" s="6">
        <v>6.7144776557561168E-5</v>
      </c>
      <c r="AX130" s="47">
        <v>38</v>
      </c>
      <c r="AY130" s="27" t="s">
        <v>111</v>
      </c>
      <c r="AZ130" s="36">
        <v>3960.74</v>
      </c>
      <c r="BA130" s="36">
        <v>35.163443000000001</v>
      </c>
      <c r="BB130" s="36">
        <v>-122.935017</v>
      </c>
      <c r="BC130" s="44">
        <v>40864.863032407404</v>
      </c>
      <c r="BD130" s="45">
        <v>40864.863032407404</v>
      </c>
      <c r="BE130" s="6" t="s">
        <v>349</v>
      </c>
      <c r="BF130" s="6" t="s">
        <v>357</v>
      </c>
      <c r="BG130" s="10" t="s">
        <v>25</v>
      </c>
      <c r="BH130" s="10" t="s">
        <v>111</v>
      </c>
      <c r="BI130" s="10"/>
      <c r="BJ130" s="10"/>
      <c r="BK130" s="10"/>
      <c r="BL130" s="10"/>
      <c r="BM130" s="10"/>
      <c r="BN130" s="36" t="s">
        <v>260</v>
      </c>
      <c r="BO130" s="36" t="s">
        <v>178</v>
      </c>
      <c r="BP130" s="36" t="s">
        <v>42</v>
      </c>
      <c r="BQ130" s="36">
        <v>321</v>
      </c>
      <c r="BR130" s="36">
        <v>4128786</v>
      </c>
      <c r="BS130" s="36" t="s">
        <v>167</v>
      </c>
      <c r="BT130" s="36">
        <v>0</v>
      </c>
      <c r="BU130" s="63">
        <v>0.22885416666666666</v>
      </c>
      <c r="BV130" s="64">
        <v>229</v>
      </c>
      <c r="BW130" s="64">
        <v>334</v>
      </c>
      <c r="BX130" s="63">
        <v>0.22848379629629631</v>
      </c>
      <c r="BY130" s="63">
        <v>0.22971064814814815</v>
      </c>
      <c r="BZ130" s="36" t="s">
        <v>397</v>
      </c>
      <c r="CA130" s="17">
        <v>132</v>
      </c>
      <c r="CB130" s="36">
        <v>0</v>
      </c>
      <c r="CC130" s="6">
        <v>357</v>
      </c>
      <c r="CD130" s="6">
        <v>80</v>
      </c>
      <c r="CE130" s="6">
        <v>7140</v>
      </c>
      <c r="CF130" s="6">
        <v>1</v>
      </c>
      <c r="CG130" s="6">
        <v>28</v>
      </c>
    </row>
    <row r="131" spans="1:195" s="6" customFormat="1">
      <c r="A131" s="33" t="s">
        <v>19</v>
      </c>
      <c r="B131" s="13" t="s">
        <v>335</v>
      </c>
      <c r="C131" s="71">
        <v>1</v>
      </c>
      <c r="D131" s="71" t="s">
        <v>331</v>
      </c>
      <c r="E131">
        <f t="shared" si="41"/>
        <v>0</v>
      </c>
      <c r="F131">
        <f t="shared" si="38"/>
        <v>0</v>
      </c>
      <c r="G131">
        <f t="shared" si="38"/>
        <v>0</v>
      </c>
      <c r="H131">
        <f t="shared" si="38"/>
        <v>0</v>
      </c>
      <c r="I131">
        <f t="shared" si="38"/>
        <v>0</v>
      </c>
      <c r="J131">
        <f t="shared" si="38"/>
        <v>0</v>
      </c>
      <c r="K131">
        <f t="shared" si="38"/>
        <v>0</v>
      </c>
      <c r="L131">
        <f t="shared" si="38"/>
        <v>0</v>
      </c>
      <c r="M131">
        <f t="shared" si="38"/>
        <v>0</v>
      </c>
      <c r="N131">
        <f t="shared" si="38"/>
        <v>0</v>
      </c>
      <c r="O131">
        <f t="shared" si="38"/>
        <v>0</v>
      </c>
      <c r="P131">
        <f t="shared" si="39"/>
        <v>1</v>
      </c>
      <c r="Q131">
        <f t="shared" si="39"/>
        <v>0</v>
      </c>
      <c r="R131">
        <f t="shared" si="39"/>
        <v>0</v>
      </c>
      <c r="S131">
        <f t="shared" si="39"/>
        <v>0</v>
      </c>
      <c r="T131">
        <f t="shared" si="39"/>
        <v>0</v>
      </c>
      <c r="U131">
        <f t="shared" si="39"/>
        <v>0</v>
      </c>
      <c r="V131">
        <f t="shared" si="39"/>
        <v>0</v>
      </c>
      <c r="W131">
        <f t="shared" si="39"/>
        <v>0</v>
      </c>
      <c r="X131">
        <f t="shared" si="39"/>
        <v>0</v>
      </c>
      <c r="Y131">
        <f t="shared" si="39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F131">
        <f t="shared" si="40"/>
        <v>0</v>
      </c>
      <c r="AG131">
        <f t="shared" si="40"/>
        <v>0</v>
      </c>
      <c r="AH131">
        <f t="shared" si="40"/>
        <v>0</v>
      </c>
      <c r="AI131">
        <f t="shared" si="40"/>
        <v>0</v>
      </c>
      <c r="AJ131">
        <f t="shared" si="40"/>
        <v>0</v>
      </c>
      <c r="AK131">
        <f t="shared" si="40"/>
        <v>0</v>
      </c>
      <c r="AL131">
        <f t="shared" si="40"/>
        <v>0</v>
      </c>
      <c r="AM131" s="72" t="s">
        <v>327</v>
      </c>
      <c r="AN131" s="72" t="s">
        <v>330</v>
      </c>
      <c r="AO131" s="72" t="s">
        <v>330</v>
      </c>
      <c r="AP131" s="72">
        <v>1</v>
      </c>
      <c r="AQ131" s="72" t="s">
        <v>331</v>
      </c>
      <c r="AR131" s="72" t="s">
        <v>327</v>
      </c>
      <c r="AS131" s="72">
        <v>11</v>
      </c>
      <c r="AT131" s="72">
        <v>0.10476381119350794</v>
      </c>
      <c r="AU131" s="72">
        <v>0.19655838000209075</v>
      </c>
      <c r="AV131" s="6">
        <v>2.4569797500261343E-3</v>
      </c>
      <c r="AW131" s="6">
        <v>2.75291848742424E-5</v>
      </c>
      <c r="AX131" s="47">
        <v>52</v>
      </c>
      <c r="AY131" s="27" t="s">
        <v>111</v>
      </c>
      <c r="AZ131" s="36">
        <v>3959.17</v>
      </c>
      <c r="BA131" s="36">
        <v>35.169477999999998</v>
      </c>
      <c r="BB131" s="36">
        <v>-122.935247</v>
      </c>
      <c r="BC131" s="44">
        <v>40864.910763888889</v>
      </c>
      <c r="BD131" s="45">
        <v>40864.910763888889</v>
      </c>
      <c r="BE131" s="6" t="s">
        <v>349</v>
      </c>
      <c r="BF131" s="6" t="s">
        <v>357</v>
      </c>
      <c r="BG131" s="10" t="s">
        <v>25</v>
      </c>
      <c r="BH131" s="10" t="s">
        <v>111</v>
      </c>
      <c r="BI131" s="10"/>
      <c r="BJ131" s="10"/>
      <c r="BK131" s="10"/>
      <c r="BL131" s="10"/>
      <c r="BM131" s="10"/>
      <c r="BN131" s="36" t="s">
        <v>246</v>
      </c>
      <c r="BO131" s="36" t="s">
        <v>177</v>
      </c>
      <c r="BP131" s="36" t="s">
        <v>42</v>
      </c>
      <c r="BQ131" s="36">
        <v>321</v>
      </c>
      <c r="BR131" s="36">
        <v>4130069</v>
      </c>
      <c r="BS131" s="36" t="s">
        <v>167</v>
      </c>
      <c r="BT131" s="36">
        <v>0</v>
      </c>
      <c r="BU131" s="63">
        <v>0.27754629629629629</v>
      </c>
      <c r="BV131" s="64">
        <v>229</v>
      </c>
      <c r="BW131" s="64">
        <v>334</v>
      </c>
      <c r="BX131" s="63">
        <v>0.27587962962962964</v>
      </c>
      <c r="BY131" s="63">
        <v>0.27770833333333333</v>
      </c>
      <c r="BZ131" s="36" t="s">
        <v>404</v>
      </c>
      <c r="CA131" s="17">
        <v>132</v>
      </c>
      <c r="CB131" s="36">
        <v>0</v>
      </c>
      <c r="CC131" s="6">
        <v>357</v>
      </c>
      <c r="CD131" s="6">
        <v>80</v>
      </c>
      <c r="CE131" s="6">
        <v>7140</v>
      </c>
      <c r="CF131" s="6">
        <v>1</v>
      </c>
      <c r="CG131" s="6">
        <v>28</v>
      </c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4"/>
      <c r="GE131" s="4"/>
      <c r="GF131" s="4"/>
      <c r="GG131" s="4"/>
      <c r="GH131" s="4"/>
      <c r="GI131" s="4"/>
    </row>
    <row r="132" spans="1:195" s="6" customFormat="1">
      <c r="A132" s="33" t="s">
        <v>19</v>
      </c>
      <c r="B132" s="13" t="s">
        <v>335</v>
      </c>
      <c r="C132" s="71">
        <v>1</v>
      </c>
      <c r="D132" s="71" t="s">
        <v>331</v>
      </c>
      <c r="E132">
        <f t="shared" si="41"/>
        <v>0</v>
      </c>
      <c r="F132">
        <f t="shared" ref="F132:O141" si="42">IF($AY132=F$1,$C132,0)</f>
        <v>0</v>
      </c>
      <c r="G132">
        <f t="shared" si="42"/>
        <v>0</v>
      </c>
      <c r="H132">
        <f t="shared" si="42"/>
        <v>0</v>
      </c>
      <c r="I132">
        <f t="shared" si="42"/>
        <v>0</v>
      </c>
      <c r="J132">
        <f t="shared" si="42"/>
        <v>0</v>
      </c>
      <c r="K132">
        <f t="shared" si="42"/>
        <v>0</v>
      </c>
      <c r="L132">
        <f t="shared" si="42"/>
        <v>0</v>
      </c>
      <c r="M132">
        <f t="shared" si="42"/>
        <v>0</v>
      </c>
      <c r="N132">
        <f t="shared" si="42"/>
        <v>0</v>
      </c>
      <c r="O132">
        <f t="shared" si="42"/>
        <v>0</v>
      </c>
      <c r="P132">
        <f t="shared" ref="P132:Y141" si="43">IF($AY132=P$1,$C132,0)</f>
        <v>1</v>
      </c>
      <c r="Q132">
        <f t="shared" si="43"/>
        <v>0</v>
      </c>
      <c r="R132">
        <f t="shared" si="43"/>
        <v>0</v>
      </c>
      <c r="S132">
        <f t="shared" si="43"/>
        <v>0</v>
      </c>
      <c r="T132">
        <f t="shared" si="43"/>
        <v>0</v>
      </c>
      <c r="U132">
        <f t="shared" si="43"/>
        <v>0</v>
      </c>
      <c r="V132">
        <f t="shared" si="43"/>
        <v>0</v>
      </c>
      <c r="W132">
        <f t="shared" si="43"/>
        <v>0</v>
      </c>
      <c r="X132">
        <f t="shared" si="43"/>
        <v>0</v>
      </c>
      <c r="Y132">
        <f t="shared" si="43"/>
        <v>0</v>
      </c>
      <c r="Z132">
        <f t="shared" ref="Z132:AL141" si="44">IF($AY132=Z$1,$C132,0)</f>
        <v>0</v>
      </c>
      <c r="AA132">
        <f t="shared" si="44"/>
        <v>0</v>
      </c>
      <c r="AB132">
        <f t="shared" si="44"/>
        <v>0</v>
      </c>
      <c r="AC132">
        <f t="shared" si="44"/>
        <v>0</v>
      </c>
      <c r="AD132">
        <f t="shared" si="44"/>
        <v>0</v>
      </c>
      <c r="AE132">
        <f t="shared" si="44"/>
        <v>0</v>
      </c>
      <c r="AF132">
        <f t="shared" si="44"/>
        <v>0</v>
      </c>
      <c r="AG132">
        <f t="shared" si="44"/>
        <v>0</v>
      </c>
      <c r="AH132">
        <f t="shared" si="44"/>
        <v>0</v>
      </c>
      <c r="AI132">
        <f t="shared" si="44"/>
        <v>0</v>
      </c>
      <c r="AJ132">
        <f t="shared" si="44"/>
        <v>0</v>
      </c>
      <c r="AK132">
        <f t="shared" si="44"/>
        <v>0</v>
      </c>
      <c r="AL132">
        <f t="shared" si="44"/>
        <v>0</v>
      </c>
      <c r="AM132" s="72" t="s">
        <v>327</v>
      </c>
      <c r="AN132" s="72" t="s">
        <v>330</v>
      </c>
      <c r="AO132" s="72" t="s">
        <v>330</v>
      </c>
      <c r="AP132" s="72">
        <v>0</v>
      </c>
      <c r="AQ132" s="72" t="s">
        <v>329</v>
      </c>
      <c r="AR132" s="72" t="s">
        <v>330</v>
      </c>
      <c r="AS132" s="72">
        <v>14</v>
      </c>
      <c r="AT132" s="72">
        <v>0.11846532121118987</v>
      </c>
      <c r="AU132" s="72">
        <v>0.22094044525298917</v>
      </c>
      <c r="AV132" s="6">
        <v>2.7617555656623645E-3</v>
      </c>
      <c r="AW132" s="6">
        <v>3.0944039951399042E-5</v>
      </c>
      <c r="AX132" s="47">
        <v>70</v>
      </c>
      <c r="AY132" s="27" t="s">
        <v>111</v>
      </c>
      <c r="AZ132" s="36">
        <v>3959.35</v>
      </c>
      <c r="BA132" s="36">
        <v>35.160722</v>
      </c>
      <c r="BB132" s="36">
        <v>-122.946619</v>
      </c>
      <c r="BC132" s="44">
        <v>40866.892696759256</v>
      </c>
      <c r="BD132" s="45">
        <v>40866.892696759256</v>
      </c>
      <c r="BE132" s="6" t="s">
        <v>349</v>
      </c>
      <c r="BF132" s="6" t="s">
        <v>357</v>
      </c>
      <c r="BG132" s="10" t="s">
        <v>25</v>
      </c>
      <c r="BH132" s="10" t="s">
        <v>111</v>
      </c>
      <c r="BI132" s="10"/>
      <c r="BJ132" s="10"/>
      <c r="BK132" s="10"/>
      <c r="BL132" s="10"/>
      <c r="BM132" s="10"/>
      <c r="BN132" s="36" t="s">
        <v>272</v>
      </c>
      <c r="BO132" s="36" t="s">
        <v>174</v>
      </c>
      <c r="BP132" s="36" t="s">
        <v>42</v>
      </c>
      <c r="BQ132" s="36">
        <v>323</v>
      </c>
      <c r="BR132" s="36">
        <v>4129477</v>
      </c>
      <c r="BS132" s="36" t="s">
        <v>167</v>
      </c>
      <c r="BT132" s="36">
        <v>0</v>
      </c>
      <c r="BU132" s="63">
        <v>0.20670138888888889</v>
      </c>
      <c r="BV132" s="64">
        <v>335</v>
      </c>
      <c r="BW132" s="64">
        <v>357</v>
      </c>
      <c r="BX132" s="63">
        <v>0.17730324074074075</v>
      </c>
      <c r="BY132" s="63">
        <v>0.21415509259259258</v>
      </c>
      <c r="BZ132" s="36" t="s">
        <v>396</v>
      </c>
      <c r="CA132" s="17">
        <v>132</v>
      </c>
      <c r="CB132" s="36">
        <v>0</v>
      </c>
      <c r="CC132" s="6">
        <v>357</v>
      </c>
      <c r="CD132" s="6">
        <v>80</v>
      </c>
      <c r="CE132" s="6">
        <v>7140</v>
      </c>
      <c r="CF132" s="6">
        <v>1</v>
      </c>
      <c r="CG132" s="6">
        <v>28</v>
      </c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</row>
    <row r="133" spans="1:195" s="6" customFormat="1">
      <c r="A133" s="33" t="s">
        <v>19</v>
      </c>
      <c r="B133" s="13" t="s">
        <v>335</v>
      </c>
      <c r="C133" s="71">
        <v>1</v>
      </c>
      <c r="D133" s="71" t="s">
        <v>331</v>
      </c>
      <c r="E133">
        <f t="shared" si="41"/>
        <v>0</v>
      </c>
      <c r="F133">
        <f t="shared" si="42"/>
        <v>0</v>
      </c>
      <c r="G133">
        <f t="shared" si="42"/>
        <v>0</v>
      </c>
      <c r="H133">
        <f t="shared" si="42"/>
        <v>0</v>
      </c>
      <c r="I133">
        <f t="shared" si="42"/>
        <v>0</v>
      </c>
      <c r="J133">
        <f t="shared" si="42"/>
        <v>0</v>
      </c>
      <c r="K133">
        <f t="shared" si="42"/>
        <v>0</v>
      </c>
      <c r="L133">
        <f t="shared" si="42"/>
        <v>0</v>
      </c>
      <c r="M133">
        <f t="shared" si="42"/>
        <v>0</v>
      </c>
      <c r="N133">
        <f t="shared" si="42"/>
        <v>0</v>
      </c>
      <c r="O133">
        <f t="shared" si="42"/>
        <v>0</v>
      </c>
      <c r="P133">
        <f t="shared" si="43"/>
        <v>1</v>
      </c>
      <c r="Q133">
        <f t="shared" si="43"/>
        <v>0</v>
      </c>
      <c r="R133">
        <f t="shared" si="43"/>
        <v>0</v>
      </c>
      <c r="S133">
        <f t="shared" si="43"/>
        <v>0</v>
      </c>
      <c r="T133">
        <f t="shared" si="43"/>
        <v>0</v>
      </c>
      <c r="U133">
        <f t="shared" si="43"/>
        <v>0</v>
      </c>
      <c r="V133">
        <f t="shared" si="43"/>
        <v>0</v>
      </c>
      <c r="W133">
        <f t="shared" si="43"/>
        <v>0</v>
      </c>
      <c r="X133">
        <f t="shared" si="43"/>
        <v>0</v>
      </c>
      <c r="Y133">
        <f t="shared" si="43"/>
        <v>0</v>
      </c>
      <c r="Z133">
        <f t="shared" si="44"/>
        <v>0</v>
      </c>
      <c r="AA133">
        <f t="shared" si="44"/>
        <v>0</v>
      </c>
      <c r="AB133">
        <f t="shared" si="44"/>
        <v>0</v>
      </c>
      <c r="AC133">
        <f t="shared" si="44"/>
        <v>0</v>
      </c>
      <c r="AD133">
        <f t="shared" si="44"/>
        <v>0</v>
      </c>
      <c r="AE133">
        <f t="shared" si="44"/>
        <v>0</v>
      </c>
      <c r="AF133">
        <f t="shared" si="44"/>
        <v>0</v>
      </c>
      <c r="AG133">
        <f t="shared" si="44"/>
        <v>0</v>
      </c>
      <c r="AH133">
        <f t="shared" si="44"/>
        <v>0</v>
      </c>
      <c r="AI133">
        <f t="shared" si="44"/>
        <v>0</v>
      </c>
      <c r="AJ133">
        <f t="shared" si="44"/>
        <v>0</v>
      </c>
      <c r="AK133">
        <f t="shared" si="44"/>
        <v>0</v>
      </c>
      <c r="AL133">
        <f t="shared" si="44"/>
        <v>0</v>
      </c>
      <c r="AM133" s="72" t="s">
        <v>327</v>
      </c>
      <c r="AN133" s="72" t="s">
        <v>330</v>
      </c>
      <c r="AO133" s="72" t="s">
        <v>330</v>
      </c>
      <c r="AP133" s="72">
        <v>1</v>
      </c>
      <c r="AQ133" s="72" t="s">
        <v>331</v>
      </c>
      <c r="AR133" s="72" t="s">
        <v>330</v>
      </c>
      <c r="AS133" s="72">
        <v>7</v>
      </c>
      <c r="AT133" s="72">
        <v>0.29142765679258514</v>
      </c>
      <c r="AU133" s="72">
        <v>0.34860068944669154</v>
      </c>
      <c r="AV133" s="6">
        <v>8.3000164153974171E-4</v>
      </c>
      <c r="AW133" s="6">
        <v>4.8416762423151601E-4</v>
      </c>
      <c r="AX133" s="47">
        <v>157</v>
      </c>
      <c r="AY133" s="27" t="s">
        <v>111</v>
      </c>
      <c r="AZ133" s="36">
        <v>3952.25</v>
      </c>
      <c r="BA133" s="36">
        <v>35.167301000000002</v>
      </c>
      <c r="BB133" s="36">
        <v>-123.018401</v>
      </c>
      <c r="BC133" s="44">
        <v>39346.888831018521</v>
      </c>
      <c r="BD133" s="45">
        <v>39346.888831018521</v>
      </c>
      <c r="BE133" s="6" t="s">
        <v>346</v>
      </c>
      <c r="BF133" s="6" t="s">
        <v>355</v>
      </c>
      <c r="BG133" s="10" t="s">
        <v>25</v>
      </c>
      <c r="BH133" s="10" t="s">
        <v>111</v>
      </c>
      <c r="BI133" s="10"/>
      <c r="BJ133" s="10"/>
      <c r="BK133" s="10"/>
      <c r="BL133" s="10"/>
      <c r="BM133" s="10"/>
      <c r="BN133" s="36" t="s">
        <v>129</v>
      </c>
      <c r="BO133" s="36" t="s">
        <v>121</v>
      </c>
      <c r="BP133" s="36" t="s">
        <v>42</v>
      </c>
      <c r="BQ133" s="36">
        <v>1141</v>
      </c>
      <c r="BR133" s="36">
        <v>4128602</v>
      </c>
      <c r="BS133" s="36" t="s">
        <v>20</v>
      </c>
      <c r="BT133" s="36">
        <v>0</v>
      </c>
      <c r="BU133" s="63">
        <v>0.2041550925925926</v>
      </c>
      <c r="BV133" s="64">
        <v>586</v>
      </c>
      <c r="BW133" s="64">
        <v>603</v>
      </c>
      <c r="BX133" s="63">
        <v>0.20400462962962995</v>
      </c>
      <c r="BY133" s="63">
        <v>0.2056828703703707</v>
      </c>
      <c r="BZ133" s="36" t="s">
        <v>375</v>
      </c>
      <c r="CA133" s="17">
        <v>21</v>
      </c>
      <c r="CB133" s="36">
        <v>1</v>
      </c>
      <c r="CC133" s="6">
        <v>36</v>
      </c>
      <c r="CD133" s="6">
        <v>420</v>
      </c>
      <c r="CE133" s="6">
        <v>720</v>
      </c>
      <c r="CF133" s="6">
        <v>3</v>
      </c>
      <c r="CG133" s="6">
        <v>8</v>
      </c>
      <c r="GL133" s="4"/>
      <c r="GM133" s="4"/>
    </row>
    <row r="134" spans="1:195" s="6" customFormat="1">
      <c r="A134" s="33" t="s">
        <v>19</v>
      </c>
      <c r="B134" s="13" t="s">
        <v>335</v>
      </c>
      <c r="C134" s="71">
        <v>1</v>
      </c>
      <c r="D134" s="71" t="s">
        <v>331</v>
      </c>
      <c r="E134">
        <f t="shared" si="41"/>
        <v>0</v>
      </c>
      <c r="F134">
        <f t="shared" si="42"/>
        <v>0</v>
      </c>
      <c r="G134">
        <f t="shared" si="42"/>
        <v>0</v>
      </c>
      <c r="H134">
        <f t="shared" si="42"/>
        <v>0</v>
      </c>
      <c r="I134">
        <f t="shared" si="42"/>
        <v>0</v>
      </c>
      <c r="J134">
        <f t="shared" si="42"/>
        <v>0</v>
      </c>
      <c r="K134">
        <f t="shared" si="42"/>
        <v>0</v>
      </c>
      <c r="L134">
        <f t="shared" si="42"/>
        <v>0</v>
      </c>
      <c r="M134">
        <f t="shared" si="42"/>
        <v>0</v>
      </c>
      <c r="N134">
        <f t="shared" si="42"/>
        <v>0</v>
      </c>
      <c r="O134">
        <f t="shared" si="42"/>
        <v>0</v>
      </c>
      <c r="P134">
        <f t="shared" si="43"/>
        <v>0</v>
      </c>
      <c r="Q134">
        <f t="shared" si="43"/>
        <v>1</v>
      </c>
      <c r="R134">
        <f t="shared" si="43"/>
        <v>0</v>
      </c>
      <c r="S134">
        <f t="shared" si="43"/>
        <v>0</v>
      </c>
      <c r="T134">
        <f t="shared" si="43"/>
        <v>0</v>
      </c>
      <c r="U134">
        <f t="shared" si="43"/>
        <v>0</v>
      </c>
      <c r="V134">
        <f t="shared" si="43"/>
        <v>0</v>
      </c>
      <c r="W134">
        <f t="shared" si="43"/>
        <v>0</v>
      </c>
      <c r="X134">
        <f t="shared" si="43"/>
        <v>0</v>
      </c>
      <c r="Y134">
        <f t="shared" si="43"/>
        <v>0</v>
      </c>
      <c r="Z134">
        <f t="shared" si="44"/>
        <v>0</v>
      </c>
      <c r="AA134">
        <f t="shared" si="44"/>
        <v>0</v>
      </c>
      <c r="AB134">
        <f t="shared" si="44"/>
        <v>0</v>
      </c>
      <c r="AC134">
        <f t="shared" si="44"/>
        <v>0</v>
      </c>
      <c r="AD134">
        <f t="shared" si="44"/>
        <v>0</v>
      </c>
      <c r="AE134">
        <f t="shared" si="44"/>
        <v>0</v>
      </c>
      <c r="AF134">
        <f t="shared" si="44"/>
        <v>0</v>
      </c>
      <c r="AG134">
        <f t="shared" si="44"/>
        <v>0</v>
      </c>
      <c r="AH134">
        <f t="shared" si="44"/>
        <v>0</v>
      </c>
      <c r="AI134">
        <f t="shared" si="44"/>
        <v>0</v>
      </c>
      <c r="AJ134">
        <f t="shared" si="44"/>
        <v>0</v>
      </c>
      <c r="AK134">
        <f t="shared" si="44"/>
        <v>0</v>
      </c>
      <c r="AL134">
        <f t="shared" si="44"/>
        <v>0</v>
      </c>
      <c r="AM134" s="72" t="s">
        <v>327</v>
      </c>
      <c r="AN134" s="72" t="s">
        <v>330</v>
      </c>
      <c r="AO134" s="72" t="s">
        <v>330</v>
      </c>
      <c r="AP134" s="72">
        <v>1</v>
      </c>
      <c r="AQ134" s="72" t="s">
        <v>328</v>
      </c>
      <c r="AR134" s="72" t="s">
        <v>330</v>
      </c>
      <c r="AS134" s="72">
        <v>80</v>
      </c>
      <c r="AT134" s="72">
        <v>0.20170884288998528</v>
      </c>
      <c r="AU134" s="72">
        <v>0.74040881076469622</v>
      </c>
      <c r="AV134" s="6">
        <v>9.2551101345587031E-3</v>
      </c>
      <c r="AW134" s="6">
        <v>2.4680293692156541E-4</v>
      </c>
      <c r="AX134" s="47">
        <v>96</v>
      </c>
      <c r="AY134" s="28" t="s">
        <v>119</v>
      </c>
      <c r="AZ134" s="36">
        <v>3978.82</v>
      </c>
      <c r="BA134" s="36">
        <v>35.139814999999999</v>
      </c>
      <c r="BB134" s="36">
        <v>-122.95039</v>
      </c>
      <c r="BC134" s="44">
        <v>41229.781782407408</v>
      </c>
      <c r="BD134" s="45">
        <v>41229.781782407408</v>
      </c>
      <c r="BE134" s="6" t="s">
        <v>351</v>
      </c>
      <c r="BF134" s="6" t="s">
        <v>358</v>
      </c>
      <c r="BG134" s="10" t="s">
        <v>25</v>
      </c>
      <c r="BH134" s="10" t="s">
        <v>32</v>
      </c>
      <c r="BI134" s="10" t="s">
        <v>54</v>
      </c>
      <c r="BJ134" s="10" t="s">
        <v>70</v>
      </c>
      <c r="BK134" s="10" t="s">
        <v>85</v>
      </c>
      <c r="BL134" s="10" t="s">
        <v>120</v>
      </c>
      <c r="BM134" s="10" t="s">
        <v>119</v>
      </c>
      <c r="BN134" s="36" t="s">
        <v>302</v>
      </c>
      <c r="BO134" s="36" t="s">
        <v>262</v>
      </c>
      <c r="BP134" s="36" t="s">
        <v>42</v>
      </c>
      <c r="BQ134" s="36">
        <v>443</v>
      </c>
      <c r="BR134" s="36">
        <v>3952293</v>
      </c>
      <c r="BS134" s="36" t="s">
        <v>167</v>
      </c>
      <c r="BT134" s="36">
        <v>0</v>
      </c>
      <c r="BU134" s="63">
        <v>0.84546296296296297</v>
      </c>
      <c r="BV134" s="64">
        <v>468</v>
      </c>
      <c r="BW134" s="64">
        <v>513</v>
      </c>
      <c r="BX134" s="63">
        <v>0.8427662037037037</v>
      </c>
      <c r="BY134" s="63">
        <v>0.85356481481481483</v>
      </c>
      <c r="BZ134" s="36" t="s">
        <v>412</v>
      </c>
      <c r="CA134" s="17">
        <v>130</v>
      </c>
      <c r="CB134" s="36">
        <v>0</v>
      </c>
      <c r="CC134" s="6">
        <v>150</v>
      </c>
      <c r="CD134" s="6">
        <v>80</v>
      </c>
      <c r="CE134" s="6">
        <v>3000</v>
      </c>
      <c r="CF134" s="6">
        <v>1</v>
      </c>
      <c r="CG134" s="6">
        <v>14</v>
      </c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J134" s="4"/>
      <c r="GK134" s="4"/>
    </row>
    <row r="135" spans="1:195" s="6" customFormat="1">
      <c r="A135" s="1" t="s">
        <v>439</v>
      </c>
      <c r="B135" s="36" t="s">
        <v>335</v>
      </c>
      <c r="C135" s="36">
        <v>1</v>
      </c>
      <c r="D135" s="36" t="s">
        <v>331</v>
      </c>
      <c r="E135">
        <f t="shared" si="41"/>
        <v>0</v>
      </c>
      <c r="F135">
        <f t="shared" si="42"/>
        <v>0</v>
      </c>
      <c r="G135">
        <f t="shared" si="42"/>
        <v>0</v>
      </c>
      <c r="H135">
        <f t="shared" si="42"/>
        <v>0</v>
      </c>
      <c r="I135">
        <f t="shared" si="42"/>
        <v>0</v>
      </c>
      <c r="J135">
        <f t="shared" si="42"/>
        <v>0</v>
      </c>
      <c r="K135">
        <f t="shared" si="42"/>
        <v>0</v>
      </c>
      <c r="L135">
        <f t="shared" si="42"/>
        <v>0</v>
      </c>
      <c r="M135">
        <f t="shared" si="42"/>
        <v>0</v>
      </c>
      <c r="N135">
        <f t="shared" si="42"/>
        <v>0</v>
      </c>
      <c r="O135">
        <f t="shared" si="42"/>
        <v>0</v>
      </c>
      <c r="P135">
        <f t="shared" si="43"/>
        <v>0</v>
      </c>
      <c r="Q135">
        <f t="shared" si="43"/>
        <v>0</v>
      </c>
      <c r="R135">
        <f t="shared" si="43"/>
        <v>1</v>
      </c>
      <c r="S135">
        <f t="shared" si="43"/>
        <v>0</v>
      </c>
      <c r="T135">
        <f t="shared" si="43"/>
        <v>0</v>
      </c>
      <c r="U135">
        <f t="shared" si="43"/>
        <v>0</v>
      </c>
      <c r="V135">
        <f t="shared" si="43"/>
        <v>0</v>
      </c>
      <c r="W135">
        <f t="shared" si="43"/>
        <v>0</v>
      </c>
      <c r="X135">
        <f t="shared" si="43"/>
        <v>0</v>
      </c>
      <c r="Y135">
        <f t="shared" si="43"/>
        <v>0</v>
      </c>
      <c r="Z135">
        <f t="shared" si="44"/>
        <v>0</v>
      </c>
      <c r="AA135">
        <f t="shared" si="44"/>
        <v>0</v>
      </c>
      <c r="AB135">
        <f t="shared" si="44"/>
        <v>0</v>
      </c>
      <c r="AC135">
        <f t="shared" si="44"/>
        <v>0</v>
      </c>
      <c r="AD135">
        <f t="shared" si="44"/>
        <v>0</v>
      </c>
      <c r="AE135">
        <f t="shared" si="44"/>
        <v>0</v>
      </c>
      <c r="AF135">
        <f t="shared" si="44"/>
        <v>0</v>
      </c>
      <c r="AG135">
        <f t="shared" si="44"/>
        <v>0</v>
      </c>
      <c r="AH135">
        <f t="shared" si="44"/>
        <v>0</v>
      </c>
      <c r="AI135">
        <f t="shared" si="44"/>
        <v>0</v>
      </c>
      <c r="AJ135">
        <f t="shared" si="44"/>
        <v>0</v>
      </c>
      <c r="AK135">
        <f t="shared" si="44"/>
        <v>0</v>
      </c>
      <c r="AL135">
        <f t="shared" si="44"/>
        <v>0</v>
      </c>
      <c r="AM135" s="82" t="s">
        <v>330</v>
      </c>
      <c r="AN135" s="82" t="s">
        <v>330</v>
      </c>
      <c r="AO135" s="82" t="s">
        <v>330</v>
      </c>
      <c r="AP135" s="82">
        <v>0</v>
      </c>
      <c r="AQ135" s="82" t="s">
        <v>328</v>
      </c>
      <c r="AR135" s="82" t="s">
        <v>330</v>
      </c>
      <c r="AS135" s="82">
        <v>0</v>
      </c>
      <c r="AT135" s="83">
        <v>4.359240394017503E-2</v>
      </c>
      <c r="AU135" s="72">
        <v>4.359240394017503E-2</v>
      </c>
      <c r="AV135" s="6">
        <v>5.4490504925218787E-4</v>
      </c>
      <c r="AW135" s="6">
        <v>6.1053787031057465E-6</v>
      </c>
      <c r="AX135" s="72">
        <v>176</v>
      </c>
      <c r="AY135" s="1" t="s">
        <v>34</v>
      </c>
      <c r="AZ135" s="6">
        <v>3950.62</v>
      </c>
      <c r="BA135" s="6">
        <v>35.166429999999998</v>
      </c>
      <c r="BB135" s="6">
        <v>-123.000372</v>
      </c>
      <c r="BC135" s="44">
        <v>40688.793171296296</v>
      </c>
      <c r="BD135" s="45">
        <v>40688.793171296296</v>
      </c>
      <c r="BE135" s="6" t="s">
        <v>348</v>
      </c>
      <c r="BF135" s="6" t="s">
        <v>357</v>
      </c>
      <c r="BG135" s="10" t="s">
        <v>25</v>
      </c>
      <c r="BH135" s="10" t="s">
        <v>33</v>
      </c>
      <c r="BI135" s="10" t="s">
        <v>35</v>
      </c>
      <c r="BJ135" s="10" t="s">
        <v>38</v>
      </c>
      <c r="BK135" s="10" t="s">
        <v>36</v>
      </c>
      <c r="BL135" s="10" t="s">
        <v>37</v>
      </c>
      <c r="BM135" s="10" t="s">
        <v>34</v>
      </c>
      <c r="BN135" s="6" t="s">
        <v>437</v>
      </c>
      <c r="BO135" s="6" t="s">
        <v>315</v>
      </c>
      <c r="BP135" s="6" t="s">
        <v>42</v>
      </c>
      <c r="BQ135" s="6">
        <v>231</v>
      </c>
      <c r="BR135" s="6">
        <v>4138554</v>
      </c>
      <c r="BS135" s="6" t="s">
        <v>167</v>
      </c>
      <c r="BT135" s="36">
        <v>0</v>
      </c>
      <c r="BU135" s="63">
        <v>0.47260416666666666</v>
      </c>
      <c r="BV135" s="64">
        <v>107</v>
      </c>
      <c r="BW135" s="64">
        <v>189</v>
      </c>
      <c r="BX135" s="63">
        <v>0.47255787037037034</v>
      </c>
      <c r="BY135" s="63">
        <v>0.47300925925925924</v>
      </c>
      <c r="BZ135" s="36" t="s">
        <v>386</v>
      </c>
      <c r="CA135" s="17">
        <v>225</v>
      </c>
      <c r="CB135" s="36">
        <v>0</v>
      </c>
      <c r="CC135" s="6">
        <v>357</v>
      </c>
      <c r="CD135" s="6">
        <v>80</v>
      </c>
      <c r="CE135" s="6">
        <v>7140</v>
      </c>
      <c r="CF135" s="6">
        <v>1</v>
      </c>
      <c r="CG135" s="6">
        <v>28</v>
      </c>
      <c r="GL135" s="4"/>
      <c r="GM135" s="4"/>
    </row>
    <row r="136" spans="1:195" s="6" customFormat="1">
      <c r="A136" s="1" t="s">
        <v>109</v>
      </c>
      <c r="B136" s="36" t="s">
        <v>335</v>
      </c>
      <c r="C136" s="36">
        <v>999</v>
      </c>
      <c r="D136" s="36" t="s">
        <v>331</v>
      </c>
      <c r="E136">
        <f t="shared" si="41"/>
        <v>0</v>
      </c>
      <c r="F136">
        <f t="shared" si="42"/>
        <v>0</v>
      </c>
      <c r="G136">
        <f t="shared" si="42"/>
        <v>0</v>
      </c>
      <c r="H136">
        <f t="shared" si="42"/>
        <v>0</v>
      </c>
      <c r="I136">
        <f t="shared" si="42"/>
        <v>0</v>
      </c>
      <c r="J136">
        <f t="shared" si="42"/>
        <v>0</v>
      </c>
      <c r="K136">
        <f t="shared" si="42"/>
        <v>0</v>
      </c>
      <c r="L136">
        <f t="shared" si="42"/>
        <v>0</v>
      </c>
      <c r="M136">
        <f t="shared" si="42"/>
        <v>0</v>
      </c>
      <c r="N136">
        <f t="shared" si="42"/>
        <v>0</v>
      </c>
      <c r="O136">
        <f t="shared" si="42"/>
        <v>0</v>
      </c>
      <c r="P136">
        <f t="shared" si="43"/>
        <v>0</v>
      </c>
      <c r="Q136">
        <f t="shared" si="43"/>
        <v>0</v>
      </c>
      <c r="R136">
        <f t="shared" si="43"/>
        <v>999</v>
      </c>
      <c r="S136">
        <f t="shared" si="43"/>
        <v>0</v>
      </c>
      <c r="T136">
        <f t="shared" si="43"/>
        <v>0</v>
      </c>
      <c r="U136">
        <f t="shared" si="43"/>
        <v>0</v>
      </c>
      <c r="V136">
        <f t="shared" si="43"/>
        <v>0</v>
      </c>
      <c r="W136">
        <f t="shared" si="43"/>
        <v>0</v>
      </c>
      <c r="X136">
        <f t="shared" si="43"/>
        <v>0</v>
      </c>
      <c r="Y136">
        <f t="shared" si="43"/>
        <v>0</v>
      </c>
      <c r="Z136">
        <f t="shared" si="44"/>
        <v>0</v>
      </c>
      <c r="AA136">
        <f t="shared" si="44"/>
        <v>0</v>
      </c>
      <c r="AB136">
        <f t="shared" si="44"/>
        <v>0</v>
      </c>
      <c r="AC136">
        <f t="shared" si="44"/>
        <v>0</v>
      </c>
      <c r="AD136">
        <f t="shared" si="44"/>
        <v>0</v>
      </c>
      <c r="AE136">
        <f t="shared" si="44"/>
        <v>0</v>
      </c>
      <c r="AF136">
        <f t="shared" si="44"/>
        <v>0</v>
      </c>
      <c r="AG136">
        <f t="shared" si="44"/>
        <v>0</v>
      </c>
      <c r="AH136">
        <f t="shared" si="44"/>
        <v>0</v>
      </c>
      <c r="AI136">
        <f t="shared" si="44"/>
        <v>0</v>
      </c>
      <c r="AJ136">
        <f t="shared" si="44"/>
        <v>0</v>
      </c>
      <c r="AK136">
        <f t="shared" si="44"/>
        <v>0</v>
      </c>
      <c r="AL136">
        <f t="shared" si="44"/>
        <v>0</v>
      </c>
      <c r="AM136" s="82" t="s">
        <v>330</v>
      </c>
      <c r="AN136" s="82" t="s">
        <v>330</v>
      </c>
      <c r="AO136" s="82" t="s">
        <v>330</v>
      </c>
      <c r="AP136" s="82">
        <v>0</v>
      </c>
      <c r="AQ136" s="82" t="s">
        <v>328</v>
      </c>
      <c r="AR136" s="82" t="s">
        <v>330</v>
      </c>
      <c r="AS136" s="82">
        <v>0</v>
      </c>
      <c r="AT136" s="83">
        <v>5.5235466507202194E-2</v>
      </c>
      <c r="AU136" s="72">
        <v>5.5235466507202194E-2</v>
      </c>
      <c r="AV136" s="6">
        <v>6.9044333134002747E-4</v>
      </c>
      <c r="AW136" s="6">
        <v>7.7360597349022682E-6</v>
      </c>
      <c r="AX136" s="36">
        <v>179</v>
      </c>
      <c r="AY136" s="1" t="s">
        <v>34</v>
      </c>
      <c r="AZ136" s="6">
        <v>3949.83</v>
      </c>
      <c r="BA136" s="6">
        <v>35.166432</v>
      </c>
      <c r="BB136" s="6">
        <v>-122.99961500000001</v>
      </c>
      <c r="BC136" s="44">
        <v>40688.799537037034</v>
      </c>
      <c r="BD136" s="45">
        <v>40688.799537037034</v>
      </c>
      <c r="BE136" s="6" t="s">
        <v>348</v>
      </c>
      <c r="BF136" s="6" t="s">
        <v>357</v>
      </c>
      <c r="BG136" s="10" t="s">
        <v>25</v>
      </c>
      <c r="BH136" s="10" t="s">
        <v>33</v>
      </c>
      <c r="BI136" s="10" t="s">
        <v>35</v>
      </c>
      <c r="BJ136" s="10" t="s">
        <v>38</v>
      </c>
      <c r="BK136" s="10" t="s">
        <v>36</v>
      </c>
      <c r="BL136" s="10" t="s">
        <v>37</v>
      </c>
      <c r="BM136" s="10" t="s">
        <v>34</v>
      </c>
      <c r="BN136" s="6" t="s">
        <v>448</v>
      </c>
      <c r="BO136" s="6" t="s">
        <v>315</v>
      </c>
      <c r="BP136" s="6" t="s">
        <v>42</v>
      </c>
      <c r="BQ136" s="6">
        <v>231</v>
      </c>
      <c r="BR136" s="6">
        <v>4138567</v>
      </c>
      <c r="BS136" s="6" t="s">
        <v>167</v>
      </c>
      <c r="BT136" s="36">
        <v>0</v>
      </c>
      <c r="BU136" s="63">
        <v>0.47909722222222223</v>
      </c>
      <c r="BV136" s="64">
        <v>107</v>
      </c>
      <c r="BW136" s="64">
        <v>189</v>
      </c>
      <c r="BX136" s="63">
        <v>0.47836805555555556</v>
      </c>
      <c r="BY136" s="63">
        <v>0.4793634259259259</v>
      </c>
      <c r="BZ136" s="36" t="s">
        <v>387</v>
      </c>
      <c r="CA136" s="17">
        <v>225</v>
      </c>
      <c r="CB136" s="36">
        <v>0</v>
      </c>
      <c r="CC136" s="6">
        <v>357</v>
      </c>
      <c r="CD136" s="6">
        <v>80</v>
      </c>
      <c r="CE136" s="6">
        <v>7140</v>
      </c>
      <c r="CF136" s="6">
        <v>1</v>
      </c>
      <c r="CG136" s="6">
        <v>28</v>
      </c>
    </row>
    <row r="137" spans="1:195" s="6" customFormat="1">
      <c r="A137" s="33" t="s">
        <v>253</v>
      </c>
      <c r="B137" s="13" t="s">
        <v>335</v>
      </c>
      <c r="C137" s="71">
        <v>999</v>
      </c>
      <c r="D137" s="71" t="s">
        <v>331</v>
      </c>
      <c r="E137">
        <f t="shared" si="41"/>
        <v>0</v>
      </c>
      <c r="F137">
        <f t="shared" si="42"/>
        <v>0</v>
      </c>
      <c r="G137">
        <f t="shared" si="42"/>
        <v>0</v>
      </c>
      <c r="H137">
        <f t="shared" si="42"/>
        <v>0</v>
      </c>
      <c r="I137">
        <f t="shared" si="42"/>
        <v>0</v>
      </c>
      <c r="J137">
        <f t="shared" si="42"/>
        <v>0</v>
      </c>
      <c r="K137">
        <f t="shared" si="42"/>
        <v>0</v>
      </c>
      <c r="L137">
        <f t="shared" si="42"/>
        <v>0</v>
      </c>
      <c r="M137">
        <f t="shared" si="42"/>
        <v>0</v>
      </c>
      <c r="N137">
        <f t="shared" si="42"/>
        <v>0</v>
      </c>
      <c r="O137">
        <f t="shared" si="42"/>
        <v>0</v>
      </c>
      <c r="P137">
        <f t="shared" si="43"/>
        <v>0</v>
      </c>
      <c r="Q137">
        <f t="shared" si="43"/>
        <v>0</v>
      </c>
      <c r="R137">
        <f t="shared" si="43"/>
        <v>999</v>
      </c>
      <c r="S137">
        <f t="shared" si="43"/>
        <v>0</v>
      </c>
      <c r="T137">
        <f t="shared" si="43"/>
        <v>0</v>
      </c>
      <c r="U137">
        <f t="shared" si="43"/>
        <v>0</v>
      </c>
      <c r="V137">
        <f t="shared" si="43"/>
        <v>0</v>
      </c>
      <c r="W137">
        <f t="shared" si="43"/>
        <v>0</v>
      </c>
      <c r="X137">
        <f t="shared" si="43"/>
        <v>0</v>
      </c>
      <c r="Y137">
        <f t="shared" si="43"/>
        <v>0</v>
      </c>
      <c r="Z137">
        <f t="shared" si="44"/>
        <v>0</v>
      </c>
      <c r="AA137">
        <f t="shared" si="44"/>
        <v>0</v>
      </c>
      <c r="AB137">
        <f t="shared" si="44"/>
        <v>0</v>
      </c>
      <c r="AC137">
        <f t="shared" si="44"/>
        <v>0</v>
      </c>
      <c r="AD137">
        <f t="shared" si="44"/>
        <v>0</v>
      </c>
      <c r="AE137">
        <f t="shared" si="44"/>
        <v>0</v>
      </c>
      <c r="AF137">
        <f t="shared" si="44"/>
        <v>0</v>
      </c>
      <c r="AG137">
        <f t="shared" si="44"/>
        <v>0</v>
      </c>
      <c r="AH137">
        <f t="shared" si="44"/>
        <v>0</v>
      </c>
      <c r="AI137">
        <f t="shared" si="44"/>
        <v>0</v>
      </c>
      <c r="AJ137">
        <f t="shared" si="44"/>
        <v>0</v>
      </c>
      <c r="AK137">
        <f t="shared" si="44"/>
        <v>0</v>
      </c>
      <c r="AL137">
        <f t="shared" si="44"/>
        <v>0</v>
      </c>
      <c r="AM137" s="72" t="s">
        <v>330</v>
      </c>
      <c r="AN137" s="72" t="s">
        <v>330</v>
      </c>
      <c r="AO137" s="72" t="s">
        <v>330</v>
      </c>
      <c r="AP137" s="72">
        <v>0</v>
      </c>
      <c r="AQ137" s="72" t="s">
        <v>328</v>
      </c>
      <c r="AR137" s="72" t="s">
        <v>327</v>
      </c>
      <c r="AS137" s="72">
        <v>0</v>
      </c>
      <c r="AT137" s="72">
        <v>0.13235023846522101</v>
      </c>
      <c r="AU137" s="72">
        <v>0.13235023846522101</v>
      </c>
      <c r="AV137" s="6">
        <v>1.6543779808152626E-3</v>
      </c>
      <c r="AW137" s="6">
        <v>1.8536447964316669E-5</v>
      </c>
      <c r="AX137" s="47">
        <v>48</v>
      </c>
      <c r="AY137" s="28" t="s">
        <v>34</v>
      </c>
      <c r="AZ137" s="36">
        <v>3959.96</v>
      </c>
      <c r="BA137" s="36">
        <v>35.166998</v>
      </c>
      <c r="BB137" s="36">
        <v>-122.93509400000001</v>
      </c>
      <c r="BC137" s="44">
        <v>40864.892106481479</v>
      </c>
      <c r="BD137" s="45">
        <v>40864.892106481479</v>
      </c>
      <c r="BE137" s="6" t="s">
        <v>349</v>
      </c>
      <c r="BF137" s="6" t="s">
        <v>357</v>
      </c>
      <c r="BG137" s="10" t="s">
        <v>25</v>
      </c>
      <c r="BH137" s="10" t="s">
        <v>33</v>
      </c>
      <c r="BI137" s="10" t="s">
        <v>35</v>
      </c>
      <c r="BJ137" s="10" t="s">
        <v>38</v>
      </c>
      <c r="BK137" s="10" t="s">
        <v>36</v>
      </c>
      <c r="BL137" s="10" t="s">
        <v>37</v>
      </c>
      <c r="BM137" s="10" t="s">
        <v>34</v>
      </c>
      <c r="BN137" s="36" t="s">
        <v>251</v>
      </c>
      <c r="BO137" s="36" t="s">
        <v>177</v>
      </c>
      <c r="BP137" s="36" t="s">
        <v>42</v>
      </c>
      <c r="BQ137" s="36">
        <v>321</v>
      </c>
      <c r="BR137" s="36">
        <v>3881258</v>
      </c>
      <c r="BS137" s="36" t="s">
        <v>167</v>
      </c>
      <c r="BT137" s="36">
        <v>0</v>
      </c>
      <c r="BU137" s="63">
        <v>0.25833333333333336</v>
      </c>
      <c r="BV137" s="64">
        <v>229</v>
      </c>
      <c r="BW137" s="64">
        <v>334</v>
      </c>
      <c r="BX137" s="63">
        <v>0.25827546296296294</v>
      </c>
      <c r="BY137" s="63">
        <v>0.25937499999999997</v>
      </c>
      <c r="BZ137" s="36" t="s">
        <v>400</v>
      </c>
      <c r="CA137" s="17">
        <v>132</v>
      </c>
      <c r="CB137" s="36">
        <v>0</v>
      </c>
      <c r="CC137" s="6">
        <v>357</v>
      </c>
      <c r="CD137" s="6">
        <v>80</v>
      </c>
      <c r="CE137" s="6">
        <v>7140</v>
      </c>
      <c r="CF137" s="6">
        <v>1</v>
      </c>
      <c r="CG137" s="6">
        <v>28</v>
      </c>
      <c r="GD137" s="4"/>
      <c r="GE137" s="4"/>
      <c r="GF137" s="4"/>
      <c r="GG137" s="4"/>
      <c r="GH137" s="4"/>
      <c r="GI137" s="4"/>
    </row>
    <row r="138" spans="1:195" s="6" customFormat="1">
      <c r="A138" s="33" t="s">
        <v>270</v>
      </c>
      <c r="B138" s="13" t="s">
        <v>335</v>
      </c>
      <c r="C138" s="71">
        <v>999</v>
      </c>
      <c r="D138" s="71" t="s">
        <v>331</v>
      </c>
      <c r="E138">
        <f t="shared" si="41"/>
        <v>0</v>
      </c>
      <c r="F138">
        <f t="shared" si="42"/>
        <v>0</v>
      </c>
      <c r="G138">
        <f t="shared" si="42"/>
        <v>0</v>
      </c>
      <c r="H138">
        <f t="shared" si="42"/>
        <v>0</v>
      </c>
      <c r="I138">
        <f t="shared" si="42"/>
        <v>0</v>
      </c>
      <c r="J138">
        <f t="shared" si="42"/>
        <v>0</v>
      </c>
      <c r="K138">
        <f t="shared" si="42"/>
        <v>0</v>
      </c>
      <c r="L138">
        <f t="shared" si="42"/>
        <v>0</v>
      </c>
      <c r="M138">
        <f t="shared" si="42"/>
        <v>0</v>
      </c>
      <c r="N138">
        <f t="shared" si="42"/>
        <v>0</v>
      </c>
      <c r="O138">
        <f t="shared" si="42"/>
        <v>0</v>
      </c>
      <c r="P138">
        <f t="shared" si="43"/>
        <v>0</v>
      </c>
      <c r="Q138">
        <f t="shared" si="43"/>
        <v>0</v>
      </c>
      <c r="R138">
        <f t="shared" si="43"/>
        <v>999</v>
      </c>
      <c r="S138">
        <f t="shared" si="43"/>
        <v>0</v>
      </c>
      <c r="T138">
        <f t="shared" si="43"/>
        <v>0</v>
      </c>
      <c r="U138">
        <f t="shared" si="43"/>
        <v>0</v>
      </c>
      <c r="V138">
        <f t="shared" si="43"/>
        <v>0</v>
      </c>
      <c r="W138">
        <f t="shared" si="43"/>
        <v>0</v>
      </c>
      <c r="X138">
        <f t="shared" si="43"/>
        <v>0</v>
      </c>
      <c r="Y138">
        <f t="shared" si="43"/>
        <v>0</v>
      </c>
      <c r="Z138">
        <f t="shared" si="44"/>
        <v>0</v>
      </c>
      <c r="AA138">
        <f t="shared" si="44"/>
        <v>0</v>
      </c>
      <c r="AB138">
        <f t="shared" si="44"/>
        <v>0</v>
      </c>
      <c r="AC138">
        <f t="shared" si="44"/>
        <v>0</v>
      </c>
      <c r="AD138">
        <f t="shared" si="44"/>
        <v>0</v>
      </c>
      <c r="AE138">
        <f t="shared" si="44"/>
        <v>0</v>
      </c>
      <c r="AF138">
        <f t="shared" si="44"/>
        <v>0</v>
      </c>
      <c r="AG138">
        <f t="shared" si="44"/>
        <v>0</v>
      </c>
      <c r="AH138">
        <f t="shared" si="44"/>
        <v>0</v>
      </c>
      <c r="AI138">
        <f t="shared" si="44"/>
        <v>0</v>
      </c>
      <c r="AJ138">
        <f t="shared" si="44"/>
        <v>0</v>
      </c>
      <c r="AK138">
        <f t="shared" si="44"/>
        <v>0</v>
      </c>
      <c r="AL138">
        <f t="shared" si="44"/>
        <v>0</v>
      </c>
      <c r="AM138" s="72" t="s">
        <v>330</v>
      </c>
      <c r="AN138" s="72" t="s">
        <v>330</v>
      </c>
      <c r="AO138" s="72" t="s">
        <v>327</v>
      </c>
      <c r="AP138" s="72">
        <v>0</v>
      </c>
      <c r="AQ138" s="72" t="s">
        <v>331</v>
      </c>
      <c r="AR138" s="72" t="s">
        <v>330</v>
      </c>
      <c r="AS138" s="72">
        <v>0</v>
      </c>
      <c r="AT138" s="72">
        <v>0.25740006157024481</v>
      </c>
      <c r="AU138" s="72">
        <v>0.25740006157024481</v>
      </c>
      <c r="AV138" s="6">
        <v>3.2175007696280599E-3</v>
      </c>
      <c r="AW138" s="6">
        <v>3.6050428791350817E-5</v>
      </c>
      <c r="AX138" s="47">
        <v>73</v>
      </c>
      <c r="AY138" s="27" t="s">
        <v>34</v>
      </c>
      <c r="AZ138" s="36">
        <v>3961.51</v>
      </c>
      <c r="BA138" s="36">
        <v>35.160673000000003</v>
      </c>
      <c r="BB138" s="36">
        <v>-122.95318399999999</v>
      </c>
      <c r="BC138" s="44">
        <v>40866.943935185183</v>
      </c>
      <c r="BD138" s="45">
        <v>40866.943935185183</v>
      </c>
      <c r="BE138" s="6" t="s">
        <v>349</v>
      </c>
      <c r="BF138" s="6" t="s">
        <v>357</v>
      </c>
      <c r="BG138" s="10" t="s">
        <v>25</v>
      </c>
      <c r="BH138" s="10" t="s">
        <v>33</v>
      </c>
      <c r="BI138" s="10" t="s">
        <v>35</v>
      </c>
      <c r="BJ138" s="10" t="s">
        <v>38</v>
      </c>
      <c r="BK138" s="10" t="s">
        <v>36</v>
      </c>
      <c r="BL138" s="10" t="s">
        <v>37</v>
      </c>
      <c r="BM138" s="10" t="s">
        <v>34</v>
      </c>
      <c r="BN138" s="36" t="s">
        <v>269</v>
      </c>
      <c r="BO138" s="36" t="s">
        <v>173</v>
      </c>
      <c r="BP138" s="36" t="s">
        <v>42</v>
      </c>
      <c r="BQ138" s="36">
        <v>323</v>
      </c>
      <c r="BR138" s="36">
        <v>3984615</v>
      </c>
      <c r="BS138" s="36" t="s">
        <v>167</v>
      </c>
      <c r="BT138" s="36">
        <v>0</v>
      </c>
      <c r="BU138" s="63">
        <v>0.25843749999999999</v>
      </c>
      <c r="BV138" s="64">
        <v>335</v>
      </c>
      <c r="BW138" s="64">
        <v>357</v>
      </c>
      <c r="BX138" s="63">
        <v>0.25832175925925926</v>
      </c>
      <c r="BY138" s="63">
        <v>0.25957175925925929</v>
      </c>
      <c r="BZ138" s="36" t="s">
        <v>401</v>
      </c>
      <c r="CA138" s="17">
        <v>132</v>
      </c>
      <c r="CB138" s="36">
        <v>1</v>
      </c>
      <c r="CC138" s="6">
        <v>357</v>
      </c>
      <c r="CD138" s="6">
        <v>80</v>
      </c>
      <c r="CE138" s="6">
        <v>7140</v>
      </c>
      <c r="CF138" s="6">
        <v>1</v>
      </c>
      <c r="CG138" s="6">
        <v>28</v>
      </c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</row>
    <row r="139" spans="1:195" s="6" customFormat="1">
      <c r="A139" s="33" t="s">
        <v>306</v>
      </c>
      <c r="B139" s="13" t="s">
        <v>335</v>
      </c>
      <c r="C139" s="71">
        <v>999</v>
      </c>
      <c r="D139" s="71" t="s">
        <v>331</v>
      </c>
      <c r="E139">
        <f t="shared" si="41"/>
        <v>0</v>
      </c>
      <c r="F139">
        <f t="shared" si="42"/>
        <v>0</v>
      </c>
      <c r="G139">
        <f t="shared" si="42"/>
        <v>0</v>
      </c>
      <c r="H139">
        <f t="shared" si="42"/>
        <v>0</v>
      </c>
      <c r="I139">
        <f t="shared" si="42"/>
        <v>0</v>
      </c>
      <c r="J139">
        <f t="shared" si="42"/>
        <v>0</v>
      </c>
      <c r="K139">
        <f t="shared" si="42"/>
        <v>0</v>
      </c>
      <c r="L139">
        <f t="shared" si="42"/>
        <v>0</v>
      </c>
      <c r="M139">
        <f t="shared" si="42"/>
        <v>0</v>
      </c>
      <c r="N139">
        <f t="shared" si="42"/>
        <v>0</v>
      </c>
      <c r="O139">
        <f t="shared" si="42"/>
        <v>0</v>
      </c>
      <c r="P139">
        <f t="shared" si="43"/>
        <v>0</v>
      </c>
      <c r="Q139">
        <f t="shared" si="43"/>
        <v>0</v>
      </c>
      <c r="R139">
        <f t="shared" si="43"/>
        <v>999</v>
      </c>
      <c r="S139">
        <f t="shared" si="43"/>
        <v>0</v>
      </c>
      <c r="T139">
        <f t="shared" si="43"/>
        <v>0</v>
      </c>
      <c r="U139">
        <f t="shared" si="43"/>
        <v>0</v>
      </c>
      <c r="V139">
        <f t="shared" si="43"/>
        <v>0</v>
      </c>
      <c r="W139">
        <f t="shared" si="43"/>
        <v>0</v>
      </c>
      <c r="X139">
        <f t="shared" si="43"/>
        <v>0</v>
      </c>
      <c r="Y139">
        <f t="shared" si="43"/>
        <v>0</v>
      </c>
      <c r="Z139">
        <f t="shared" si="44"/>
        <v>0</v>
      </c>
      <c r="AA139">
        <f t="shared" si="44"/>
        <v>0</v>
      </c>
      <c r="AB139">
        <f t="shared" si="44"/>
        <v>0</v>
      </c>
      <c r="AC139">
        <f t="shared" si="44"/>
        <v>0</v>
      </c>
      <c r="AD139">
        <f t="shared" si="44"/>
        <v>0</v>
      </c>
      <c r="AE139">
        <f t="shared" si="44"/>
        <v>0</v>
      </c>
      <c r="AF139">
        <f t="shared" si="44"/>
        <v>0</v>
      </c>
      <c r="AG139">
        <f t="shared" si="44"/>
        <v>0</v>
      </c>
      <c r="AH139">
        <f t="shared" si="44"/>
        <v>0</v>
      </c>
      <c r="AI139">
        <f t="shared" si="44"/>
        <v>0</v>
      </c>
      <c r="AJ139">
        <f t="shared" si="44"/>
        <v>0</v>
      </c>
      <c r="AK139">
        <f t="shared" si="44"/>
        <v>0</v>
      </c>
      <c r="AL139">
        <f t="shared" si="44"/>
        <v>0</v>
      </c>
      <c r="AM139" s="72" t="s">
        <v>327</v>
      </c>
      <c r="AN139" s="72" t="s">
        <v>330</v>
      </c>
      <c r="AO139" s="72" t="s">
        <v>330</v>
      </c>
      <c r="AP139" s="72">
        <v>0</v>
      </c>
      <c r="AQ139" s="72" t="s">
        <v>331</v>
      </c>
      <c r="AR139" s="72" t="s">
        <v>330</v>
      </c>
      <c r="AS139" s="72">
        <v>0</v>
      </c>
      <c r="AT139" s="72">
        <v>2.3802282145475986E-2</v>
      </c>
      <c r="AU139" s="72">
        <v>2.3802282145475986E-2</v>
      </c>
      <c r="AV139" s="6">
        <v>2.9752852681844984E-4</v>
      </c>
      <c r="AW139" s="6">
        <v>7.9340940484919953E-6</v>
      </c>
      <c r="AX139" s="47">
        <v>93</v>
      </c>
      <c r="AY139" s="27" t="s">
        <v>34</v>
      </c>
      <c r="AZ139" s="36">
        <v>3979.41</v>
      </c>
      <c r="BA139" s="36">
        <v>35.137155</v>
      </c>
      <c r="BB139" s="36">
        <v>-122.950192</v>
      </c>
      <c r="BC139" s="44">
        <v>41229.760671296295</v>
      </c>
      <c r="BD139" s="45">
        <v>41229.760671296295</v>
      </c>
      <c r="BE139" s="6" t="s">
        <v>351</v>
      </c>
      <c r="BF139" s="6" t="s">
        <v>358</v>
      </c>
      <c r="BG139" s="10" t="s">
        <v>25</v>
      </c>
      <c r="BH139" s="10" t="s">
        <v>33</v>
      </c>
      <c r="BI139" s="10" t="s">
        <v>35</v>
      </c>
      <c r="BJ139" s="10" t="s">
        <v>38</v>
      </c>
      <c r="BK139" s="10" t="s">
        <v>36</v>
      </c>
      <c r="BL139" s="10" t="s">
        <v>37</v>
      </c>
      <c r="BM139" s="10" t="s">
        <v>34</v>
      </c>
      <c r="BN139" s="36" t="s">
        <v>305</v>
      </c>
      <c r="BO139" s="36" t="s">
        <v>288</v>
      </c>
      <c r="BP139" s="36" t="s">
        <v>42</v>
      </c>
      <c r="BQ139" s="36">
        <v>443</v>
      </c>
      <c r="BR139" s="36">
        <v>3949552</v>
      </c>
      <c r="BS139" s="36" t="s">
        <v>167</v>
      </c>
      <c r="BT139" s="36">
        <v>0</v>
      </c>
      <c r="BU139" s="63">
        <v>0.8262962962962962</v>
      </c>
      <c r="BV139" s="64">
        <v>468</v>
      </c>
      <c r="BW139" s="64">
        <v>513</v>
      </c>
      <c r="BX139" s="63">
        <v>0.82615740740740751</v>
      </c>
      <c r="BY139" s="63">
        <v>0.83009259259259249</v>
      </c>
      <c r="BZ139" s="36" t="s">
        <v>410</v>
      </c>
      <c r="CA139" s="17">
        <v>130</v>
      </c>
      <c r="CB139" s="36">
        <v>1</v>
      </c>
      <c r="CC139" s="6">
        <v>150</v>
      </c>
      <c r="CD139" s="6">
        <v>80</v>
      </c>
      <c r="CE139" s="6">
        <v>3000</v>
      </c>
      <c r="CF139" s="6">
        <v>1</v>
      </c>
      <c r="CG139" s="6">
        <v>14</v>
      </c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</row>
    <row r="140" spans="1:195" s="6" customFormat="1">
      <c r="A140" s="33" t="s">
        <v>105</v>
      </c>
      <c r="B140" s="13" t="s">
        <v>335</v>
      </c>
      <c r="C140" s="71">
        <v>999</v>
      </c>
      <c r="D140" s="71" t="s">
        <v>331</v>
      </c>
      <c r="E140">
        <f t="shared" si="41"/>
        <v>0</v>
      </c>
      <c r="F140">
        <f t="shared" si="42"/>
        <v>0</v>
      </c>
      <c r="G140">
        <f t="shared" si="42"/>
        <v>0</v>
      </c>
      <c r="H140">
        <f t="shared" si="42"/>
        <v>0</v>
      </c>
      <c r="I140">
        <f t="shared" si="42"/>
        <v>0</v>
      </c>
      <c r="J140">
        <f t="shared" si="42"/>
        <v>0</v>
      </c>
      <c r="K140">
        <f t="shared" si="42"/>
        <v>0</v>
      </c>
      <c r="L140">
        <f t="shared" si="42"/>
        <v>0</v>
      </c>
      <c r="M140">
        <f t="shared" si="42"/>
        <v>0</v>
      </c>
      <c r="N140">
        <f t="shared" si="42"/>
        <v>0</v>
      </c>
      <c r="O140">
        <f t="shared" si="42"/>
        <v>0</v>
      </c>
      <c r="P140">
        <f t="shared" si="43"/>
        <v>0</v>
      </c>
      <c r="Q140">
        <f t="shared" si="43"/>
        <v>0</v>
      </c>
      <c r="R140">
        <f t="shared" si="43"/>
        <v>999</v>
      </c>
      <c r="S140">
        <f t="shared" si="43"/>
        <v>0</v>
      </c>
      <c r="T140">
        <f t="shared" si="43"/>
        <v>0</v>
      </c>
      <c r="U140">
        <f t="shared" si="43"/>
        <v>0</v>
      </c>
      <c r="V140">
        <f t="shared" si="43"/>
        <v>0</v>
      </c>
      <c r="W140">
        <f t="shared" si="43"/>
        <v>0</v>
      </c>
      <c r="X140">
        <f t="shared" si="43"/>
        <v>0</v>
      </c>
      <c r="Y140">
        <f t="shared" si="43"/>
        <v>0</v>
      </c>
      <c r="Z140">
        <f t="shared" si="44"/>
        <v>0</v>
      </c>
      <c r="AA140">
        <f t="shared" si="44"/>
        <v>0</v>
      </c>
      <c r="AB140">
        <f t="shared" si="44"/>
        <v>0</v>
      </c>
      <c r="AC140">
        <f t="shared" si="44"/>
        <v>0</v>
      </c>
      <c r="AD140">
        <f t="shared" si="44"/>
        <v>0</v>
      </c>
      <c r="AE140">
        <f t="shared" si="44"/>
        <v>0</v>
      </c>
      <c r="AF140">
        <f t="shared" si="44"/>
        <v>0</v>
      </c>
      <c r="AG140">
        <f t="shared" si="44"/>
        <v>0</v>
      </c>
      <c r="AH140">
        <f t="shared" si="44"/>
        <v>0</v>
      </c>
      <c r="AI140">
        <f t="shared" si="44"/>
        <v>0</v>
      </c>
      <c r="AJ140">
        <f t="shared" si="44"/>
        <v>0</v>
      </c>
      <c r="AK140">
        <f t="shared" si="44"/>
        <v>0</v>
      </c>
      <c r="AL140">
        <f t="shared" si="44"/>
        <v>0</v>
      </c>
      <c r="AM140" s="72" t="s">
        <v>327</v>
      </c>
      <c r="AN140" s="72" t="s">
        <v>330</v>
      </c>
      <c r="AO140" s="72" t="s">
        <v>330</v>
      </c>
      <c r="AP140" s="72">
        <v>0</v>
      </c>
      <c r="AQ140" s="72" t="s">
        <v>328</v>
      </c>
      <c r="AR140" s="72" t="s">
        <v>330</v>
      </c>
      <c r="AS140" s="72">
        <v>74</v>
      </c>
      <c r="AT140" s="72">
        <v>8.8258147617532048E-2</v>
      </c>
      <c r="AU140" s="72">
        <v>0.86446836192670984</v>
      </c>
      <c r="AV140" s="6">
        <v>1.0805854524083874E-2</v>
      </c>
      <c r="AW140" s="6">
        <v>2.8815612064223662E-4</v>
      </c>
      <c r="AX140" s="47">
        <v>109</v>
      </c>
      <c r="AY140" s="27" t="s">
        <v>34</v>
      </c>
      <c r="AZ140" s="36">
        <v>3965.6</v>
      </c>
      <c r="BA140" s="36">
        <v>35.135345999999998</v>
      </c>
      <c r="BB140" s="36">
        <v>-122.94970000000001</v>
      </c>
      <c r="BC140" s="44">
        <v>41441.775381944448</v>
      </c>
      <c r="BD140" s="45">
        <v>41441.775381944448</v>
      </c>
      <c r="BE140" s="6" t="s">
        <v>352</v>
      </c>
      <c r="BF140" s="6" t="s">
        <v>359</v>
      </c>
      <c r="BG140" s="10" t="s">
        <v>25</v>
      </c>
      <c r="BH140" s="10" t="s">
        <v>33</v>
      </c>
      <c r="BI140" s="10" t="s">
        <v>35</v>
      </c>
      <c r="BJ140" s="10" t="s">
        <v>38</v>
      </c>
      <c r="BK140" s="10" t="s">
        <v>36</v>
      </c>
      <c r="BL140" s="10" t="s">
        <v>37</v>
      </c>
      <c r="BM140" s="10" t="s">
        <v>34</v>
      </c>
      <c r="BN140" s="36" t="s">
        <v>214</v>
      </c>
      <c r="BO140" s="36" t="s">
        <v>212</v>
      </c>
      <c r="BP140" s="36" t="s">
        <v>42</v>
      </c>
      <c r="BQ140" s="36">
        <v>486</v>
      </c>
      <c r="BR140" s="36">
        <v>4126068</v>
      </c>
      <c r="BS140" s="36" t="s">
        <v>167</v>
      </c>
      <c r="BT140" s="36">
        <v>0</v>
      </c>
      <c r="BU140" s="63">
        <v>0.19144675925925925</v>
      </c>
      <c r="BV140" s="64"/>
      <c r="BW140" s="64"/>
      <c r="BX140" s="63"/>
      <c r="BY140" s="63"/>
      <c r="BZ140" s="36" t="s">
        <v>421</v>
      </c>
      <c r="CA140" s="17">
        <v>150</v>
      </c>
      <c r="CB140" s="36">
        <v>0</v>
      </c>
      <c r="CC140" s="6">
        <v>150</v>
      </c>
      <c r="CD140" s="6">
        <v>80</v>
      </c>
      <c r="CE140" s="6">
        <v>3000</v>
      </c>
      <c r="CF140" s="6">
        <v>1</v>
      </c>
      <c r="CG140" s="6">
        <v>8</v>
      </c>
      <c r="GJ140" s="4"/>
      <c r="GK140" s="4"/>
      <c r="GL140" s="4"/>
      <c r="GM140" s="4"/>
    </row>
    <row r="141" spans="1:195" s="6" customFormat="1">
      <c r="A141" s="33" t="s">
        <v>106</v>
      </c>
      <c r="B141" s="13" t="s">
        <v>335</v>
      </c>
      <c r="C141" s="71">
        <v>999</v>
      </c>
      <c r="D141" s="71" t="s">
        <v>331</v>
      </c>
      <c r="E141">
        <f t="shared" si="41"/>
        <v>0</v>
      </c>
      <c r="F141">
        <f t="shared" si="42"/>
        <v>0</v>
      </c>
      <c r="G141">
        <f t="shared" si="42"/>
        <v>0</v>
      </c>
      <c r="H141">
        <f t="shared" si="42"/>
        <v>0</v>
      </c>
      <c r="I141">
        <f t="shared" si="42"/>
        <v>0</v>
      </c>
      <c r="J141">
        <f t="shared" si="42"/>
        <v>0</v>
      </c>
      <c r="K141">
        <f t="shared" si="42"/>
        <v>0</v>
      </c>
      <c r="L141">
        <f t="shared" si="42"/>
        <v>0</v>
      </c>
      <c r="M141">
        <f t="shared" si="42"/>
        <v>0</v>
      </c>
      <c r="N141">
        <f t="shared" si="42"/>
        <v>0</v>
      </c>
      <c r="O141">
        <f t="shared" si="42"/>
        <v>0</v>
      </c>
      <c r="P141">
        <f t="shared" si="43"/>
        <v>0</v>
      </c>
      <c r="Q141">
        <f t="shared" si="43"/>
        <v>0</v>
      </c>
      <c r="R141">
        <f t="shared" si="43"/>
        <v>999</v>
      </c>
      <c r="S141">
        <f t="shared" si="43"/>
        <v>0</v>
      </c>
      <c r="T141">
        <f t="shared" si="43"/>
        <v>0</v>
      </c>
      <c r="U141">
        <f t="shared" si="43"/>
        <v>0</v>
      </c>
      <c r="V141">
        <f t="shared" si="43"/>
        <v>0</v>
      </c>
      <c r="W141">
        <f t="shared" si="43"/>
        <v>0</v>
      </c>
      <c r="X141">
        <f t="shared" si="43"/>
        <v>0</v>
      </c>
      <c r="Y141">
        <f t="shared" si="43"/>
        <v>0</v>
      </c>
      <c r="Z141">
        <f t="shared" si="44"/>
        <v>0</v>
      </c>
      <c r="AA141">
        <f t="shared" si="44"/>
        <v>0</v>
      </c>
      <c r="AB141">
        <f t="shared" si="44"/>
        <v>0</v>
      </c>
      <c r="AC141">
        <f t="shared" si="44"/>
        <v>0</v>
      </c>
      <c r="AD141">
        <f t="shared" si="44"/>
        <v>0</v>
      </c>
      <c r="AE141">
        <f t="shared" si="44"/>
        <v>0</v>
      </c>
      <c r="AF141">
        <f t="shared" si="44"/>
        <v>0</v>
      </c>
      <c r="AG141">
        <f t="shared" si="44"/>
        <v>0</v>
      </c>
      <c r="AH141">
        <f t="shared" si="44"/>
        <v>0</v>
      </c>
      <c r="AI141">
        <f t="shared" si="44"/>
        <v>0</v>
      </c>
      <c r="AJ141">
        <f t="shared" si="44"/>
        <v>0</v>
      </c>
      <c r="AK141">
        <f t="shared" si="44"/>
        <v>0</v>
      </c>
      <c r="AL141">
        <f t="shared" si="44"/>
        <v>0</v>
      </c>
      <c r="AM141" s="72" t="s">
        <v>330</v>
      </c>
      <c r="AN141" s="72" t="s">
        <v>330</v>
      </c>
      <c r="AO141" s="72" t="s">
        <v>330</v>
      </c>
      <c r="AP141" s="72">
        <v>0</v>
      </c>
      <c r="AQ141" s="72" t="s">
        <v>331</v>
      </c>
      <c r="AR141" s="72" t="s">
        <v>330</v>
      </c>
      <c r="AS141" s="72">
        <v>0</v>
      </c>
      <c r="AT141" s="72">
        <v>6.8285353262130699E-2</v>
      </c>
      <c r="AU141" s="72">
        <v>6.8285353262130699E-2</v>
      </c>
      <c r="AV141" s="6">
        <v>8.5356691577663372E-4</v>
      </c>
      <c r="AW141" s="6">
        <v>2.2761784420710232E-5</v>
      </c>
      <c r="AX141" s="47">
        <v>121</v>
      </c>
      <c r="AY141" s="27" t="s">
        <v>34</v>
      </c>
      <c r="AZ141" s="36">
        <v>3961.13</v>
      </c>
      <c r="BA141" s="36">
        <v>35.148845000000001</v>
      </c>
      <c r="BB141" s="36">
        <v>-122.950103</v>
      </c>
      <c r="BC141" s="44">
        <v>41441.873912037037</v>
      </c>
      <c r="BD141" s="45">
        <v>41441.873912037037</v>
      </c>
      <c r="BE141" s="6" t="s">
        <v>352</v>
      </c>
      <c r="BF141" s="6" t="s">
        <v>359</v>
      </c>
      <c r="BG141" s="10" t="s">
        <v>25</v>
      </c>
      <c r="BH141" s="10" t="s">
        <v>33</v>
      </c>
      <c r="BI141" s="10" t="s">
        <v>35</v>
      </c>
      <c r="BJ141" s="10" t="s">
        <v>38</v>
      </c>
      <c r="BK141" s="10" t="s">
        <v>36</v>
      </c>
      <c r="BL141" s="10" t="s">
        <v>37</v>
      </c>
      <c r="BM141" s="10" t="s">
        <v>34</v>
      </c>
      <c r="BN141" s="36" t="s">
        <v>204</v>
      </c>
      <c r="BO141" s="36" t="s">
        <v>186</v>
      </c>
      <c r="BP141" s="36" t="s">
        <v>42</v>
      </c>
      <c r="BQ141" s="36">
        <v>486</v>
      </c>
      <c r="BR141" s="36">
        <v>4126229</v>
      </c>
      <c r="BS141" s="36" t="s">
        <v>167</v>
      </c>
      <c r="BT141" s="36">
        <v>0</v>
      </c>
      <c r="BU141" s="63">
        <v>0.28920138888888891</v>
      </c>
      <c r="BV141" s="64"/>
      <c r="BW141" s="64"/>
      <c r="BX141" s="63"/>
      <c r="BY141" s="63"/>
      <c r="BZ141" s="36" t="s">
        <v>426</v>
      </c>
      <c r="CA141" s="17">
        <v>150</v>
      </c>
      <c r="CB141" s="36">
        <v>1</v>
      </c>
      <c r="CC141" s="6">
        <v>150</v>
      </c>
      <c r="CD141" s="6">
        <v>80</v>
      </c>
      <c r="CE141" s="6">
        <v>3000</v>
      </c>
      <c r="CF141" s="6">
        <v>1</v>
      </c>
      <c r="CG141" s="6">
        <v>8</v>
      </c>
      <c r="GL141" s="4"/>
      <c r="GM141" s="4"/>
    </row>
    <row r="142" spans="1:195" s="6" customFormat="1">
      <c r="A142" s="33" t="s">
        <v>128</v>
      </c>
      <c r="B142" s="13" t="s">
        <v>335</v>
      </c>
      <c r="C142" s="71">
        <v>2</v>
      </c>
      <c r="D142" s="71" t="s">
        <v>339</v>
      </c>
      <c r="E142">
        <f t="shared" si="41"/>
        <v>0</v>
      </c>
      <c r="F142">
        <f t="shared" ref="F142:O151" si="45">IF($AY142=F$1,$C142,0)</f>
        <v>0</v>
      </c>
      <c r="G142">
        <f t="shared" si="45"/>
        <v>0</v>
      </c>
      <c r="H142">
        <f t="shared" si="45"/>
        <v>0</v>
      </c>
      <c r="I142">
        <f t="shared" si="45"/>
        <v>0</v>
      </c>
      <c r="J142">
        <f t="shared" si="45"/>
        <v>0</v>
      </c>
      <c r="K142">
        <f t="shared" si="45"/>
        <v>0</v>
      </c>
      <c r="L142">
        <f t="shared" si="45"/>
        <v>0</v>
      </c>
      <c r="M142">
        <f t="shared" si="45"/>
        <v>0</v>
      </c>
      <c r="N142">
        <f t="shared" si="45"/>
        <v>0</v>
      </c>
      <c r="O142">
        <f t="shared" si="45"/>
        <v>0</v>
      </c>
      <c r="P142">
        <f t="shared" ref="P142:Y151" si="46">IF($AY142=P$1,$C142,0)</f>
        <v>0</v>
      </c>
      <c r="Q142">
        <f t="shared" si="46"/>
        <v>0</v>
      </c>
      <c r="R142">
        <f t="shared" si="46"/>
        <v>0</v>
      </c>
      <c r="S142">
        <f t="shared" si="46"/>
        <v>2</v>
      </c>
      <c r="T142">
        <f t="shared" si="46"/>
        <v>0</v>
      </c>
      <c r="U142">
        <f t="shared" si="46"/>
        <v>0</v>
      </c>
      <c r="V142">
        <f t="shared" si="46"/>
        <v>0</v>
      </c>
      <c r="W142">
        <f t="shared" si="46"/>
        <v>0</v>
      </c>
      <c r="X142">
        <f t="shared" si="46"/>
        <v>0</v>
      </c>
      <c r="Y142">
        <f t="shared" si="46"/>
        <v>0</v>
      </c>
      <c r="Z142">
        <f t="shared" ref="Z142:AL151" si="47">IF($AY142=Z$1,$C142,0)</f>
        <v>0</v>
      </c>
      <c r="AA142">
        <f t="shared" si="47"/>
        <v>0</v>
      </c>
      <c r="AB142">
        <f t="shared" si="47"/>
        <v>0</v>
      </c>
      <c r="AC142">
        <f t="shared" si="47"/>
        <v>0</v>
      </c>
      <c r="AD142">
        <f t="shared" si="47"/>
        <v>0</v>
      </c>
      <c r="AE142">
        <f t="shared" si="47"/>
        <v>0</v>
      </c>
      <c r="AF142">
        <f t="shared" si="47"/>
        <v>0</v>
      </c>
      <c r="AG142">
        <f t="shared" si="47"/>
        <v>0</v>
      </c>
      <c r="AH142">
        <f t="shared" si="47"/>
        <v>0</v>
      </c>
      <c r="AI142">
        <f t="shared" si="47"/>
        <v>0</v>
      </c>
      <c r="AJ142">
        <f t="shared" si="47"/>
        <v>0</v>
      </c>
      <c r="AK142">
        <f t="shared" si="47"/>
        <v>0</v>
      </c>
      <c r="AL142">
        <f t="shared" si="47"/>
        <v>0</v>
      </c>
      <c r="AM142" s="72" t="s">
        <v>330</v>
      </c>
      <c r="AN142" s="72" t="s">
        <v>330</v>
      </c>
      <c r="AO142" s="72" t="s">
        <v>327</v>
      </c>
      <c r="AP142" s="72">
        <v>0</v>
      </c>
      <c r="AQ142" s="72" t="s">
        <v>331</v>
      </c>
      <c r="AR142" s="72" t="s">
        <v>330</v>
      </c>
      <c r="AS142" s="72">
        <v>7</v>
      </c>
      <c r="AT142" s="72">
        <v>0.12815584991964135</v>
      </c>
      <c r="AU142" s="72">
        <v>0.26792871872577523</v>
      </c>
      <c r="AV142" s="6">
        <v>1.2178578123898875E-3</v>
      </c>
      <c r="AW142" s="6">
        <v>1.7174917867036874E-4</v>
      </c>
      <c r="AX142" s="36">
        <v>2</v>
      </c>
      <c r="AY142" s="27" t="s">
        <v>43</v>
      </c>
      <c r="AZ142" s="36">
        <v>3951.97</v>
      </c>
      <c r="BA142" s="36">
        <v>35.164245999999999</v>
      </c>
      <c r="BB142" s="36">
        <v>-123.01836900000001</v>
      </c>
      <c r="BC142" s="44">
        <v>39870.768229166664</v>
      </c>
      <c r="BD142" s="45">
        <v>39870.768229166664</v>
      </c>
      <c r="BE142" s="6" t="s">
        <v>347</v>
      </c>
      <c r="BF142" s="6" t="s">
        <v>356</v>
      </c>
      <c r="BG142" s="10" t="s">
        <v>25</v>
      </c>
      <c r="BH142" s="10" t="s">
        <v>27</v>
      </c>
      <c r="BI142" s="10" t="s">
        <v>22</v>
      </c>
      <c r="BJ142" s="10" t="s">
        <v>44</v>
      </c>
      <c r="BK142" s="10" t="s">
        <v>43</v>
      </c>
      <c r="BL142" s="10"/>
      <c r="BM142" s="10"/>
      <c r="BN142" s="36" t="s">
        <v>231</v>
      </c>
      <c r="BO142" s="36" t="s">
        <v>230</v>
      </c>
      <c r="BP142" s="36" t="s">
        <v>42</v>
      </c>
      <c r="BQ142" s="36">
        <v>8</v>
      </c>
      <c r="BR142" s="36">
        <v>4129661</v>
      </c>
      <c r="BS142" s="36" t="s">
        <v>167</v>
      </c>
      <c r="BT142" s="36">
        <v>0</v>
      </c>
      <c r="BU142" s="63">
        <v>5.8680555555555548E-2</v>
      </c>
      <c r="BV142" s="64">
        <v>2</v>
      </c>
      <c r="BW142" s="64">
        <v>2</v>
      </c>
      <c r="BX142" s="63">
        <v>4.5347222222222226E-2</v>
      </c>
      <c r="BY142" s="63">
        <v>0.2724537037037037</v>
      </c>
      <c r="BZ142" s="36" t="s">
        <v>378</v>
      </c>
      <c r="CA142" s="17">
        <v>1</v>
      </c>
      <c r="CB142" s="36">
        <v>0</v>
      </c>
      <c r="CC142" s="6">
        <v>1</v>
      </c>
      <c r="CD142" s="6">
        <v>220</v>
      </c>
      <c r="CE142" s="6">
        <v>1560</v>
      </c>
      <c r="CF142" s="6">
        <v>4</v>
      </c>
      <c r="CG142" s="6">
        <v>1</v>
      </c>
    </row>
    <row r="143" spans="1:195" s="6" customFormat="1">
      <c r="A143" s="33" t="s">
        <v>124</v>
      </c>
      <c r="B143" s="13" t="s">
        <v>335</v>
      </c>
      <c r="C143" s="71">
        <v>1</v>
      </c>
      <c r="D143" s="71" t="s">
        <v>331</v>
      </c>
      <c r="E143">
        <f t="shared" si="41"/>
        <v>0</v>
      </c>
      <c r="F143">
        <f t="shared" si="45"/>
        <v>0</v>
      </c>
      <c r="G143">
        <f t="shared" si="45"/>
        <v>0</v>
      </c>
      <c r="H143">
        <f t="shared" si="45"/>
        <v>0</v>
      </c>
      <c r="I143">
        <f t="shared" si="45"/>
        <v>0</v>
      </c>
      <c r="J143">
        <f t="shared" si="45"/>
        <v>0</v>
      </c>
      <c r="K143">
        <f t="shared" si="45"/>
        <v>0</v>
      </c>
      <c r="L143">
        <f t="shared" si="45"/>
        <v>0</v>
      </c>
      <c r="M143">
        <f t="shared" si="45"/>
        <v>0</v>
      </c>
      <c r="N143">
        <f t="shared" si="45"/>
        <v>0</v>
      </c>
      <c r="O143">
        <f t="shared" si="45"/>
        <v>0</v>
      </c>
      <c r="P143">
        <f t="shared" si="46"/>
        <v>0</v>
      </c>
      <c r="Q143">
        <f t="shared" si="46"/>
        <v>0</v>
      </c>
      <c r="R143">
        <f t="shared" si="46"/>
        <v>0</v>
      </c>
      <c r="S143">
        <f t="shared" si="46"/>
        <v>1</v>
      </c>
      <c r="T143">
        <f t="shared" si="46"/>
        <v>0</v>
      </c>
      <c r="U143">
        <f t="shared" si="46"/>
        <v>0</v>
      </c>
      <c r="V143">
        <f t="shared" si="46"/>
        <v>0</v>
      </c>
      <c r="W143">
        <f t="shared" si="46"/>
        <v>0</v>
      </c>
      <c r="X143">
        <f t="shared" si="46"/>
        <v>0</v>
      </c>
      <c r="Y143">
        <f t="shared" si="46"/>
        <v>0</v>
      </c>
      <c r="Z143">
        <f t="shared" si="47"/>
        <v>0</v>
      </c>
      <c r="AA143">
        <f t="shared" si="47"/>
        <v>0</v>
      </c>
      <c r="AB143">
        <f t="shared" si="47"/>
        <v>0</v>
      </c>
      <c r="AC143">
        <f t="shared" si="47"/>
        <v>0</v>
      </c>
      <c r="AD143">
        <f t="shared" si="47"/>
        <v>0</v>
      </c>
      <c r="AE143">
        <f t="shared" si="47"/>
        <v>0</v>
      </c>
      <c r="AF143">
        <f t="shared" si="47"/>
        <v>0</v>
      </c>
      <c r="AG143">
        <f t="shared" si="47"/>
        <v>0</v>
      </c>
      <c r="AH143">
        <f t="shared" si="47"/>
        <v>0</v>
      </c>
      <c r="AI143">
        <f t="shared" si="47"/>
        <v>0</v>
      </c>
      <c r="AJ143">
        <f t="shared" si="47"/>
        <v>0</v>
      </c>
      <c r="AK143">
        <f t="shared" si="47"/>
        <v>0</v>
      </c>
      <c r="AL143">
        <f t="shared" si="47"/>
        <v>0</v>
      </c>
      <c r="AM143" s="72" t="s">
        <v>327</v>
      </c>
      <c r="AN143" s="72" t="s">
        <v>330</v>
      </c>
      <c r="AO143" s="72" t="s">
        <v>330</v>
      </c>
      <c r="AP143" s="72">
        <v>2</v>
      </c>
      <c r="AQ143" s="72" t="s">
        <v>328</v>
      </c>
      <c r="AR143" s="72" t="s">
        <v>330</v>
      </c>
      <c r="AS143" s="72">
        <v>19</v>
      </c>
      <c r="AT143" s="72">
        <v>8.9283766973793546E-2</v>
      </c>
      <c r="AU143" s="72">
        <v>0.20667303760103922</v>
      </c>
      <c r="AV143" s="6">
        <v>9.3942289818654194E-4</v>
      </c>
      <c r="AW143" s="6">
        <v>1.3248271641092257E-4</v>
      </c>
      <c r="AX143" s="36">
        <v>4</v>
      </c>
      <c r="AY143" s="27" t="s">
        <v>43</v>
      </c>
      <c r="AZ143" s="36">
        <v>3950.38</v>
      </c>
      <c r="BA143" s="36">
        <v>35.164619000000002</v>
      </c>
      <c r="BB143" s="36">
        <v>-123.022109</v>
      </c>
      <c r="BC143" s="44">
        <v>39870.807986111111</v>
      </c>
      <c r="BD143" s="45">
        <v>39870.807986111111</v>
      </c>
      <c r="BE143" s="6" t="s">
        <v>347</v>
      </c>
      <c r="BF143" s="6" t="s">
        <v>356</v>
      </c>
      <c r="BG143" s="10" t="s">
        <v>25</v>
      </c>
      <c r="BH143" s="10" t="s">
        <v>27</v>
      </c>
      <c r="BI143" s="10" t="s">
        <v>22</v>
      </c>
      <c r="BJ143" s="10" t="s">
        <v>44</v>
      </c>
      <c r="BK143" s="10" t="s">
        <v>43</v>
      </c>
      <c r="BL143" s="10"/>
      <c r="BM143" s="10"/>
      <c r="BN143" s="36" t="s">
        <v>229</v>
      </c>
      <c r="BO143" s="36" t="s">
        <v>189</v>
      </c>
      <c r="BP143" s="36" t="s">
        <v>42</v>
      </c>
      <c r="BQ143" s="36">
        <v>8</v>
      </c>
      <c r="BR143" s="36">
        <v>4129703</v>
      </c>
      <c r="BS143" s="36" t="s">
        <v>167</v>
      </c>
      <c r="BT143" s="36">
        <v>0</v>
      </c>
      <c r="BU143" s="63">
        <v>9.0300925925925923E-2</v>
      </c>
      <c r="BV143" s="64">
        <v>2</v>
      </c>
      <c r="BW143" s="64">
        <v>2</v>
      </c>
      <c r="BX143" s="63">
        <v>4.5347222222222226E-2</v>
      </c>
      <c r="BY143" s="63">
        <v>0.2724537037037037</v>
      </c>
      <c r="BZ143" s="36" t="s">
        <v>378</v>
      </c>
      <c r="CA143" s="17">
        <v>1</v>
      </c>
      <c r="CB143" s="36">
        <v>0</v>
      </c>
      <c r="CC143" s="6">
        <v>1</v>
      </c>
      <c r="CD143" s="6">
        <v>220</v>
      </c>
      <c r="CE143" s="6">
        <v>1560</v>
      </c>
      <c r="CF143" s="6">
        <v>4</v>
      </c>
      <c r="CG143" s="6">
        <v>1</v>
      </c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</row>
    <row r="144" spans="1:195" s="6" customFormat="1">
      <c r="A144" s="33" t="s">
        <v>318</v>
      </c>
      <c r="B144" s="13" t="s">
        <v>337</v>
      </c>
      <c r="C144" s="71">
        <v>2</v>
      </c>
      <c r="D144" s="74" t="s">
        <v>339</v>
      </c>
      <c r="E144">
        <f t="shared" si="41"/>
        <v>0</v>
      </c>
      <c r="F144">
        <f t="shared" si="45"/>
        <v>0</v>
      </c>
      <c r="G144">
        <f t="shared" si="45"/>
        <v>0</v>
      </c>
      <c r="H144">
        <f t="shared" si="45"/>
        <v>0</v>
      </c>
      <c r="I144">
        <f t="shared" si="45"/>
        <v>0</v>
      </c>
      <c r="J144">
        <f t="shared" si="45"/>
        <v>0</v>
      </c>
      <c r="K144">
        <f t="shared" si="45"/>
        <v>0</v>
      </c>
      <c r="L144">
        <f t="shared" si="45"/>
        <v>0</v>
      </c>
      <c r="M144">
        <f t="shared" si="45"/>
        <v>0</v>
      </c>
      <c r="N144">
        <f t="shared" si="45"/>
        <v>0</v>
      </c>
      <c r="O144">
        <f t="shared" si="45"/>
        <v>0</v>
      </c>
      <c r="P144">
        <f t="shared" si="46"/>
        <v>0</v>
      </c>
      <c r="Q144">
        <f t="shared" si="46"/>
        <v>0</v>
      </c>
      <c r="R144">
        <f t="shared" si="46"/>
        <v>0</v>
      </c>
      <c r="S144">
        <f t="shared" si="46"/>
        <v>2</v>
      </c>
      <c r="T144">
        <f t="shared" si="46"/>
        <v>0</v>
      </c>
      <c r="U144">
        <f t="shared" si="46"/>
        <v>0</v>
      </c>
      <c r="V144">
        <f t="shared" si="46"/>
        <v>0</v>
      </c>
      <c r="W144">
        <f t="shared" si="46"/>
        <v>0</v>
      </c>
      <c r="X144">
        <f t="shared" si="46"/>
        <v>0</v>
      </c>
      <c r="Y144">
        <f t="shared" si="46"/>
        <v>0</v>
      </c>
      <c r="Z144">
        <f t="shared" si="47"/>
        <v>0</v>
      </c>
      <c r="AA144">
        <f t="shared" si="47"/>
        <v>0</v>
      </c>
      <c r="AB144">
        <f t="shared" si="47"/>
        <v>0</v>
      </c>
      <c r="AC144">
        <f t="shared" si="47"/>
        <v>0</v>
      </c>
      <c r="AD144">
        <f t="shared" si="47"/>
        <v>0</v>
      </c>
      <c r="AE144">
        <f t="shared" si="47"/>
        <v>0</v>
      </c>
      <c r="AF144">
        <f t="shared" si="47"/>
        <v>0</v>
      </c>
      <c r="AG144">
        <f t="shared" si="47"/>
        <v>0</v>
      </c>
      <c r="AH144">
        <f t="shared" si="47"/>
        <v>0</v>
      </c>
      <c r="AI144">
        <f t="shared" si="47"/>
        <v>0</v>
      </c>
      <c r="AJ144">
        <f t="shared" si="47"/>
        <v>0</v>
      </c>
      <c r="AK144">
        <f t="shared" si="47"/>
        <v>0</v>
      </c>
      <c r="AL144">
        <f t="shared" si="47"/>
        <v>0</v>
      </c>
      <c r="AM144" s="72" t="s">
        <v>330</v>
      </c>
      <c r="AN144" s="72" t="s">
        <v>330</v>
      </c>
      <c r="AO144" s="72" t="s">
        <v>330</v>
      </c>
      <c r="AP144" s="72">
        <v>0</v>
      </c>
      <c r="AQ144" s="72" t="s">
        <v>328</v>
      </c>
      <c r="AR144" s="72" t="s">
        <v>327</v>
      </c>
      <c r="AS144" s="72">
        <v>0</v>
      </c>
      <c r="AT144" s="72">
        <v>0.28695718949771842</v>
      </c>
      <c r="AU144" s="72">
        <v>0.28695718949771842</v>
      </c>
      <c r="AV144" s="6">
        <v>1.3043508613532655E-3</v>
      </c>
      <c r="AW144" s="6">
        <v>1.8394691634469131E-4</v>
      </c>
      <c r="AX144" s="47">
        <v>12</v>
      </c>
      <c r="AY144" s="27" t="s">
        <v>43</v>
      </c>
      <c r="AZ144" s="36">
        <v>3950.62</v>
      </c>
      <c r="BA144" s="36">
        <v>35.162593999999999</v>
      </c>
      <c r="BB144" s="36">
        <v>-123.014867</v>
      </c>
      <c r="BC144" s="44">
        <v>39870.932013888887</v>
      </c>
      <c r="BD144" s="45">
        <v>39870.932013888887</v>
      </c>
      <c r="BE144" s="6" t="s">
        <v>347</v>
      </c>
      <c r="BF144" s="6" t="s">
        <v>356</v>
      </c>
      <c r="BG144" s="10" t="s">
        <v>25</v>
      </c>
      <c r="BH144" s="10" t="s">
        <v>27</v>
      </c>
      <c r="BI144" s="10" t="s">
        <v>22</v>
      </c>
      <c r="BJ144" s="10" t="s">
        <v>44</v>
      </c>
      <c r="BK144" s="10" t="s">
        <v>43</v>
      </c>
      <c r="BL144" s="10"/>
      <c r="BM144" s="10"/>
      <c r="BN144" s="36" t="s">
        <v>319</v>
      </c>
      <c r="BO144" s="36" t="s">
        <v>185</v>
      </c>
      <c r="BP144" s="36" t="s">
        <v>42</v>
      </c>
      <c r="BQ144" s="36">
        <v>8</v>
      </c>
      <c r="BR144" s="36">
        <v>2960887</v>
      </c>
      <c r="BS144" s="36" t="s">
        <v>167</v>
      </c>
      <c r="BT144" s="36">
        <v>0</v>
      </c>
      <c r="BU144" s="63">
        <v>0.21262731481481481</v>
      </c>
      <c r="BV144" s="64">
        <v>2</v>
      </c>
      <c r="BW144" s="64">
        <v>2</v>
      </c>
      <c r="BX144" s="63">
        <v>4.5347222222222226E-2</v>
      </c>
      <c r="BY144" s="63">
        <v>0.2724537037037037</v>
      </c>
      <c r="BZ144" s="36" t="s">
        <v>378</v>
      </c>
      <c r="CA144" s="17">
        <v>1</v>
      </c>
      <c r="CB144" s="36">
        <v>0</v>
      </c>
      <c r="CC144" s="6">
        <v>1</v>
      </c>
      <c r="CD144" s="6">
        <v>220</v>
      </c>
      <c r="CE144" s="6">
        <v>1560</v>
      </c>
      <c r="CF144" s="6">
        <v>4</v>
      </c>
      <c r="CG144" s="6">
        <v>1</v>
      </c>
    </row>
    <row r="145" spans="1:195" s="6" customFormat="1">
      <c r="A145" s="1" t="s">
        <v>19</v>
      </c>
      <c r="B145" s="36" t="s">
        <v>335</v>
      </c>
      <c r="C145" s="36">
        <v>1</v>
      </c>
      <c r="D145" s="36" t="s">
        <v>331</v>
      </c>
      <c r="E145">
        <f t="shared" si="41"/>
        <v>0</v>
      </c>
      <c r="F145">
        <f t="shared" si="45"/>
        <v>0</v>
      </c>
      <c r="G145">
        <f t="shared" si="45"/>
        <v>0</v>
      </c>
      <c r="H145">
        <f t="shared" si="45"/>
        <v>0</v>
      </c>
      <c r="I145">
        <f t="shared" si="45"/>
        <v>0</v>
      </c>
      <c r="J145">
        <f t="shared" si="45"/>
        <v>0</v>
      </c>
      <c r="K145">
        <f t="shared" si="45"/>
        <v>0</v>
      </c>
      <c r="L145">
        <f t="shared" si="45"/>
        <v>0</v>
      </c>
      <c r="M145">
        <f t="shared" si="45"/>
        <v>0</v>
      </c>
      <c r="N145">
        <f t="shared" si="45"/>
        <v>0</v>
      </c>
      <c r="O145">
        <f t="shared" si="45"/>
        <v>0</v>
      </c>
      <c r="P145">
        <f t="shared" si="46"/>
        <v>0</v>
      </c>
      <c r="Q145">
        <f t="shared" si="46"/>
        <v>0</v>
      </c>
      <c r="R145">
        <f t="shared" si="46"/>
        <v>0</v>
      </c>
      <c r="S145">
        <f t="shared" si="46"/>
        <v>1</v>
      </c>
      <c r="T145">
        <f t="shared" si="46"/>
        <v>0</v>
      </c>
      <c r="U145">
        <f t="shared" si="46"/>
        <v>0</v>
      </c>
      <c r="V145">
        <f t="shared" si="46"/>
        <v>0</v>
      </c>
      <c r="W145">
        <f t="shared" si="46"/>
        <v>0</v>
      </c>
      <c r="X145">
        <f t="shared" si="46"/>
        <v>0</v>
      </c>
      <c r="Y145">
        <f t="shared" si="46"/>
        <v>0</v>
      </c>
      <c r="Z145">
        <f t="shared" si="47"/>
        <v>0</v>
      </c>
      <c r="AA145">
        <f t="shared" si="47"/>
        <v>0</v>
      </c>
      <c r="AB145">
        <f t="shared" si="47"/>
        <v>0</v>
      </c>
      <c r="AC145">
        <f t="shared" si="47"/>
        <v>0</v>
      </c>
      <c r="AD145">
        <f t="shared" si="47"/>
        <v>0</v>
      </c>
      <c r="AE145">
        <f t="shared" si="47"/>
        <v>0</v>
      </c>
      <c r="AF145">
        <f t="shared" si="47"/>
        <v>0</v>
      </c>
      <c r="AG145">
        <f t="shared" si="47"/>
        <v>0</v>
      </c>
      <c r="AH145">
        <f t="shared" si="47"/>
        <v>0</v>
      </c>
      <c r="AI145">
        <f t="shared" si="47"/>
        <v>0</v>
      </c>
      <c r="AJ145">
        <f t="shared" si="47"/>
        <v>0</v>
      </c>
      <c r="AK145">
        <f t="shared" si="47"/>
        <v>0</v>
      </c>
      <c r="AL145">
        <f t="shared" si="47"/>
        <v>0</v>
      </c>
      <c r="AM145" s="82" t="s">
        <v>327</v>
      </c>
      <c r="AN145" s="82" t="s">
        <v>327</v>
      </c>
      <c r="AO145" s="82" t="s">
        <v>330</v>
      </c>
      <c r="AP145" s="82">
        <v>1</v>
      </c>
      <c r="AQ145" s="82" t="s">
        <v>329</v>
      </c>
      <c r="AR145" s="82" t="s">
        <v>330</v>
      </c>
      <c r="AS145" s="82">
        <v>9</v>
      </c>
      <c r="AT145" s="83">
        <v>0.24548826748982128</v>
      </c>
      <c r="AU145" s="72">
        <v>0.40854049493933547</v>
      </c>
      <c r="AV145" s="6">
        <v>5.1067561867416938E-3</v>
      </c>
      <c r="AW145" s="6">
        <v>5.7218556714192642E-5</v>
      </c>
      <c r="AX145" s="36">
        <v>183</v>
      </c>
      <c r="AY145" s="1" t="s">
        <v>43</v>
      </c>
      <c r="AZ145" s="6">
        <v>3949.51</v>
      </c>
      <c r="BA145" s="6">
        <v>35.166604</v>
      </c>
      <c r="BB145" s="6">
        <v>-122.99053000000001</v>
      </c>
      <c r="BC145" s="44">
        <v>40688.897592592592</v>
      </c>
      <c r="BD145" s="45">
        <v>40688.897592592592</v>
      </c>
      <c r="BE145" s="6" t="s">
        <v>348</v>
      </c>
      <c r="BF145" s="6" t="s">
        <v>357</v>
      </c>
      <c r="BG145" s="10" t="s">
        <v>25</v>
      </c>
      <c r="BH145" s="10" t="s">
        <v>27</v>
      </c>
      <c r="BI145" s="10" t="s">
        <v>22</v>
      </c>
      <c r="BJ145" s="10" t="s">
        <v>44</v>
      </c>
      <c r="BK145" s="10" t="s">
        <v>43</v>
      </c>
      <c r="BL145" s="27"/>
      <c r="BM145" s="27"/>
      <c r="BN145" s="6" t="s">
        <v>455</v>
      </c>
      <c r="BO145" s="6" t="s">
        <v>317</v>
      </c>
      <c r="BP145" s="6" t="s">
        <v>42</v>
      </c>
      <c r="BQ145" s="6">
        <v>231</v>
      </c>
      <c r="BR145" s="6">
        <v>4138780</v>
      </c>
      <c r="BS145" s="6" t="s">
        <v>167</v>
      </c>
      <c r="BT145" s="36">
        <v>0</v>
      </c>
      <c r="BU145" s="63">
        <v>0.57456018518518526</v>
      </c>
      <c r="BV145" s="64">
        <v>107</v>
      </c>
      <c r="BW145" s="64">
        <v>189</v>
      </c>
      <c r="BX145" s="63">
        <v>0.57331018518518517</v>
      </c>
      <c r="BY145" s="63">
        <v>0.57501157407407411</v>
      </c>
      <c r="BZ145" s="36" t="s">
        <v>390</v>
      </c>
      <c r="CA145" s="17">
        <v>225</v>
      </c>
      <c r="CB145" s="36">
        <v>1</v>
      </c>
      <c r="CC145" s="6">
        <v>357</v>
      </c>
      <c r="CD145" s="6">
        <v>80</v>
      </c>
      <c r="CE145" s="6">
        <v>7140</v>
      </c>
      <c r="CF145" s="6">
        <v>1</v>
      </c>
      <c r="CG145" s="6">
        <v>28</v>
      </c>
    </row>
    <row r="146" spans="1:195" s="6" customFormat="1">
      <c r="A146" s="33" t="s">
        <v>180</v>
      </c>
      <c r="B146" s="13" t="s">
        <v>335</v>
      </c>
      <c r="C146" s="71">
        <v>2</v>
      </c>
      <c r="D146" s="71" t="s">
        <v>331</v>
      </c>
      <c r="E146">
        <f t="shared" si="41"/>
        <v>0</v>
      </c>
      <c r="F146">
        <f t="shared" si="45"/>
        <v>0</v>
      </c>
      <c r="G146">
        <f t="shared" si="45"/>
        <v>0</v>
      </c>
      <c r="H146">
        <f t="shared" si="45"/>
        <v>0</v>
      </c>
      <c r="I146">
        <f t="shared" si="45"/>
        <v>0</v>
      </c>
      <c r="J146">
        <f t="shared" si="45"/>
        <v>0</v>
      </c>
      <c r="K146">
        <f t="shared" si="45"/>
        <v>0</v>
      </c>
      <c r="L146">
        <f t="shared" si="45"/>
        <v>0</v>
      </c>
      <c r="M146">
        <f t="shared" si="45"/>
        <v>0</v>
      </c>
      <c r="N146">
        <f t="shared" si="45"/>
        <v>0</v>
      </c>
      <c r="O146">
        <f t="shared" si="45"/>
        <v>0</v>
      </c>
      <c r="P146">
        <f t="shared" si="46"/>
        <v>0</v>
      </c>
      <c r="Q146">
        <f t="shared" si="46"/>
        <v>0</v>
      </c>
      <c r="R146">
        <f t="shared" si="46"/>
        <v>0</v>
      </c>
      <c r="S146">
        <f t="shared" si="46"/>
        <v>2</v>
      </c>
      <c r="T146">
        <f t="shared" si="46"/>
        <v>0</v>
      </c>
      <c r="U146">
        <f t="shared" si="46"/>
        <v>0</v>
      </c>
      <c r="V146">
        <f t="shared" si="46"/>
        <v>0</v>
      </c>
      <c r="W146">
        <f t="shared" si="46"/>
        <v>0</v>
      </c>
      <c r="X146">
        <f t="shared" si="46"/>
        <v>0</v>
      </c>
      <c r="Y146">
        <f t="shared" si="46"/>
        <v>0</v>
      </c>
      <c r="Z146">
        <f t="shared" si="47"/>
        <v>0</v>
      </c>
      <c r="AA146">
        <f t="shared" si="47"/>
        <v>0</v>
      </c>
      <c r="AB146">
        <f t="shared" si="47"/>
        <v>0</v>
      </c>
      <c r="AC146">
        <f t="shared" si="47"/>
        <v>0</v>
      </c>
      <c r="AD146">
        <f t="shared" si="47"/>
        <v>0</v>
      </c>
      <c r="AE146">
        <f t="shared" si="47"/>
        <v>0</v>
      </c>
      <c r="AF146">
        <f t="shared" si="47"/>
        <v>0</v>
      </c>
      <c r="AG146">
        <f t="shared" si="47"/>
        <v>0</v>
      </c>
      <c r="AH146">
        <f t="shared" si="47"/>
        <v>0</v>
      </c>
      <c r="AI146">
        <f t="shared" si="47"/>
        <v>0</v>
      </c>
      <c r="AJ146">
        <f t="shared" si="47"/>
        <v>0</v>
      </c>
      <c r="AK146">
        <f t="shared" si="47"/>
        <v>0</v>
      </c>
      <c r="AL146">
        <f t="shared" si="47"/>
        <v>0</v>
      </c>
      <c r="AM146" s="72" t="s">
        <v>327</v>
      </c>
      <c r="AN146" s="72" t="s">
        <v>330</v>
      </c>
      <c r="AO146" s="72" t="s">
        <v>330</v>
      </c>
      <c r="AP146" s="72">
        <v>1</v>
      </c>
      <c r="AQ146" s="72" t="s">
        <v>331</v>
      </c>
      <c r="AR146" s="72" t="s">
        <v>330</v>
      </c>
      <c r="AS146" s="72">
        <v>12</v>
      </c>
      <c r="AT146" s="72">
        <v>0.17167026949552608</v>
      </c>
      <c r="AU146" s="72">
        <v>0.39126142430454591</v>
      </c>
      <c r="AV146" s="6">
        <v>4.8907678038068239E-3</v>
      </c>
      <c r="AW146" s="6">
        <v>5.4798518810160495E-5</v>
      </c>
      <c r="AX146" s="47">
        <v>33</v>
      </c>
      <c r="AY146" s="27" t="s">
        <v>43</v>
      </c>
      <c r="AZ146" s="36">
        <v>3951.0749999999998</v>
      </c>
      <c r="BA146" s="6">
        <v>35.165947000000003</v>
      </c>
      <c r="BB146" s="6">
        <v>-123.00033999999999</v>
      </c>
      <c r="BC146" s="44">
        <v>40689.688368055555</v>
      </c>
      <c r="BD146" s="45">
        <v>40689.688368055555</v>
      </c>
      <c r="BE146" s="6" t="s">
        <v>348</v>
      </c>
      <c r="BF146" s="6" t="s">
        <v>357</v>
      </c>
      <c r="BG146" s="10" t="s">
        <v>25</v>
      </c>
      <c r="BH146" s="10" t="s">
        <v>27</v>
      </c>
      <c r="BI146" s="10" t="s">
        <v>22</v>
      </c>
      <c r="BJ146" s="10" t="s">
        <v>44</v>
      </c>
      <c r="BK146" s="10" t="s">
        <v>43</v>
      </c>
      <c r="BL146" s="10"/>
      <c r="BM146" s="10"/>
      <c r="BN146" s="36" t="s">
        <v>239</v>
      </c>
      <c r="BO146" s="36" t="s">
        <v>190</v>
      </c>
      <c r="BP146" s="36" t="s">
        <v>42</v>
      </c>
      <c r="BQ146" s="36">
        <v>232</v>
      </c>
      <c r="BR146" s="36">
        <v>3930048</v>
      </c>
      <c r="BS146" s="36" t="s">
        <v>167</v>
      </c>
      <c r="BT146" s="36">
        <v>0</v>
      </c>
      <c r="BU146" s="63">
        <v>0.69773148148148145</v>
      </c>
      <c r="BV146" s="64">
        <v>190</v>
      </c>
      <c r="BW146" s="64">
        <v>228</v>
      </c>
      <c r="BX146" s="63">
        <v>0.66981481481481486</v>
      </c>
      <c r="BY146" s="63">
        <v>0.67276620370370377</v>
      </c>
      <c r="BZ146" s="36" t="s">
        <v>393</v>
      </c>
      <c r="CA146" s="17">
        <v>225</v>
      </c>
      <c r="CB146" s="36">
        <v>0</v>
      </c>
      <c r="CC146" s="6">
        <v>357</v>
      </c>
      <c r="CD146" s="6">
        <v>80</v>
      </c>
      <c r="CE146" s="6">
        <v>7140</v>
      </c>
      <c r="CF146" s="6">
        <v>1</v>
      </c>
      <c r="CG146" s="6">
        <v>28</v>
      </c>
      <c r="GL146" s="23"/>
      <c r="GM146" s="23"/>
    </row>
    <row r="147" spans="1:195" s="6" customFormat="1">
      <c r="A147" s="33" t="s">
        <v>116</v>
      </c>
      <c r="B147" s="13" t="s">
        <v>335</v>
      </c>
      <c r="C147" s="71">
        <v>1</v>
      </c>
      <c r="D147" s="71" t="s">
        <v>331</v>
      </c>
      <c r="E147">
        <f t="shared" si="41"/>
        <v>0</v>
      </c>
      <c r="F147">
        <f t="shared" si="45"/>
        <v>0</v>
      </c>
      <c r="G147">
        <f t="shared" si="45"/>
        <v>0</v>
      </c>
      <c r="H147">
        <f t="shared" si="45"/>
        <v>0</v>
      </c>
      <c r="I147">
        <f t="shared" si="45"/>
        <v>0</v>
      </c>
      <c r="J147">
        <f t="shared" si="45"/>
        <v>0</v>
      </c>
      <c r="K147">
        <f t="shared" si="45"/>
        <v>0</v>
      </c>
      <c r="L147">
        <f t="shared" si="45"/>
        <v>0</v>
      </c>
      <c r="M147">
        <f t="shared" si="45"/>
        <v>0</v>
      </c>
      <c r="N147">
        <f t="shared" si="45"/>
        <v>0</v>
      </c>
      <c r="O147">
        <f t="shared" si="45"/>
        <v>0</v>
      </c>
      <c r="P147">
        <f t="shared" si="46"/>
        <v>0</v>
      </c>
      <c r="Q147">
        <f t="shared" si="46"/>
        <v>0</v>
      </c>
      <c r="R147">
        <f t="shared" si="46"/>
        <v>0</v>
      </c>
      <c r="S147">
        <f t="shared" si="46"/>
        <v>1</v>
      </c>
      <c r="T147">
        <f t="shared" si="46"/>
        <v>0</v>
      </c>
      <c r="U147">
        <f t="shared" si="46"/>
        <v>0</v>
      </c>
      <c r="V147">
        <f t="shared" si="46"/>
        <v>0</v>
      </c>
      <c r="W147">
        <f t="shared" si="46"/>
        <v>0</v>
      </c>
      <c r="X147">
        <f t="shared" si="46"/>
        <v>0</v>
      </c>
      <c r="Y147">
        <f t="shared" si="46"/>
        <v>0</v>
      </c>
      <c r="Z147">
        <f t="shared" si="47"/>
        <v>0</v>
      </c>
      <c r="AA147">
        <f t="shared" si="47"/>
        <v>0</v>
      </c>
      <c r="AB147">
        <f t="shared" si="47"/>
        <v>0</v>
      </c>
      <c r="AC147">
        <f t="shared" si="47"/>
        <v>0</v>
      </c>
      <c r="AD147">
        <f t="shared" si="47"/>
        <v>0</v>
      </c>
      <c r="AE147">
        <f t="shared" si="47"/>
        <v>0</v>
      </c>
      <c r="AF147">
        <f t="shared" si="47"/>
        <v>0</v>
      </c>
      <c r="AG147">
        <f t="shared" si="47"/>
        <v>0</v>
      </c>
      <c r="AH147">
        <f t="shared" si="47"/>
        <v>0</v>
      </c>
      <c r="AI147">
        <f t="shared" si="47"/>
        <v>0</v>
      </c>
      <c r="AJ147">
        <f t="shared" si="47"/>
        <v>0</v>
      </c>
      <c r="AK147">
        <f t="shared" si="47"/>
        <v>0</v>
      </c>
      <c r="AL147">
        <f t="shared" si="47"/>
        <v>0</v>
      </c>
      <c r="AM147" s="72" t="s">
        <v>327</v>
      </c>
      <c r="AN147" s="72" t="s">
        <v>330</v>
      </c>
      <c r="AO147" s="72" t="s">
        <v>330</v>
      </c>
      <c r="AP147" s="72">
        <v>0</v>
      </c>
      <c r="AQ147" s="72" t="s">
        <v>328</v>
      </c>
      <c r="AR147" s="72" t="s">
        <v>327</v>
      </c>
      <c r="AS147" s="72">
        <v>4</v>
      </c>
      <c r="AT147" s="72">
        <v>0.15681618041383052</v>
      </c>
      <c r="AU147" s="72">
        <v>0.4794137046209867</v>
      </c>
      <c r="AV147" s="6">
        <v>5.9926713077623336E-3</v>
      </c>
      <c r="AW147" s="6">
        <v>6.7144776557561168E-5</v>
      </c>
      <c r="AX147" s="47">
        <v>38</v>
      </c>
      <c r="AY147" s="27" t="s">
        <v>43</v>
      </c>
      <c r="AZ147" s="36">
        <v>3960.74</v>
      </c>
      <c r="BA147" s="36">
        <v>35.163443000000001</v>
      </c>
      <c r="BB147" s="36">
        <v>-122.935017</v>
      </c>
      <c r="BC147" s="44">
        <v>40864.863032407404</v>
      </c>
      <c r="BD147" s="45">
        <v>40864.863032407404</v>
      </c>
      <c r="BE147" s="6" t="s">
        <v>349</v>
      </c>
      <c r="BF147" s="6" t="s">
        <v>357</v>
      </c>
      <c r="BG147" s="10" t="s">
        <v>25</v>
      </c>
      <c r="BH147" s="10" t="s">
        <v>27</v>
      </c>
      <c r="BI147" s="10" t="s">
        <v>22</v>
      </c>
      <c r="BJ147" s="10" t="s">
        <v>44</v>
      </c>
      <c r="BK147" s="10" t="s">
        <v>43</v>
      </c>
      <c r="BL147" s="10"/>
      <c r="BM147" s="10"/>
      <c r="BN147" s="36" t="s">
        <v>260</v>
      </c>
      <c r="BO147" s="36" t="s">
        <v>178</v>
      </c>
      <c r="BP147" s="36" t="s">
        <v>42</v>
      </c>
      <c r="BQ147" s="36">
        <v>321</v>
      </c>
      <c r="BR147" s="36">
        <v>3751935</v>
      </c>
      <c r="BS147" s="36" t="s">
        <v>167</v>
      </c>
      <c r="BT147" s="36">
        <v>0</v>
      </c>
      <c r="BU147" s="63">
        <v>0.22885416666666666</v>
      </c>
      <c r="BV147" s="64">
        <v>229</v>
      </c>
      <c r="BW147" s="64">
        <v>334</v>
      </c>
      <c r="BX147" s="63">
        <v>0.22848379629629631</v>
      </c>
      <c r="BY147" s="63">
        <v>0.22971064814814815</v>
      </c>
      <c r="BZ147" s="36" t="s">
        <v>397</v>
      </c>
      <c r="CA147" s="17">
        <v>132</v>
      </c>
      <c r="CB147" s="36">
        <v>0</v>
      </c>
      <c r="CC147" s="6">
        <v>357</v>
      </c>
      <c r="CD147" s="6">
        <v>80</v>
      </c>
      <c r="CE147" s="6">
        <v>7140</v>
      </c>
      <c r="CF147" s="6">
        <v>1</v>
      </c>
      <c r="CG147" s="6">
        <v>28</v>
      </c>
    </row>
    <row r="148" spans="1:195" s="6" customFormat="1">
      <c r="A148" s="33" t="s">
        <v>97</v>
      </c>
      <c r="B148" s="13" t="s">
        <v>335</v>
      </c>
      <c r="C148" s="71">
        <v>1</v>
      </c>
      <c r="D148" s="71" t="s">
        <v>339</v>
      </c>
      <c r="E148">
        <f t="shared" si="41"/>
        <v>0</v>
      </c>
      <c r="F148">
        <f t="shared" si="45"/>
        <v>0</v>
      </c>
      <c r="G148">
        <f t="shared" si="45"/>
        <v>0</v>
      </c>
      <c r="H148">
        <f t="shared" si="45"/>
        <v>0</v>
      </c>
      <c r="I148">
        <f t="shared" si="45"/>
        <v>0</v>
      </c>
      <c r="J148">
        <f t="shared" si="45"/>
        <v>0</v>
      </c>
      <c r="K148">
        <f t="shared" si="45"/>
        <v>0</v>
      </c>
      <c r="L148">
        <f t="shared" si="45"/>
        <v>0</v>
      </c>
      <c r="M148">
        <f t="shared" si="45"/>
        <v>0</v>
      </c>
      <c r="N148">
        <f t="shared" si="45"/>
        <v>0</v>
      </c>
      <c r="O148">
        <f t="shared" si="45"/>
        <v>0</v>
      </c>
      <c r="P148">
        <f t="shared" si="46"/>
        <v>0</v>
      </c>
      <c r="Q148">
        <f t="shared" si="46"/>
        <v>0</v>
      </c>
      <c r="R148">
        <f t="shared" si="46"/>
        <v>0</v>
      </c>
      <c r="S148">
        <f t="shared" si="46"/>
        <v>1</v>
      </c>
      <c r="T148">
        <f t="shared" si="46"/>
        <v>0</v>
      </c>
      <c r="U148">
        <f t="shared" si="46"/>
        <v>0</v>
      </c>
      <c r="V148">
        <f t="shared" si="46"/>
        <v>0</v>
      </c>
      <c r="W148">
        <f t="shared" si="46"/>
        <v>0</v>
      </c>
      <c r="X148">
        <f t="shared" si="46"/>
        <v>0</v>
      </c>
      <c r="Y148">
        <f t="shared" si="46"/>
        <v>0</v>
      </c>
      <c r="Z148">
        <f t="shared" si="47"/>
        <v>0</v>
      </c>
      <c r="AA148">
        <f t="shared" si="47"/>
        <v>0</v>
      </c>
      <c r="AB148">
        <f t="shared" si="47"/>
        <v>0</v>
      </c>
      <c r="AC148">
        <f t="shared" si="47"/>
        <v>0</v>
      </c>
      <c r="AD148">
        <f t="shared" si="47"/>
        <v>0</v>
      </c>
      <c r="AE148">
        <f t="shared" si="47"/>
        <v>0</v>
      </c>
      <c r="AF148">
        <f t="shared" si="47"/>
        <v>0</v>
      </c>
      <c r="AG148">
        <f t="shared" si="47"/>
        <v>0</v>
      </c>
      <c r="AH148">
        <f t="shared" si="47"/>
        <v>0</v>
      </c>
      <c r="AI148">
        <f t="shared" si="47"/>
        <v>0</v>
      </c>
      <c r="AJ148">
        <f t="shared" si="47"/>
        <v>0</v>
      </c>
      <c r="AK148">
        <f t="shared" si="47"/>
        <v>0</v>
      </c>
      <c r="AL148">
        <f t="shared" si="47"/>
        <v>0</v>
      </c>
      <c r="AM148" s="72" t="s">
        <v>327</v>
      </c>
      <c r="AN148" s="72" t="s">
        <v>330</v>
      </c>
      <c r="AO148" s="72" t="s">
        <v>330</v>
      </c>
      <c r="AP148" s="72">
        <v>0</v>
      </c>
      <c r="AQ148" s="72" t="s">
        <v>331</v>
      </c>
      <c r="AR148" s="72" t="s">
        <v>327</v>
      </c>
      <c r="AS148" s="72">
        <v>10</v>
      </c>
      <c r="AT148" s="72">
        <v>0.15646714322550867</v>
      </c>
      <c r="AU148" s="72">
        <v>0.25012601574108062</v>
      </c>
      <c r="AV148" s="6">
        <v>2.2332679976882198E-4</v>
      </c>
      <c r="AW148" s="6">
        <v>2.2332679976882198E-4</v>
      </c>
      <c r="AX148" s="47">
        <v>131</v>
      </c>
      <c r="AY148" s="27" t="s">
        <v>43</v>
      </c>
      <c r="AZ148" s="36">
        <v>3952.49</v>
      </c>
      <c r="BA148" s="36">
        <v>35.165018000000003</v>
      </c>
      <c r="BB148" s="36">
        <v>-123.01247499999999</v>
      </c>
      <c r="BC148" s="44">
        <v>39064.981469907405</v>
      </c>
      <c r="BD148" s="45">
        <v>39064.981469907405</v>
      </c>
      <c r="BE148" s="6" t="s">
        <v>343</v>
      </c>
      <c r="BF148" s="6" t="s">
        <v>354</v>
      </c>
      <c r="BG148" s="10" t="s">
        <v>25</v>
      </c>
      <c r="BH148" s="10" t="s">
        <v>27</v>
      </c>
      <c r="BI148" s="10" t="s">
        <v>22</v>
      </c>
      <c r="BJ148" s="10" t="s">
        <v>44</v>
      </c>
      <c r="BK148" s="10" t="s">
        <v>43</v>
      </c>
      <c r="BL148" s="10"/>
      <c r="BM148" s="10"/>
      <c r="BN148" s="36" t="s">
        <v>149</v>
      </c>
      <c r="BO148" s="36" t="s">
        <v>143</v>
      </c>
      <c r="BP148" s="36" t="s">
        <v>42</v>
      </c>
      <c r="BQ148" s="36">
        <v>1067</v>
      </c>
      <c r="BR148" s="36">
        <v>4130120</v>
      </c>
      <c r="BS148" s="36" t="s">
        <v>20</v>
      </c>
      <c r="BT148" s="36">
        <v>0</v>
      </c>
      <c r="BU148" s="63">
        <v>0.5577199074074074</v>
      </c>
      <c r="BV148" s="64">
        <v>514</v>
      </c>
      <c r="BW148" s="64">
        <v>569</v>
      </c>
      <c r="BX148" s="63">
        <v>0.55747685185185181</v>
      </c>
      <c r="BY148" s="63">
        <v>0.55829861111111112</v>
      </c>
      <c r="BZ148" s="36" t="s">
        <v>366</v>
      </c>
      <c r="CA148" s="17">
        <v>56</v>
      </c>
      <c r="CB148" s="36">
        <v>0</v>
      </c>
      <c r="CC148" s="6">
        <v>56</v>
      </c>
      <c r="CD148" s="6">
        <v>1120</v>
      </c>
      <c r="CE148" s="6">
        <v>1120</v>
      </c>
      <c r="CF148" s="6">
        <v>7</v>
      </c>
      <c r="CG148" s="6">
        <v>7</v>
      </c>
      <c r="GL148" s="4"/>
      <c r="GM148" s="4"/>
    </row>
    <row r="149" spans="1:195" s="6" customFormat="1">
      <c r="A149" s="33" t="s">
        <v>130</v>
      </c>
      <c r="B149" s="13" t="s">
        <v>335</v>
      </c>
      <c r="C149" s="71">
        <v>4</v>
      </c>
      <c r="D149" s="71" t="s">
        <v>339</v>
      </c>
      <c r="E149">
        <f t="shared" si="41"/>
        <v>0</v>
      </c>
      <c r="F149">
        <f t="shared" si="45"/>
        <v>0</v>
      </c>
      <c r="G149">
        <f t="shared" si="45"/>
        <v>0</v>
      </c>
      <c r="H149">
        <f t="shared" si="45"/>
        <v>0</v>
      </c>
      <c r="I149">
        <f t="shared" si="45"/>
        <v>0</v>
      </c>
      <c r="J149">
        <f t="shared" si="45"/>
        <v>0</v>
      </c>
      <c r="K149">
        <f t="shared" si="45"/>
        <v>0</v>
      </c>
      <c r="L149">
        <f t="shared" si="45"/>
        <v>0</v>
      </c>
      <c r="M149">
        <f t="shared" si="45"/>
        <v>0</v>
      </c>
      <c r="N149">
        <f t="shared" si="45"/>
        <v>0</v>
      </c>
      <c r="O149">
        <f t="shared" si="45"/>
        <v>0</v>
      </c>
      <c r="P149">
        <f t="shared" si="46"/>
        <v>0</v>
      </c>
      <c r="Q149">
        <f t="shared" si="46"/>
        <v>0</v>
      </c>
      <c r="R149">
        <f t="shared" si="46"/>
        <v>0</v>
      </c>
      <c r="S149">
        <f t="shared" si="46"/>
        <v>4</v>
      </c>
      <c r="T149">
        <f t="shared" si="46"/>
        <v>0</v>
      </c>
      <c r="U149">
        <f t="shared" si="46"/>
        <v>0</v>
      </c>
      <c r="V149">
        <f t="shared" si="46"/>
        <v>0</v>
      </c>
      <c r="W149">
        <f t="shared" si="46"/>
        <v>0</v>
      </c>
      <c r="X149">
        <f t="shared" si="46"/>
        <v>0</v>
      </c>
      <c r="Y149">
        <f t="shared" si="46"/>
        <v>0</v>
      </c>
      <c r="Z149">
        <f t="shared" si="47"/>
        <v>0</v>
      </c>
      <c r="AA149">
        <f t="shared" si="47"/>
        <v>0</v>
      </c>
      <c r="AB149">
        <f t="shared" si="47"/>
        <v>0</v>
      </c>
      <c r="AC149">
        <f t="shared" si="47"/>
        <v>0</v>
      </c>
      <c r="AD149">
        <f t="shared" si="47"/>
        <v>0</v>
      </c>
      <c r="AE149">
        <f t="shared" si="47"/>
        <v>0</v>
      </c>
      <c r="AF149">
        <f t="shared" si="47"/>
        <v>0</v>
      </c>
      <c r="AG149">
        <f t="shared" si="47"/>
        <v>0</v>
      </c>
      <c r="AH149">
        <f t="shared" si="47"/>
        <v>0</v>
      </c>
      <c r="AI149">
        <f t="shared" si="47"/>
        <v>0</v>
      </c>
      <c r="AJ149">
        <f t="shared" si="47"/>
        <v>0</v>
      </c>
      <c r="AK149">
        <f t="shared" si="47"/>
        <v>0</v>
      </c>
      <c r="AL149">
        <f t="shared" si="47"/>
        <v>0</v>
      </c>
      <c r="AM149" s="72" t="s">
        <v>327</v>
      </c>
      <c r="AN149" s="72" t="s">
        <v>330</v>
      </c>
      <c r="AO149" s="72" t="s">
        <v>327</v>
      </c>
      <c r="AP149" s="72">
        <v>0</v>
      </c>
      <c r="AQ149" s="72" t="s">
        <v>331</v>
      </c>
      <c r="AR149" s="72" t="s">
        <v>330</v>
      </c>
      <c r="AS149" s="72">
        <v>0</v>
      </c>
      <c r="AT149" s="72">
        <v>0.21013479250822145</v>
      </c>
      <c r="AU149" s="72">
        <v>0.21013479250822145</v>
      </c>
      <c r="AV149" s="6">
        <v>1.8762035045376916E-4</v>
      </c>
      <c r="AW149" s="6">
        <v>1.8762035045376916E-4</v>
      </c>
      <c r="AX149" s="47">
        <v>138</v>
      </c>
      <c r="AY149" s="27" t="s">
        <v>43</v>
      </c>
      <c r="AZ149" s="36">
        <v>3952.36</v>
      </c>
      <c r="BA149" s="36">
        <v>35.165613999999998</v>
      </c>
      <c r="BB149" s="36">
        <v>-123.012159</v>
      </c>
      <c r="BC149" s="44">
        <v>39064.98951388889</v>
      </c>
      <c r="BD149" s="45">
        <v>39064.98951388889</v>
      </c>
      <c r="BE149" s="6" t="s">
        <v>343</v>
      </c>
      <c r="BF149" s="6" t="s">
        <v>354</v>
      </c>
      <c r="BG149" s="10" t="s">
        <v>25</v>
      </c>
      <c r="BH149" s="10" t="s">
        <v>27</v>
      </c>
      <c r="BI149" s="10" t="s">
        <v>22</v>
      </c>
      <c r="BJ149" s="10" t="s">
        <v>44</v>
      </c>
      <c r="BK149" s="10" t="s">
        <v>43</v>
      </c>
      <c r="BL149" s="10"/>
      <c r="BM149" s="10"/>
      <c r="BN149" s="36" t="s">
        <v>154</v>
      </c>
      <c r="BO149" s="36" t="s">
        <v>143</v>
      </c>
      <c r="BP149" s="36" t="s">
        <v>42</v>
      </c>
      <c r="BQ149" s="36">
        <v>1067</v>
      </c>
      <c r="BR149" s="36">
        <v>4128158</v>
      </c>
      <c r="BS149" s="36" t="s">
        <v>20</v>
      </c>
      <c r="BT149" s="36">
        <v>0</v>
      </c>
      <c r="BU149" s="63">
        <v>0.56576388888888884</v>
      </c>
      <c r="BV149" s="64">
        <v>514</v>
      </c>
      <c r="BW149" s="64">
        <v>569</v>
      </c>
      <c r="BX149" s="63">
        <v>0.56541666666666668</v>
      </c>
      <c r="BY149" s="63">
        <v>0.56623842592592588</v>
      </c>
      <c r="BZ149" s="36" t="s">
        <v>368</v>
      </c>
      <c r="CA149" s="17">
        <v>56</v>
      </c>
      <c r="CB149" s="36">
        <v>0</v>
      </c>
      <c r="CC149" s="6">
        <v>56</v>
      </c>
      <c r="CD149" s="6">
        <v>1120</v>
      </c>
      <c r="CE149" s="6">
        <v>1120</v>
      </c>
      <c r="CF149" s="6">
        <v>7</v>
      </c>
      <c r="CG149" s="6">
        <v>7</v>
      </c>
      <c r="GL149" s="19"/>
      <c r="GM149" s="19"/>
    </row>
    <row r="150" spans="1:195" s="6" customFormat="1">
      <c r="A150" s="33" t="s">
        <v>118</v>
      </c>
      <c r="B150" s="13" t="s">
        <v>337</v>
      </c>
      <c r="C150" s="71">
        <v>2</v>
      </c>
      <c r="D150" s="74" t="s">
        <v>339</v>
      </c>
      <c r="E150">
        <f t="shared" si="41"/>
        <v>0</v>
      </c>
      <c r="F150">
        <f t="shared" si="45"/>
        <v>0</v>
      </c>
      <c r="G150">
        <f t="shared" si="45"/>
        <v>0</v>
      </c>
      <c r="H150">
        <f t="shared" si="45"/>
        <v>0</v>
      </c>
      <c r="I150">
        <f t="shared" si="45"/>
        <v>0</v>
      </c>
      <c r="J150">
        <f t="shared" si="45"/>
        <v>0</v>
      </c>
      <c r="K150">
        <f t="shared" si="45"/>
        <v>0</v>
      </c>
      <c r="L150">
        <f t="shared" si="45"/>
        <v>0</v>
      </c>
      <c r="M150">
        <f t="shared" si="45"/>
        <v>0</v>
      </c>
      <c r="N150">
        <f t="shared" si="45"/>
        <v>0</v>
      </c>
      <c r="O150">
        <f t="shared" si="45"/>
        <v>0</v>
      </c>
      <c r="P150">
        <f t="shared" si="46"/>
        <v>0</v>
      </c>
      <c r="Q150">
        <f t="shared" si="46"/>
        <v>0</v>
      </c>
      <c r="R150">
        <f t="shared" si="46"/>
        <v>0</v>
      </c>
      <c r="S150">
        <f t="shared" si="46"/>
        <v>2</v>
      </c>
      <c r="T150">
        <f t="shared" si="46"/>
        <v>0</v>
      </c>
      <c r="U150">
        <f t="shared" si="46"/>
        <v>0</v>
      </c>
      <c r="V150">
        <f t="shared" si="46"/>
        <v>0</v>
      </c>
      <c r="W150">
        <f t="shared" si="46"/>
        <v>0</v>
      </c>
      <c r="X150">
        <f t="shared" si="46"/>
        <v>0</v>
      </c>
      <c r="Y150">
        <f t="shared" si="46"/>
        <v>0</v>
      </c>
      <c r="Z150">
        <f t="shared" si="47"/>
        <v>0</v>
      </c>
      <c r="AA150">
        <f t="shared" si="47"/>
        <v>0</v>
      </c>
      <c r="AB150">
        <f t="shared" si="47"/>
        <v>0</v>
      </c>
      <c r="AC150">
        <f t="shared" si="47"/>
        <v>0</v>
      </c>
      <c r="AD150">
        <f t="shared" si="47"/>
        <v>0</v>
      </c>
      <c r="AE150">
        <f t="shared" si="47"/>
        <v>0</v>
      </c>
      <c r="AF150">
        <f t="shared" si="47"/>
        <v>0</v>
      </c>
      <c r="AG150">
        <f t="shared" si="47"/>
        <v>0</v>
      </c>
      <c r="AH150">
        <f t="shared" si="47"/>
        <v>0</v>
      </c>
      <c r="AI150">
        <f t="shared" si="47"/>
        <v>0</v>
      </c>
      <c r="AJ150">
        <f t="shared" si="47"/>
        <v>0</v>
      </c>
      <c r="AK150">
        <f t="shared" si="47"/>
        <v>0</v>
      </c>
      <c r="AL150">
        <f t="shared" si="47"/>
        <v>0</v>
      </c>
      <c r="AM150" s="72" t="s">
        <v>330</v>
      </c>
      <c r="AN150" s="72" t="s">
        <v>330</v>
      </c>
      <c r="AO150" s="72" t="s">
        <v>330</v>
      </c>
      <c r="AP150" s="72">
        <v>1</v>
      </c>
      <c r="AQ150" s="72" t="s">
        <v>331</v>
      </c>
      <c r="AR150" s="72" t="s">
        <v>330</v>
      </c>
      <c r="AS150" s="72">
        <v>0</v>
      </c>
      <c r="AT150" s="72">
        <v>0.43019672047032365</v>
      </c>
      <c r="AU150" s="72">
        <v>0.43019672047032365</v>
      </c>
      <c r="AV150" s="6">
        <v>1.9554396385014711E-3</v>
      </c>
      <c r="AW150" s="6">
        <v>5.9749544509767169E-4</v>
      </c>
      <c r="AX150" s="47">
        <v>144</v>
      </c>
      <c r="AY150" s="27" t="s">
        <v>43</v>
      </c>
      <c r="AZ150" s="36">
        <v>3950.53</v>
      </c>
      <c r="BA150" s="36">
        <v>35.166798</v>
      </c>
      <c r="BB150" s="36">
        <v>-123.01584200000001</v>
      </c>
      <c r="BC150" s="44">
        <v>39114.858946759261</v>
      </c>
      <c r="BD150" s="45">
        <v>39114.858946759261</v>
      </c>
      <c r="BE150" s="6" t="s">
        <v>344</v>
      </c>
      <c r="BF150" s="6" t="s">
        <v>355</v>
      </c>
      <c r="BG150" s="10" t="s">
        <v>25</v>
      </c>
      <c r="BH150" s="10" t="s">
        <v>27</v>
      </c>
      <c r="BI150" s="10" t="s">
        <v>22</v>
      </c>
      <c r="BJ150" s="10" t="s">
        <v>44</v>
      </c>
      <c r="BK150" s="10" t="s">
        <v>43</v>
      </c>
      <c r="BL150" s="10"/>
      <c r="BM150" s="10"/>
      <c r="BN150" s="36" t="s">
        <v>161</v>
      </c>
      <c r="BO150" s="36" t="s">
        <v>115</v>
      </c>
      <c r="BP150" s="36" t="s">
        <v>42</v>
      </c>
      <c r="BQ150" s="36">
        <v>1077</v>
      </c>
      <c r="BR150" s="36">
        <v>2303421</v>
      </c>
      <c r="BS150" s="36" t="s">
        <v>20</v>
      </c>
      <c r="BT150" s="36">
        <v>0</v>
      </c>
      <c r="BU150" s="63">
        <v>8.819444444444444E-3</v>
      </c>
      <c r="BV150" s="64">
        <v>570</v>
      </c>
      <c r="BW150" s="64">
        <v>576</v>
      </c>
      <c r="BX150" s="63">
        <v>8.3796296296296292E-3</v>
      </c>
      <c r="BY150" s="63">
        <v>9.3055555555555548E-3</v>
      </c>
      <c r="BZ150" s="36" t="s">
        <v>372</v>
      </c>
      <c r="CA150" s="17">
        <v>11</v>
      </c>
      <c r="CB150" s="36">
        <v>0</v>
      </c>
      <c r="CC150" s="6">
        <v>36</v>
      </c>
      <c r="CD150" s="6">
        <v>220</v>
      </c>
      <c r="CE150" s="6">
        <v>720</v>
      </c>
      <c r="CF150" s="6">
        <v>4</v>
      </c>
      <c r="CG150" s="6">
        <v>8</v>
      </c>
      <c r="GL150" s="4"/>
      <c r="GM150" s="4"/>
    </row>
    <row r="151" spans="1:195" s="6" customFormat="1">
      <c r="A151" s="22" t="s">
        <v>97</v>
      </c>
      <c r="B151" s="16" t="s">
        <v>335</v>
      </c>
      <c r="C151" s="17">
        <v>1</v>
      </c>
      <c r="D151" s="17" t="s">
        <v>339</v>
      </c>
      <c r="E151">
        <f t="shared" si="41"/>
        <v>0</v>
      </c>
      <c r="F151">
        <f t="shared" si="45"/>
        <v>0</v>
      </c>
      <c r="G151">
        <f t="shared" si="45"/>
        <v>0</v>
      </c>
      <c r="H151">
        <f t="shared" si="45"/>
        <v>0</v>
      </c>
      <c r="I151">
        <f t="shared" si="45"/>
        <v>0</v>
      </c>
      <c r="J151">
        <f t="shared" si="45"/>
        <v>0</v>
      </c>
      <c r="K151">
        <f t="shared" si="45"/>
        <v>0</v>
      </c>
      <c r="L151">
        <f t="shared" si="45"/>
        <v>0</v>
      </c>
      <c r="M151">
        <f t="shared" si="45"/>
        <v>0</v>
      </c>
      <c r="N151">
        <f t="shared" si="45"/>
        <v>0</v>
      </c>
      <c r="O151">
        <f t="shared" si="45"/>
        <v>0</v>
      </c>
      <c r="P151">
        <f t="shared" si="46"/>
        <v>0</v>
      </c>
      <c r="Q151">
        <f t="shared" si="46"/>
        <v>0</v>
      </c>
      <c r="R151">
        <f t="shared" si="46"/>
        <v>0</v>
      </c>
      <c r="S151">
        <f t="shared" si="46"/>
        <v>1</v>
      </c>
      <c r="T151">
        <f t="shared" si="46"/>
        <v>0</v>
      </c>
      <c r="U151">
        <f t="shared" si="46"/>
        <v>0</v>
      </c>
      <c r="V151">
        <f t="shared" si="46"/>
        <v>0</v>
      </c>
      <c r="W151">
        <f t="shared" si="46"/>
        <v>0</v>
      </c>
      <c r="X151">
        <f t="shared" si="46"/>
        <v>0</v>
      </c>
      <c r="Y151">
        <f t="shared" si="46"/>
        <v>0</v>
      </c>
      <c r="Z151">
        <f t="shared" si="47"/>
        <v>0</v>
      </c>
      <c r="AA151">
        <f t="shared" si="47"/>
        <v>0</v>
      </c>
      <c r="AB151">
        <f t="shared" si="47"/>
        <v>0</v>
      </c>
      <c r="AC151">
        <f t="shared" si="47"/>
        <v>0</v>
      </c>
      <c r="AD151">
        <f t="shared" si="47"/>
        <v>0</v>
      </c>
      <c r="AE151">
        <f t="shared" si="47"/>
        <v>0</v>
      </c>
      <c r="AF151">
        <f t="shared" si="47"/>
        <v>0</v>
      </c>
      <c r="AG151">
        <f t="shared" si="47"/>
        <v>0</v>
      </c>
      <c r="AH151">
        <f t="shared" si="47"/>
        <v>0</v>
      </c>
      <c r="AI151">
        <f t="shared" si="47"/>
        <v>0</v>
      </c>
      <c r="AJ151">
        <f t="shared" si="47"/>
        <v>0</v>
      </c>
      <c r="AK151">
        <f t="shared" si="47"/>
        <v>0</v>
      </c>
      <c r="AL151">
        <f t="shared" si="47"/>
        <v>0</v>
      </c>
      <c r="AM151" s="72" t="s">
        <v>330</v>
      </c>
      <c r="AN151" s="72" t="s">
        <v>330</v>
      </c>
      <c r="AO151" s="72" t="s">
        <v>330</v>
      </c>
      <c r="AP151" s="72">
        <v>1</v>
      </c>
      <c r="AQ151" s="72" t="s">
        <v>331</v>
      </c>
      <c r="AR151" s="72" t="s">
        <v>330</v>
      </c>
      <c r="AS151" s="72">
        <v>5</v>
      </c>
      <c r="AT151" s="72">
        <v>0.177838698150486</v>
      </c>
      <c r="AU151" s="72">
        <v>0.30430446073304623</v>
      </c>
      <c r="AV151" s="6">
        <v>3.8038057591630778E-3</v>
      </c>
      <c r="AW151" s="6">
        <v>4.226450843514531E-4</v>
      </c>
      <c r="AX151" s="17">
        <v>151</v>
      </c>
      <c r="AY151" s="38" t="s">
        <v>43</v>
      </c>
      <c r="AZ151" s="17">
        <v>3953.83</v>
      </c>
      <c r="BA151" s="17">
        <v>35.162832000000002</v>
      </c>
      <c r="BB151" s="17">
        <v>-123.012214</v>
      </c>
      <c r="BC151" s="21">
        <v>39238.922662037039</v>
      </c>
      <c r="BD151" s="50">
        <v>39238.922662037039</v>
      </c>
      <c r="BE151" s="6" t="s">
        <v>345</v>
      </c>
      <c r="BF151" s="6" t="s">
        <v>355</v>
      </c>
      <c r="BG151" s="38" t="s">
        <v>25</v>
      </c>
      <c r="BH151" s="38" t="s">
        <v>27</v>
      </c>
      <c r="BI151" s="38" t="s">
        <v>22</v>
      </c>
      <c r="BJ151" s="38" t="s">
        <v>44</v>
      </c>
      <c r="BK151" s="38" t="s">
        <v>43</v>
      </c>
      <c r="BL151" s="38"/>
      <c r="BM151" s="38"/>
      <c r="BN151" s="36" t="s">
        <v>163</v>
      </c>
      <c r="BO151" s="17" t="s">
        <v>122</v>
      </c>
      <c r="BP151" s="17" t="s">
        <v>42</v>
      </c>
      <c r="BQ151" s="17">
        <v>1094</v>
      </c>
      <c r="BR151" s="17">
        <v>4130098</v>
      </c>
      <c r="BS151" s="17" t="s">
        <v>20</v>
      </c>
      <c r="BT151" s="36">
        <v>0</v>
      </c>
      <c r="BU151" s="63">
        <v>0.16577546296296297</v>
      </c>
      <c r="BV151" s="64">
        <v>582</v>
      </c>
      <c r="BW151" s="64">
        <v>585</v>
      </c>
      <c r="BX151" s="63">
        <v>0.16281250000000003</v>
      </c>
      <c r="BY151" s="63">
        <v>0.16594907407407408</v>
      </c>
      <c r="BZ151" s="36" t="s">
        <v>374</v>
      </c>
      <c r="CA151" s="17">
        <v>4</v>
      </c>
      <c r="CB151" s="36">
        <v>0</v>
      </c>
      <c r="CC151" s="6">
        <v>36</v>
      </c>
      <c r="CD151" s="6">
        <v>80</v>
      </c>
      <c r="CE151" s="6">
        <v>720</v>
      </c>
      <c r="CF151" s="6">
        <v>1</v>
      </c>
      <c r="CG151" s="6">
        <v>8</v>
      </c>
      <c r="GJ151" s="15"/>
      <c r="GK151" s="15"/>
      <c r="GL151" s="4"/>
      <c r="GM151" s="4"/>
    </row>
    <row r="152" spans="1:195" s="6" customFormat="1">
      <c r="A152" s="33" t="s">
        <v>19</v>
      </c>
      <c r="B152" s="13" t="s">
        <v>335</v>
      </c>
      <c r="C152" s="71">
        <v>2</v>
      </c>
      <c r="D152" s="71" t="s">
        <v>331</v>
      </c>
      <c r="E152">
        <f t="shared" si="41"/>
        <v>0</v>
      </c>
      <c r="F152">
        <f t="shared" ref="F152:O161" si="48">IF($AY152=F$1,$C152,0)</f>
        <v>0</v>
      </c>
      <c r="G152">
        <f t="shared" si="48"/>
        <v>0</v>
      </c>
      <c r="H152">
        <f t="shared" si="48"/>
        <v>0</v>
      </c>
      <c r="I152">
        <f t="shared" si="48"/>
        <v>0</v>
      </c>
      <c r="J152">
        <f t="shared" si="48"/>
        <v>0</v>
      </c>
      <c r="K152">
        <f t="shared" si="48"/>
        <v>0</v>
      </c>
      <c r="L152">
        <f t="shared" si="48"/>
        <v>0</v>
      </c>
      <c r="M152">
        <f t="shared" si="48"/>
        <v>0</v>
      </c>
      <c r="N152">
        <f t="shared" si="48"/>
        <v>0</v>
      </c>
      <c r="O152">
        <f t="shared" si="48"/>
        <v>0</v>
      </c>
      <c r="P152">
        <f t="shared" ref="P152:Y161" si="49">IF($AY152=P$1,$C152,0)</f>
        <v>0</v>
      </c>
      <c r="Q152">
        <f t="shared" si="49"/>
        <v>0</v>
      </c>
      <c r="R152">
        <f t="shared" si="49"/>
        <v>0</v>
      </c>
      <c r="S152">
        <f t="shared" si="49"/>
        <v>0</v>
      </c>
      <c r="T152">
        <f t="shared" si="49"/>
        <v>2</v>
      </c>
      <c r="U152">
        <f t="shared" si="49"/>
        <v>0</v>
      </c>
      <c r="V152">
        <f t="shared" si="49"/>
        <v>0</v>
      </c>
      <c r="W152">
        <f t="shared" si="49"/>
        <v>0</v>
      </c>
      <c r="X152">
        <f t="shared" si="49"/>
        <v>0</v>
      </c>
      <c r="Y152">
        <f t="shared" si="49"/>
        <v>0</v>
      </c>
      <c r="Z152">
        <f t="shared" ref="Z152:AL161" si="50">IF($AY152=Z$1,$C152,0)</f>
        <v>0</v>
      </c>
      <c r="AA152">
        <f t="shared" si="50"/>
        <v>0</v>
      </c>
      <c r="AB152">
        <f t="shared" si="50"/>
        <v>0</v>
      </c>
      <c r="AC152">
        <f t="shared" si="50"/>
        <v>0</v>
      </c>
      <c r="AD152">
        <f t="shared" si="50"/>
        <v>0</v>
      </c>
      <c r="AE152">
        <f t="shared" si="50"/>
        <v>0</v>
      </c>
      <c r="AF152">
        <f t="shared" si="50"/>
        <v>0</v>
      </c>
      <c r="AG152">
        <f t="shared" si="50"/>
        <v>0</v>
      </c>
      <c r="AH152">
        <f t="shared" si="50"/>
        <v>0</v>
      </c>
      <c r="AI152">
        <f t="shared" si="50"/>
        <v>0</v>
      </c>
      <c r="AJ152">
        <f t="shared" si="50"/>
        <v>0</v>
      </c>
      <c r="AK152">
        <f t="shared" si="50"/>
        <v>0</v>
      </c>
      <c r="AL152">
        <f t="shared" si="50"/>
        <v>0</v>
      </c>
      <c r="AM152" s="72" t="s">
        <v>327</v>
      </c>
      <c r="AN152" s="72" t="s">
        <v>330</v>
      </c>
      <c r="AO152" s="72" t="s">
        <v>330</v>
      </c>
      <c r="AP152" s="72">
        <v>0</v>
      </c>
      <c r="AQ152" s="72" t="s">
        <v>328</v>
      </c>
      <c r="AR152" s="72" t="s">
        <v>327</v>
      </c>
      <c r="AS152" s="72">
        <v>4</v>
      </c>
      <c r="AT152" s="72">
        <v>0.15681618041383052</v>
      </c>
      <c r="AU152" s="72">
        <v>0.4794137046209867</v>
      </c>
      <c r="AV152" s="6">
        <v>5.9926713077623336E-3</v>
      </c>
      <c r="AW152" s="6">
        <v>6.7144776557561168E-5</v>
      </c>
      <c r="AX152" s="47">
        <v>38</v>
      </c>
      <c r="AY152" s="27" t="s">
        <v>87</v>
      </c>
      <c r="AZ152" s="36">
        <v>3960.74</v>
      </c>
      <c r="BA152" s="36">
        <v>35.163443000000001</v>
      </c>
      <c r="BB152" s="36">
        <v>-122.935017</v>
      </c>
      <c r="BC152" s="44">
        <v>40864.863032407404</v>
      </c>
      <c r="BD152" s="45">
        <v>40864.863032407404</v>
      </c>
      <c r="BE152" s="6" t="s">
        <v>349</v>
      </c>
      <c r="BF152" s="6" t="s">
        <v>357</v>
      </c>
      <c r="BG152" s="10" t="s">
        <v>25</v>
      </c>
      <c r="BH152" s="10" t="s">
        <v>32</v>
      </c>
      <c r="BI152" s="10" t="s">
        <v>88</v>
      </c>
      <c r="BJ152" s="10" t="s">
        <v>91</v>
      </c>
      <c r="BK152" s="10" t="s">
        <v>89</v>
      </c>
      <c r="BL152" s="10" t="s">
        <v>90</v>
      </c>
      <c r="BM152" s="10" t="s">
        <v>87</v>
      </c>
      <c r="BN152" s="36" t="s">
        <v>260</v>
      </c>
      <c r="BO152" s="36" t="s">
        <v>178</v>
      </c>
      <c r="BP152" s="36" t="s">
        <v>42</v>
      </c>
      <c r="BQ152" s="36">
        <v>321</v>
      </c>
      <c r="BR152" s="36">
        <v>4128788</v>
      </c>
      <c r="BS152" s="36" t="s">
        <v>167</v>
      </c>
      <c r="BT152" s="36">
        <v>0</v>
      </c>
      <c r="BU152" s="63">
        <v>0.22885416666666666</v>
      </c>
      <c r="BV152" s="64">
        <v>229</v>
      </c>
      <c r="BW152" s="64">
        <v>334</v>
      </c>
      <c r="BX152" s="63">
        <v>0.22848379629629631</v>
      </c>
      <c r="BY152" s="63">
        <v>0.22971064814814815</v>
      </c>
      <c r="BZ152" s="36" t="s">
        <v>397</v>
      </c>
      <c r="CA152" s="17">
        <v>132</v>
      </c>
      <c r="CB152" s="36">
        <v>0</v>
      </c>
      <c r="CC152" s="6">
        <v>357</v>
      </c>
      <c r="CD152" s="6">
        <v>80</v>
      </c>
      <c r="CE152" s="6">
        <v>7140</v>
      </c>
      <c r="CF152" s="6">
        <v>1</v>
      </c>
      <c r="CG152" s="6">
        <v>28</v>
      </c>
      <c r="GJ152" s="4"/>
      <c r="GK152" s="4"/>
    </row>
    <row r="153" spans="1:195" s="6" customFormat="1">
      <c r="A153" s="33" t="s">
        <v>107</v>
      </c>
      <c r="B153" s="13" t="s">
        <v>335</v>
      </c>
      <c r="C153" s="71">
        <v>2</v>
      </c>
      <c r="D153" s="71" t="s">
        <v>331</v>
      </c>
      <c r="E153">
        <f t="shared" si="41"/>
        <v>0</v>
      </c>
      <c r="F153">
        <f t="shared" si="48"/>
        <v>0</v>
      </c>
      <c r="G153">
        <f t="shared" si="48"/>
        <v>0</v>
      </c>
      <c r="H153">
        <f t="shared" si="48"/>
        <v>0</v>
      </c>
      <c r="I153">
        <f t="shared" si="48"/>
        <v>0</v>
      </c>
      <c r="J153">
        <f t="shared" si="48"/>
        <v>0</v>
      </c>
      <c r="K153">
        <f t="shared" si="48"/>
        <v>0</v>
      </c>
      <c r="L153">
        <f t="shared" si="48"/>
        <v>0</v>
      </c>
      <c r="M153">
        <f t="shared" si="48"/>
        <v>0</v>
      </c>
      <c r="N153">
        <f t="shared" si="48"/>
        <v>0</v>
      </c>
      <c r="O153">
        <f t="shared" si="48"/>
        <v>0</v>
      </c>
      <c r="P153">
        <f t="shared" si="49"/>
        <v>0</v>
      </c>
      <c r="Q153">
        <f t="shared" si="49"/>
        <v>0</v>
      </c>
      <c r="R153">
        <f t="shared" si="49"/>
        <v>0</v>
      </c>
      <c r="S153">
        <f t="shared" si="49"/>
        <v>0</v>
      </c>
      <c r="T153">
        <f t="shared" si="49"/>
        <v>2</v>
      </c>
      <c r="U153">
        <f t="shared" si="49"/>
        <v>0</v>
      </c>
      <c r="V153">
        <f t="shared" si="49"/>
        <v>0</v>
      </c>
      <c r="W153">
        <f t="shared" si="49"/>
        <v>0</v>
      </c>
      <c r="X153">
        <f t="shared" si="49"/>
        <v>0</v>
      </c>
      <c r="Y153">
        <f t="shared" si="49"/>
        <v>0</v>
      </c>
      <c r="Z153">
        <f t="shared" si="50"/>
        <v>0</v>
      </c>
      <c r="AA153">
        <f t="shared" si="50"/>
        <v>0</v>
      </c>
      <c r="AB153">
        <f t="shared" si="50"/>
        <v>0</v>
      </c>
      <c r="AC153">
        <f t="shared" si="50"/>
        <v>0</v>
      </c>
      <c r="AD153">
        <f t="shared" si="50"/>
        <v>0</v>
      </c>
      <c r="AE153">
        <f t="shared" si="50"/>
        <v>0</v>
      </c>
      <c r="AF153">
        <f t="shared" si="50"/>
        <v>0</v>
      </c>
      <c r="AG153">
        <f t="shared" si="50"/>
        <v>0</v>
      </c>
      <c r="AH153">
        <f t="shared" si="50"/>
        <v>0</v>
      </c>
      <c r="AI153">
        <f t="shared" si="50"/>
        <v>0</v>
      </c>
      <c r="AJ153">
        <f t="shared" si="50"/>
        <v>0</v>
      </c>
      <c r="AK153">
        <f t="shared" si="50"/>
        <v>0</v>
      </c>
      <c r="AL153">
        <f t="shared" si="50"/>
        <v>0</v>
      </c>
      <c r="AM153" s="72" t="s">
        <v>327</v>
      </c>
      <c r="AN153" s="72" t="s">
        <v>330</v>
      </c>
      <c r="AO153" s="72" t="s">
        <v>330</v>
      </c>
      <c r="AP153" s="72">
        <v>0</v>
      </c>
      <c r="AQ153" s="72" t="s">
        <v>328</v>
      </c>
      <c r="AR153" s="72" t="s">
        <v>327</v>
      </c>
      <c r="AS153" s="72">
        <v>10</v>
      </c>
      <c r="AT153" s="72">
        <v>0.12576368065133911</v>
      </c>
      <c r="AU153" s="72">
        <v>0.2063422783540157</v>
      </c>
      <c r="AV153" s="6">
        <v>2.5792784794251961E-3</v>
      </c>
      <c r="AW153" s="6">
        <v>2.8899478761066625E-5</v>
      </c>
      <c r="AX153" s="47">
        <v>49</v>
      </c>
      <c r="AY153" s="28" t="s">
        <v>87</v>
      </c>
      <c r="AZ153" s="36">
        <v>3959.96</v>
      </c>
      <c r="BA153" s="36">
        <v>35.166998</v>
      </c>
      <c r="BB153" s="36">
        <v>-122.93509400000001</v>
      </c>
      <c r="BC153" s="44">
        <v>40864.892106481479</v>
      </c>
      <c r="BD153" s="45">
        <v>40864.892106481479</v>
      </c>
      <c r="BE153" s="6" t="s">
        <v>349</v>
      </c>
      <c r="BF153" s="6" t="s">
        <v>357</v>
      </c>
      <c r="BG153" s="10" t="s">
        <v>25</v>
      </c>
      <c r="BH153" s="10" t="s">
        <v>32</v>
      </c>
      <c r="BI153" s="10" t="s">
        <v>88</v>
      </c>
      <c r="BJ153" s="10" t="s">
        <v>91</v>
      </c>
      <c r="BK153" s="10" t="s">
        <v>89</v>
      </c>
      <c r="BL153" s="10" t="s">
        <v>90</v>
      </c>
      <c r="BM153" s="10" t="s">
        <v>87</v>
      </c>
      <c r="BN153" s="36" t="s">
        <v>249</v>
      </c>
      <c r="BO153" s="36" t="s">
        <v>177</v>
      </c>
      <c r="BP153" s="36" t="s">
        <v>42</v>
      </c>
      <c r="BQ153" s="36">
        <v>321</v>
      </c>
      <c r="BR153" s="36">
        <v>3882714</v>
      </c>
      <c r="BS153" s="36" t="s">
        <v>167</v>
      </c>
      <c r="BT153" s="36">
        <v>0</v>
      </c>
      <c r="BU153" s="63">
        <v>0.26327546296296295</v>
      </c>
      <c r="BV153" s="64">
        <v>229</v>
      </c>
      <c r="BW153" s="64">
        <v>334</v>
      </c>
      <c r="BX153" s="63">
        <v>0.26322916666666668</v>
      </c>
      <c r="BY153" s="63">
        <v>0.26574074074074078</v>
      </c>
      <c r="BZ153" s="36" t="s">
        <v>403</v>
      </c>
      <c r="CA153" s="17">
        <v>132</v>
      </c>
      <c r="CB153" s="36">
        <v>0</v>
      </c>
      <c r="CC153" s="6">
        <v>357</v>
      </c>
      <c r="CD153" s="6">
        <v>80</v>
      </c>
      <c r="CE153" s="6">
        <v>7140</v>
      </c>
      <c r="CF153" s="6">
        <v>1</v>
      </c>
      <c r="CG153" s="6">
        <v>28</v>
      </c>
      <c r="GD153" s="4"/>
      <c r="GE153" s="4"/>
      <c r="GF153" s="4"/>
      <c r="GG153" s="4"/>
      <c r="GH153" s="4"/>
      <c r="GI153" s="4"/>
      <c r="GJ153" s="15"/>
      <c r="GK153" s="15"/>
    </row>
    <row r="154" spans="1:195" s="6" customFormat="1">
      <c r="A154" s="33" t="s">
        <v>19</v>
      </c>
      <c r="B154" s="13" t="s">
        <v>335</v>
      </c>
      <c r="C154" s="71">
        <v>1</v>
      </c>
      <c r="D154" s="71" t="s">
        <v>331</v>
      </c>
      <c r="E154">
        <f t="shared" si="41"/>
        <v>0</v>
      </c>
      <c r="F154">
        <f t="shared" si="48"/>
        <v>0</v>
      </c>
      <c r="G154">
        <f t="shared" si="48"/>
        <v>0</v>
      </c>
      <c r="H154">
        <f t="shared" si="48"/>
        <v>0</v>
      </c>
      <c r="I154">
        <f t="shared" si="48"/>
        <v>0</v>
      </c>
      <c r="J154">
        <f t="shared" si="48"/>
        <v>0</v>
      </c>
      <c r="K154">
        <f t="shared" si="48"/>
        <v>0</v>
      </c>
      <c r="L154">
        <f t="shared" si="48"/>
        <v>0</v>
      </c>
      <c r="M154">
        <f t="shared" si="48"/>
        <v>0</v>
      </c>
      <c r="N154">
        <f t="shared" si="48"/>
        <v>0</v>
      </c>
      <c r="O154">
        <f t="shared" si="48"/>
        <v>0</v>
      </c>
      <c r="P154">
        <f t="shared" si="49"/>
        <v>0</v>
      </c>
      <c r="Q154">
        <f t="shared" si="49"/>
        <v>0</v>
      </c>
      <c r="R154">
        <f t="shared" si="49"/>
        <v>0</v>
      </c>
      <c r="S154">
        <f t="shared" si="49"/>
        <v>0</v>
      </c>
      <c r="T154">
        <f t="shared" si="49"/>
        <v>1</v>
      </c>
      <c r="U154">
        <f t="shared" si="49"/>
        <v>0</v>
      </c>
      <c r="V154">
        <f t="shared" si="49"/>
        <v>0</v>
      </c>
      <c r="W154">
        <f t="shared" si="49"/>
        <v>0</v>
      </c>
      <c r="X154">
        <f t="shared" si="49"/>
        <v>0</v>
      </c>
      <c r="Y154">
        <f t="shared" si="49"/>
        <v>0</v>
      </c>
      <c r="Z154">
        <f t="shared" si="50"/>
        <v>0</v>
      </c>
      <c r="AA154">
        <f t="shared" si="50"/>
        <v>0</v>
      </c>
      <c r="AB154">
        <f t="shared" si="50"/>
        <v>0</v>
      </c>
      <c r="AC154">
        <f t="shared" si="50"/>
        <v>0</v>
      </c>
      <c r="AD154">
        <f t="shared" si="50"/>
        <v>0</v>
      </c>
      <c r="AE154">
        <f t="shared" si="50"/>
        <v>0</v>
      </c>
      <c r="AF154">
        <f t="shared" si="50"/>
        <v>0</v>
      </c>
      <c r="AG154">
        <f t="shared" si="50"/>
        <v>0</v>
      </c>
      <c r="AH154">
        <f t="shared" si="50"/>
        <v>0</v>
      </c>
      <c r="AI154">
        <f t="shared" si="50"/>
        <v>0</v>
      </c>
      <c r="AJ154">
        <f t="shared" si="50"/>
        <v>0</v>
      </c>
      <c r="AK154">
        <f t="shared" si="50"/>
        <v>0</v>
      </c>
      <c r="AL154">
        <f t="shared" si="50"/>
        <v>0</v>
      </c>
      <c r="AM154" s="72" t="s">
        <v>327</v>
      </c>
      <c r="AN154" s="72" t="s">
        <v>330</v>
      </c>
      <c r="AO154" s="72" t="s">
        <v>330</v>
      </c>
      <c r="AP154" s="72">
        <v>0</v>
      </c>
      <c r="AQ154" s="72" t="s">
        <v>331</v>
      </c>
      <c r="AR154" s="72" t="s">
        <v>330</v>
      </c>
      <c r="AS154" s="72">
        <v>0</v>
      </c>
      <c r="AT154" s="72">
        <v>2.3802282145475986E-2</v>
      </c>
      <c r="AU154" s="72">
        <v>2.3802282145475986E-2</v>
      </c>
      <c r="AV154" s="6">
        <v>2.9752852681844984E-4</v>
      </c>
      <c r="AW154" s="6">
        <v>7.9340940484919953E-6</v>
      </c>
      <c r="AX154" s="47">
        <v>93</v>
      </c>
      <c r="AY154" s="27" t="s">
        <v>87</v>
      </c>
      <c r="AZ154" s="36">
        <v>3979.41</v>
      </c>
      <c r="BA154" s="36">
        <v>35.137155</v>
      </c>
      <c r="BB154" s="36">
        <v>-122.950192</v>
      </c>
      <c r="BC154" s="44">
        <v>41229.760671296295</v>
      </c>
      <c r="BD154" s="45">
        <v>41229.760671296295</v>
      </c>
      <c r="BE154" s="6" t="s">
        <v>351</v>
      </c>
      <c r="BF154" s="6" t="s">
        <v>358</v>
      </c>
      <c r="BG154" s="10" t="s">
        <v>25</v>
      </c>
      <c r="BH154" s="10" t="s">
        <v>32</v>
      </c>
      <c r="BI154" s="10" t="s">
        <v>88</v>
      </c>
      <c r="BJ154" s="10" t="s">
        <v>91</v>
      </c>
      <c r="BK154" s="10" t="s">
        <v>89</v>
      </c>
      <c r="BL154" s="10" t="s">
        <v>90</v>
      </c>
      <c r="BM154" s="10" t="s">
        <v>87</v>
      </c>
      <c r="BN154" s="36" t="s">
        <v>305</v>
      </c>
      <c r="BO154" s="36" t="s">
        <v>288</v>
      </c>
      <c r="BP154" s="36" t="s">
        <v>42</v>
      </c>
      <c r="BQ154" s="36">
        <v>443</v>
      </c>
      <c r="BR154" s="36">
        <v>4130158</v>
      </c>
      <c r="BS154" s="36" t="s">
        <v>167</v>
      </c>
      <c r="BT154" s="36">
        <v>0</v>
      </c>
      <c r="BU154" s="63">
        <v>0.8262962962962962</v>
      </c>
      <c r="BV154" s="64">
        <v>468</v>
      </c>
      <c r="BW154" s="64">
        <v>513</v>
      </c>
      <c r="BX154" s="63">
        <v>0.82615740740740751</v>
      </c>
      <c r="BY154" s="63">
        <v>0.83009259259259249</v>
      </c>
      <c r="BZ154" s="36" t="s">
        <v>410</v>
      </c>
      <c r="CA154" s="17">
        <v>130</v>
      </c>
      <c r="CB154" s="36">
        <v>0</v>
      </c>
      <c r="CC154" s="6">
        <v>150</v>
      </c>
      <c r="CD154" s="6">
        <v>80</v>
      </c>
      <c r="CE154" s="6">
        <v>3000</v>
      </c>
      <c r="CF154" s="6">
        <v>1</v>
      </c>
      <c r="CG154" s="6">
        <v>14</v>
      </c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</row>
    <row r="155" spans="1:195" s="6" customFormat="1">
      <c r="A155" s="33" t="s">
        <v>19</v>
      </c>
      <c r="B155" s="13" t="s">
        <v>335</v>
      </c>
      <c r="C155" s="71">
        <v>1</v>
      </c>
      <c r="D155" s="71" t="s">
        <v>331</v>
      </c>
      <c r="E155">
        <f t="shared" si="41"/>
        <v>0</v>
      </c>
      <c r="F155">
        <f t="shared" si="48"/>
        <v>0</v>
      </c>
      <c r="G155">
        <f t="shared" si="48"/>
        <v>0</v>
      </c>
      <c r="H155">
        <f t="shared" si="48"/>
        <v>0</v>
      </c>
      <c r="I155">
        <f t="shared" si="48"/>
        <v>0</v>
      </c>
      <c r="J155">
        <f t="shared" si="48"/>
        <v>0</v>
      </c>
      <c r="K155">
        <f t="shared" si="48"/>
        <v>0</v>
      </c>
      <c r="L155">
        <f t="shared" si="48"/>
        <v>0</v>
      </c>
      <c r="M155">
        <f t="shared" si="48"/>
        <v>0</v>
      </c>
      <c r="N155">
        <f t="shared" si="48"/>
        <v>0</v>
      </c>
      <c r="O155">
        <f t="shared" si="48"/>
        <v>0</v>
      </c>
      <c r="P155">
        <f t="shared" si="49"/>
        <v>0</v>
      </c>
      <c r="Q155">
        <f t="shared" si="49"/>
        <v>0</v>
      </c>
      <c r="R155">
        <f t="shared" si="49"/>
        <v>0</v>
      </c>
      <c r="S155">
        <f t="shared" si="49"/>
        <v>0</v>
      </c>
      <c r="T155">
        <f t="shared" si="49"/>
        <v>1</v>
      </c>
      <c r="U155">
        <f t="shared" si="49"/>
        <v>0</v>
      </c>
      <c r="V155">
        <f t="shared" si="49"/>
        <v>0</v>
      </c>
      <c r="W155">
        <f t="shared" si="49"/>
        <v>0</v>
      </c>
      <c r="X155">
        <f t="shared" si="49"/>
        <v>0</v>
      </c>
      <c r="Y155">
        <f t="shared" si="49"/>
        <v>0</v>
      </c>
      <c r="Z155">
        <f t="shared" si="50"/>
        <v>0</v>
      </c>
      <c r="AA155">
        <f t="shared" si="50"/>
        <v>0</v>
      </c>
      <c r="AB155">
        <f t="shared" si="50"/>
        <v>0</v>
      </c>
      <c r="AC155">
        <f t="shared" si="50"/>
        <v>0</v>
      </c>
      <c r="AD155">
        <f t="shared" si="50"/>
        <v>0</v>
      </c>
      <c r="AE155">
        <f t="shared" si="50"/>
        <v>0</v>
      </c>
      <c r="AF155">
        <f t="shared" si="50"/>
        <v>0</v>
      </c>
      <c r="AG155">
        <f t="shared" si="50"/>
        <v>0</v>
      </c>
      <c r="AH155">
        <f t="shared" si="50"/>
        <v>0</v>
      </c>
      <c r="AI155">
        <f t="shared" si="50"/>
        <v>0</v>
      </c>
      <c r="AJ155">
        <f t="shared" si="50"/>
        <v>0</v>
      </c>
      <c r="AK155">
        <f t="shared" si="50"/>
        <v>0</v>
      </c>
      <c r="AL155">
        <f t="shared" si="50"/>
        <v>0</v>
      </c>
      <c r="AM155" s="72" t="s">
        <v>327</v>
      </c>
      <c r="AN155" s="72" t="s">
        <v>330</v>
      </c>
      <c r="AO155" s="72" t="s">
        <v>330</v>
      </c>
      <c r="AP155" s="72">
        <v>1</v>
      </c>
      <c r="AQ155" s="72" t="s">
        <v>328</v>
      </c>
      <c r="AR155" s="72" t="s">
        <v>330</v>
      </c>
      <c r="AS155" s="72">
        <v>80</v>
      </c>
      <c r="AT155" s="72">
        <v>0.20170884288998528</v>
      </c>
      <c r="AU155" s="72">
        <v>0.74040881076469622</v>
      </c>
      <c r="AV155" s="6">
        <v>9.2551101345587031E-3</v>
      </c>
      <c r="AW155" s="6">
        <v>2.4680293692156541E-4</v>
      </c>
      <c r="AX155" s="47">
        <v>96</v>
      </c>
      <c r="AY155" s="28" t="s">
        <v>87</v>
      </c>
      <c r="AZ155" s="36">
        <v>3978.82</v>
      </c>
      <c r="BA155" s="36">
        <v>35.139814999999999</v>
      </c>
      <c r="BB155" s="36">
        <v>-122.95039</v>
      </c>
      <c r="BC155" s="44">
        <v>41229.781782407408</v>
      </c>
      <c r="BD155" s="45">
        <v>41229.781782407408</v>
      </c>
      <c r="BE155" s="6" t="s">
        <v>351</v>
      </c>
      <c r="BF155" s="6" t="s">
        <v>358</v>
      </c>
      <c r="BG155" s="10" t="s">
        <v>25</v>
      </c>
      <c r="BH155" s="10" t="s">
        <v>32</v>
      </c>
      <c r="BI155" s="10" t="s">
        <v>88</v>
      </c>
      <c r="BJ155" s="10" t="s">
        <v>91</v>
      </c>
      <c r="BK155" s="10" t="s">
        <v>89</v>
      </c>
      <c r="BL155" s="10" t="s">
        <v>90</v>
      </c>
      <c r="BM155" s="10" t="s">
        <v>87</v>
      </c>
      <c r="BN155" s="36" t="s">
        <v>302</v>
      </c>
      <c r="BO155" s="36" t="s">
        <v>262</v>
      </c>
      <c r="BP155" s="36" t="s">
        <v>42</v>
      </c>
      <c r="BQ155" s="36">
        <v>443</v>
      </c>
      <c r="BR155" s="36">
        <v>3952294</v>
      </c>
      <c r="BS155" s="36" t="s">
        <v>167</v>
      </c>
      <c r="BT155" s="36">
        <v>0</v>
      </c>
      <c r="BU155" s="63">
        <v>0.84546296296296297</v>
      </c>
      <c r="BV155" s="64">
        <v>468</v>
      </c>
      <c r="BW155" s="64">
        <v>513</v>
      </c>
      <c r="BX155" s="63">
        <v>0.8427662037037037</v>
      </c>
      <c r="BY155" s="63">
        <v>0.85356481481481483</v>
      </c>
      <c r="BZ155" s="36" t="s">
        <v>412</v>
      </c>
      <c r="CA155" s="17">
        <v>130</v>
      </c>
      <c r="CB155" s="36">
        <v>0</v>
      </c>
      <c r="CC155" s="6">
        <v>150</v>
      </c>
      <c r="CD155" s="6">
        <v>80</v>
      </c>
      <c r="CE155" s="6">
        <v>3000</v>
      </c>
      <c r="CF155" s="6">
        <v>1</v>
      </c>
      <c r="CG155" s="6">
        <v>14</v>
      </c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J155" s="4"/>
      <c r="GK155" s="4"/>
    </row>
    <row r="156" spans="1:195" s="6" customFormat="1">
      <c r="A156" s="33" t="s">
        <v>19</v>
      </c>
      <c r="B156" s="13" t="s">
        <v>335</v>
      </c>
      <c r="C156" s="71">
        <v>1</v>
      </c>
      <c r="D156" s="71" t="s">
        <v>331</v>
      </c>
      <c r="E156">
        <f t="shared" si="41"/>
        <v>0</v>
      </c>
      <c r="F156">
        <f t="shared" si="48"/>
        <v>0</v>
      </c>
      <c r="G156">
        <f t="shared" si="48"/>
        <v>0</v>
      </c>
      <c r="H156">
        <f t="shared" si="48"/>
        <v>0</v>
      </c>
      <c r="I156">
        <f t="shared" si="48"/>
        <v>0</v>
      </c>
      <c r="J156">
        <f t="shared" si="48"/>
        <v>0</v>
      </c>
      <c r="K156">
        <f t="shared" si="48"/>
        <v>0</v>
      </c>
      <c r="L156">
        <f t="shared" si="48"/>
        <v>0</v>
      </c>
      <c r="M156">
        <f t="shared" si="48"/>
        <v>0</v>
      </c>
      <c r="N156">
        <f t="shared" si="48"/>
        <v>0</v>
      </c>
      <c r="O156">
        <f t="shared" si="48"/>
        <v>0</v>
      </c>
      <c r="P156">
        <f t="shared" si="49"/>
        <v>0</v>
      </c>
      <c r="Q156">
        <f t="shared" si="49"/>
        <v>0</v>
      </c>
      <c r="R156">
        <f t="shared" si="49"/>
        <v>0</v>
      </c>
      <c r="S156">
        <f t="shared" si="49"/>
        <v>0</v>
      </c>
      <c r="T156">
        <f t="shared" si="49"/>
        <v>0</v>
      </c>
      <c r="U156">
        <f t="shared" si="49"/>
        <v>1</v>
      </c>
      <c r="V156">
        <f t="shared" si="49"/>
        <v>0</v>
      </c>
      <c r="W156">
        <f t="shared" si="49"/>
        <v>0</v>
      </c>
      <c r="X156">
        <f t="shared" si="49"/>
        <v>0</v>
      </c>
      <c r="Y156">
        <f t="shared" si="49"/>
        <v>0</v>
      </c>
      <c r="Z156">
        <f t="shared" si="50"/>
        <v>0</v>
      </c>
      <c r="AA156">
        <f t="shared" si="50"/>
        <v>0</v>
      </c>
      <c r="AB156">
        <f t="shared" si="50"/>
        <v>0</v>
      </c>
      <c r="AC156">
        <f t="shared" si="50"/>
        <v>0</v>
      </c>
      <c r="AD156">
        <f t="shared" si="50"/>
        <v>0</v>
      </c>
      <c r="AE156">
        <f t="shared" si="50"/>
        <v>0</v>
      </c>
      <c r="AF156">
        <f t="shared" si="50"/>
        <v>0</v>
      </c>
      <c r="AG156">
        <f t="shared" si="50"/>
        <v>0</v>
      </c>
      <c r="AH156">
        <f t="shared" si="50"/>
        <v>0</v>
      </c>
      <c r="AI156">
        <f t="shared" si="50"/>
        <v>0</v>
      </c>
      <c r="AJ156">
        <f t="shared" si="50"/>
        <v>0</v>
      </c>
      <c r="AK156">
        <f t="shared" si="50"/>
        <v>0</v>
      </c>
      <c r="AL156">
        <f t="shared" si="50"/>
        <v>0</v>
      </c>
      <c r="AM156" s="72" t="s">
        <v>330</v>
      </c>
      <c r="AN156" s="72" t="s">
        <v>330</v>
      </c>
      <c r="AO156" s="72" t="s">
        <v>327</v>
      </c>
      <c r="AP156" s="72">
        <v>0</v>
      </c>
      <c r="AQ156" s="72" t="s">
        <v>331</v>
      </c>
      <c r="AR156" s="72" t="s">
        <v>330</v>
      </c>
      <c r="AS156" s="72">
        <v>7</v>
      </c>
      <c r="AT156" s="72">
        <v>0.12815584991964135</v>
      </c>
      <c r="AU156" s="72">
        <v>0.26792871872577523</v>
      </c>
      <c r="AV156" s="6">
        <v>1.2178578123898875E-3</v>
      </c>
      <c r="AW156" s="6">
        <v>1.7174917867036874E-4</v>
      </c>
      <c r="AX156" s="36">
        <v>2</v>
      </c>
      <c r="AY156" s="27" t="s">
        <v>22</v>
      </c>
      <c r="AZ156" s="36">
        <v>3951.97</v>
      </c>
      <c r="BA156" s="36">
        <v>35.164245999999999</v>
      </c>
      <c r="BB156" s="36">
        <v>-123.01836900000001</v>
      </c>
      <c r="BC156" s="44">
        <v>39870.768229166664</v>
      </c>
      <c r="BD156" s="45">
        <v>39870.768229166664</v>
      </c>
      <c r="BE156" s="6" t="s">
        <v>347</v>
      </c>
      <c r="BF156" s="6" t="s">
        <v>356</v>
      </c>
      <c r="BG156" s="10" t="s">
        <v>25</v>
      </c>
      <c r="BH156" s="10" t="s">
        <v>27</v>
      </c>
      <c r="BI156" s="10" t="s">
        <v>22</v>
      </c>
      <c r="BJ156" s="10"/>
      <c r="BK156" s="10"/>
      <c r="BL156" s="10"/>
      <c r="BM156" s="10"/>
      <c r="BN156" s="36" t="s">
        <v>231</v>
      </c>
      <c r="BO156" s="36" t="s">
        <v>230</v>
      </c>
      <c r="BP156" s="36" t="s">
        <v>42</v>
      </c>
      <c r="BQ156" s="36">
        <v>8</v>
      </c>
      <c r="BR156" s="36">
        <v>4129667</v>
      </c>
      <c r="BS156" s="36" t="s">
        <v>167</v>
      </c>
      <c r="BT156" s="36">
        <v>0</v>
      </c>
      <c r="BU156" s="63">
        <v>5.8680555555555548E-2</v>
      </c>
      <c r="BV156" s="64">
        <v>2</v>
      </c>
      <c r="BW156" s="64">
        <v>2</v>
      </c>
      <c r="BX156" s="63">
        <v>4.5347222222222226E-2</v>
      </c>
      <c r="BY156" s="63">
        <v>0.2724537037037037</v>
      </c>
      <c r="BZ156" s="36" t="s">
        <v>378</v>
      </c>
      <c r="CA156" s="17">
        <v>1</v>
      </c>
      <c r="CB156" s="36">
        <v>0</v>
      </c>
      <c r="CC156" s="6">
        <v>1</v>
      </c>
      <c r="CD156" s="6">
        <v>220</v>
      </c>
      <c r="CE156" s="6">
        <v>1560</v>
      </c>
      <c r="CF156" s="6">
        <v>4</v>
      </c>
      <c r="CG156" s="6">
        <v>1</v>
      </c>
    </row>
    <row r="157" spans="1:195" s="6" customFormat="1">
      <c r="A157" s="33" t="s">
        <v>97</v>
      </c>
      <c r="B157" s="13" t="s">
        <v>335</v>
      </c>
      <c r="C157" s="71">
        <v>1</v>
      </c>
      <c r="D157" s="71" t="s">
        <v>339</v>
      </c>
      <c r="E157">
        <f t="shared" si="41"/>
        <v>0</v>
      </c>
      <c r="F157">
        <f t="shared" si="48"/>
        <v>0</v>
      </c>
      <c r="G157">
        <f t="shared" si="48"/>
        <v>0</v>
      </c>
      <c r="H157">
        <f t="shared" si="48"/>
        <v>0</v>
      </c>
      <c r="I157">
        <f t="shared" si="48"/>
        <v>0</v>
      </c>
      <c r="J157">
        <f t="shared" si="48"/>
        <v>0</v>
      </c>
      <c r="K157">
        <f t="shared" si="48"/>
        <v>0</v>
      </c>
      <c r="L157">
        <f t="shared" si="48"/>
        <v>0</v>
      </c>
      <c r="M157">
        <f t="shared" si="48"/>
        <v>0</v>
      </c>
      <c r="N157">
        <f t="shared" si="48"/>
        <v>0</v>
      </c>
      <c r="O157">
        <f t="shared" si="48"/>
        <v>0</v>
      </c>
      <c r="P157">
        <f t="shared" si="49"/>
        <v>0</v>
      </c>
      <c r="Q157">
        <f t="shared" si="49"/>
        <v>0</v>
      </c>
      <c r="R157">
        <f t="shared" si="49"/>
        <v>0</v>
      </c>
      <c r="S157">
        <f t="shared" si="49"/>
        <v>0</v>
      </c>
      <c r="T157">
        <f t="shared" si="49"/>
        <v>0</v>
      </c>
      <c r="U157">
        <f t="shared" si="49"/>
        <v>1</v>
      </c>
      <c r="V157">
        <f t="shared" si="49"/>
        <v>0</v>
      </c>
      <c r="W157">
        <f t="shared" si="49"/>
        <v>0</v>
      </c>
      <c r="X157">
        <f t="shared" si="49"/>
        <v>0</v>
      </c>
      <c r="Y157">
        <f t="shared" si="49"/>
        <v>0</v>
      </c>
      <c r="Z157">
        <f t="shared" si="50"/>
        <v>0</v>
      </c>
      <c r="AA157">
        <f t="shared" si="50"/>
        <v>0</v>
      </c>
      <c r="AB157">
        <f t="shared" si="50"/>
        <v>0</v>
      </c>
      <c r="AC157">
        <f t="shared" si="50"/>
        <v>0</v>
      </c>
      <c r="AD157">
        <f t="shared" si="50"/>
        <v>0</v>
      </c>
      <c r="AE157">
        <f t="shared" si="50"/>
        <v>0</v>
      </c>
      <c r="AF157">
        <f t="shared" si="50"/>
        <v>0</v>
      </c>
      <c r="AG157">
        <f t="shared" si="50"/>
        <v>0</v>
      </c>
      <c r="AH157">
        <f t="shared" si="50"/>
        <v>0</v>
      </c>
      <c r="AI157">
        <f t="shared" si="50"/>
        <v>0</v>
      </c>
      <c r="AJ157">
        <f t="shared" si="50"/>
        <v>0</v>
      </c>
      <c r="AK157">
        <f t="shared" si="50"/>
        <v>0</v>
      </c>
      <c r="AL157">
        <f t="shared" si="50"/>
        <v>0</v>
      </c>
      <c r="AM157" s="72" t="s">
        <v>327</v>
      </c>
      <c r="AN157" s="72" t="s">
        <v>330</v>
      </c>
      <c r="AO157" s="72" t="s">
        <v>330</v>
      </c>
      <c r="AP157" s="72">
        <v>2</v>
      </c>
      <c r="AQ157" s="72" t="s">
        <v>328</v>
      </c>
      <c r="AR157" s="72" t="s">
        <v>330</v>
      </c>
      <c r="AS157" s="72">
        <v>19</v>
      </c>
      <c r="AT157" s="72">
        <v>8.9283766973793546E-2</v>
      </c>
      <c r="AU157" s="72">
        <v>0.20667303760103922</v>
      </c>
      <c r="AV157" s="6">
        <v>9.3942289818654194E-4</v>
      </c>
      <c r="AW157" s="6">
        <v>1.3248271641092257E-4</v>
      </c>
      <c r="AX157" s="36">
        <v>4</v>
      </c>
      <c r="AY157" s="27" t="s">
        <v>22</v>
      </c>
      <c r="AZ157" s="36">
        <v>3950.38</v>
      </c>
      <c r="BA157" s="36">
        <v>35.164619000000002</v>
      </c>
      <c r="BB157" s="36">
        <v>-123.022109</v>
      </c>
      <c r="BC157" s="44">
        <v>39870.807986111111</v>
      </c>
      <c r="BD157" s="45">
        <v>39870.807986111111</v>
      </c>
      <c r="BE157" s="6" t="s">
        <v>347</v>
      </c>
      <c r="BF157" s="6" t="s">
        <v>356</v>
      </c>
      <c r="BG157" s="10" t="s">
        <v>25</v>
      </c>
      <c r="BH157" s="10" t="s">
        <v>27</v>
      </c>
      <c r="BI157" s="10" t="s">
        <v>22</v>
      </c>
      <c r="BJ157" s="10"/>
      <c r="BK157" s="10"/>
      <c r="BL157" s="10"/>
      <c r="BM157" s="10"/>
      <c r="BN157" s="36" t="s">
        <v>229</v>
      </c>
      <c r="BO157" s="36" t="s">
        <v>189</v>
      </c>
      <c r="BP157" s="36" t="s">
        <v>42</v>
      </c>
      <c r="BQ157" s="36">
        <v>8</v>
      </c>
      <c r="BR157" s="36">
        <v>4129704</v>
      </c>
      <c r="BS157" s="36" t="s">
        <v>167</v>
      </c>
      <c r="BT157" s="36">
        <v>0</v>
      </c>
      <c r="BU157" s="63">
        <v>9.0300925925925923E-2</v>
      </c>
      <c r="BV157" s="64">
        <v>2</v>
      </c>
      <c r="BW157" s="64">
        <v>2</v>
      </c>
      <c r="BX157" s="63">
        <v>4.5347222222222226E-2</v>
      </c>
      <c r="BY157" s="63">
        <v>0.2724537037037037</v>
      </c>
      <c r="BZ157" s="36" t="s">
        <v>378</v>
      </c>
      <c r="CA157" s="17">
        <v>1</v>
      </c>
      <c r="CB157" s="36">
        <v>0</v>
      </c>
      <c r="CC157" s="6">
        <v>1</v>
      </c>
      <c r="CD157" s="6">
        <v>220</v>
      </c>
      <c r="CE157" s="6">
        <v>1560</v>
      </c>
      <c r="CF157" s="6">
        <v>4</v>
      </c>
      <c r="CG157" s="6">
        <v>1</v>
      </c>
      <c r="GH157" s="8"/>
      <c r="GI157" s="8"/>
    </row>
    <row r="158" spans="1:195" s="86" customFormat="1">
      <c r="A158" s="33" t="s">
        <v>180</v>
      </c>
      <c r="B158" s="13" t="s">
        <v>335</v>
      </c>
      <c r="C158" s="71">
        <v>4</v>
      </c>
      <c r="D158" s="71" t="s">
        <v>331</v>
      </c>
      <c r="E158">
        <f t="shared" si="41"/>
        <v>0</v>
      </c>
      <c r="F158">
        <f t="shared" si="48"/>
        <v>0</v>
      </c>
      <c r="G158">
        <f t="shared" si="48"/>
        <v>0</v>
      </c>
      <c r="H158">
        <f t="shared" si="48"/>
        <v>0</v>
      </c>
      <c r="I158">
        <f t="shared" si="48"/>
        <v>0</v>
      </c>
      <c r="J158">
        <f t="shared" si="48"/>
        <v>0</v>
      </c>
      <c r="K158">
        <f t="shared" si="48"/>
        <v>0</v>
      </c>
      <c r="L158">
        <f t="shared" si="48"/>
        <v>0</v>
      </c>
      <c r="M158">
        <f t="shared" si="48"/>
        <v>0</v>
      </c>
      <c r="N158">
        <f t="shared" si="48"/>
        <v>0</v>
      </c>
      <c r="O158">
        <f t="shared" si="48"/>
        <v>0</v>
      </c>
      <c r="P158">
        <f t="shared" si="49"/>
        <v>0</v>
      </c>
      <c r="Q158">
        <f t="shared" si="49"/>
        <v>0</v>
      </c>
      <c r="R158">
        <f t="shared" si="49"/>
        <v>0</v>
      </c>
      <c r="S158">
        <f t="shared" si="49"/>
        <v>0</v>
      </c>
      <c r="T158">
        <f t="shared" si="49"/>
        <v>0</v>
      </c>
      <c r="U158">
        <f t="shared" si="49"/>
        <v>4</v>
      </c>
      <c r="V158">
        <f t="shared" si="49"/>
        <v>0</v>
      </c>
      <c r="W158">
        <f t="shared" si="49"/>
        <v>0</v>
      </c>
      <c r="X158">
        <f t="shared" si="49"/>
        <v>0</v>
      </c>
      <c r="Y158">
        <f t="shared" si="49"/>
        <v>0</v>
      </c>
      <c r="Z158">
        <f t="shared" si="50"/>
        <v>0</v>
      </c>
      <c r="AA158">
        <f t="shared" si="50"/>
        <v>0</v>
      </c>
      <c r="AB158">
        <f t="shared" si="50"/>
        <v>0</v>
      </c>
      <c r="AC158">
        <f t="shared" si="50"/>
        <v>0</v>
      </c>
      <c r="AD158">
        <f t="shared" si="50"/>
        <v>0</v>
      </c>
      <c r="AE158">
        <f t="shared" si="50"/>
        <v>0</v>
      </c>
      <c r="AF158">
        <f t="shared" si="50"/>
        <v>0</v>
      </c>
      <c r="AG158">
        <f t="shared" si="50"/>
        <v>0</v>
      </c>
      <c r="AH158">
        <f t="shared" si="50"/>
        <v>0</v>
      </c>
      <c r="AI158">
        <f t="shared" si="50"/>
        <v>0</v>
      </c>
      <c r="AJ158">
        <f t="shared" si="50"/>
        <v>0</v>
      </c>
      <c r="AK158">
        <f t="shared" si="50"/>
        <v>0</v>
      </c>
      <c r="AL158">
        <f t="shared" si="50"/>
        <v>0</v>
      </c>
      <c r="AM158" s="72" t="s">
        <v>327</v>
      </c>
      <c r="AN158" s="72" t="s">
        <v>330</v>
      </c>
      <c r="AO158" s="72" t="s">
        <v>330</v>
      </c>
      <c r="AP158" s="72">
        <v>1</v>
      </c>
      <c r="AQ158" s="72" t="s">
        <v>331</v>
      </c>
      <c r="AR158" s="72" t="s">
        <v>330</v>
      </c>
      <c r="AS158" s="72">
        <v>12</v>
      </c>
      <c r="AT158" s="72">
        <v>0.17167026949552608</v>
      </c>
      <c r="AU158" s="72">
        <v>0.39126142430454591</v>
      </c>
      <c r="AV158" s="6">
        <v>4.8907678038068239E-3</v>
      </c>
      <c r="AW158" s="6">
        <v>5.4798518810160495E-5</v>
      </c>
      <c r="AX158" s="47">
        <v>33</v>
      </c>
      <c r="AY158" s="27" t="s">
        <v>22</v>
      </c>
      <c r="AZ158" s="36">
        <v>3951.0749999999998</v>
      </c>
      <c r="BA158" s="6">
        <v>35.165947000000003</v>
      </c>
      <c r="BB158" s="6">
        <v>-123.00033999999999</v>
      </c>
      <c r="BC158" s="44">
        <v>40689.688368055555</v>
      </c>
      <c r="BD158" s="45">
        <v>40689.688368055555</v>
      </c>
      <c r="BE158" s="6" t="s">
        <v>348</v>
      </c>
      <c r="BF158" s="6" t="s">
        <v>357</v>
      </c>
      <c r="BG158" s="10" t="s">
        <v>25</v>
      </c>
      <c r="BH158" s="10" t="s">
        <v>27</v>
      </c>
      <c r="BI158" s="10" t="s">
        <v>22</v>
      </c>
      <c r="BJ158" s="10"/>
      <c r="BK158" s="10"/>
      <c r="BL158" s="10"/>
      <c r="BM158" s="10"/>
      <c r="BN158" s="36" t="s">
        <v>239</v>
      </c>
      <c r="BO158" s="36" t="s">
        <v>190</v>
      </c>
      <c r="BP158" s="36" t="s">
        <v>42</v>
      </c>
      <c r="BQ158" s="36">
        <v>232</v>
      </c>
      <c r="BR158" s="36">
        <v>3930056</v>
      </c>
      <c r="BS158" s="36" t="s">
        <v>167</v>
      </c>
      <c r="BT158" s="36">
        <v>0</v>
      </c>
      <c r="BU158" s="63">
        <v>0.69773148148148145</v>
      </c>
      <c r="BV158" s="64">
        <v>190</v>
      </c>
      <c r="BW158" s="64">
        <v>228</v>
      </c>
      <c r="BX158" s="63">
        <v>0.66981481481481486</v>
      </c>
      <c r="BY158" s="63">
        <v>0.67276620370370377</v>
      </c>
      <c r="BZ158" s="36" t="s">
        <v>393</v>
      </c>
      <c r="CA158" s="17">
        <v>225</v>
      </c>
      <c r="CB158" s="36">
        <v>0</v>
      </c>
      <c r="CC158" s="6">
        <v>357</v>
      </c>
      <c r="CD158" s="6">
        <v>80</v>
      </c>
      <c r="CE158" s="6">
        <v>7140</v>
      </c>
      <c r="CF158" s="6">
        <v>1</v>
      </c>
      <c r="CG158" s="6">
        <v>28</v>
      </c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</row>
    <row r="159" spans="1:195" s="86" customFormat="1">
      <c r="A159" s="33" t="s">
        <v>116</v>
      </c>
      <c r="B159" s="13" t="s">
        <v>335</v>
      </c>
      <c r="C159" s="71">
        <v>1</v>
      </c>
      <c r="D159" s="71" t="s">
        <v>331</v>
      </c>
      <c r="E159">
        <f t="shared" si="41"/>
        <v>0</v>
      </c>
      <c r="F159">
        <f t="shared" si="48"/>
        <v>0</v>
      </c>
      <c r="G159">
        <f t="shared" si="48"/>
        <v>0</v>
      </c>
      <c r="H159">
        <f t="shared" si="48"/>
        <v>0</v>
      </c>
      <c r="I159">
        <f t="shared" si="48"/>
        <v>0</v>
      </c>
      <c r="J159">
        <f t="shared" si="48"/>
        <v>0</v>
      </c>
      <c r="K159">
        <f t="shared" si="48"/>
        <v>0</v>
      </c>
      <c r="L159">
        <f t="shared" si="48"/>
        <v>0</v>
      </c>
      <c r="M159">
        <f t="shared" si="48"/>
        <v>0</v>
      </c>
      <c r="N159">
        <f t="shared" si="48"/>
        <v>0</v>
      </c>
      <c r="O159">
        <f t="shared" si="48"/>
        <v>0</v>
      </c>
      <c r="P159">
        <f t="shared" si="49"/>
        <v>0</v>
      </c>
      <c r="Q159">
        <f t="shared" si="49"/>
        <v>0</v>
      </c>
      <c r="R159">
        <f t="shared" si="49"/>
        <v>0</v>
      </c>
      <c r="S159">
        <f t="shared" si="49"/>
        <v>0</v>
      </c>
      <c r="T159">
        <f t="shared" si="49"/>
        <v>0</v>
      </c>
      <c r="U159">
        <f t="shared" si="49"/>
        <v>1</v>
      </c>
      <c r="V159">
        <f t="shared" si="49"/>
        <v>0</v>
      </c>
      <c r="W159">
        <f t="shared" si="49"/>
        <v>0</v>
      </c>
      <c r="X159">
        <f t="shared" si="49"/>
        <v>0</v>
      </c>
      <c r="Y159">
        <f t="shared" si="49"/>
        <v>0</v>
      </c>
      <c r="Z159">
        <f t="shared" si="50"/>
        <v>0</v>
      </c>
      <c r="AA159">
        <f t="shared" si="50"/>
        <v>0</v>
      </c>
      <c r="AB159">
        <f t="shared" si="50"/>
        <v>0</v>
      </c>
      <c r="AC159">
        <f t="shared" si="50"/>
        <v>0</v>
      </c>
      <c r="AD159">
        <f t="shared" si="50"/>
        <v>0</v>
      </c>
      <c r="AE159">
        <f t="shared" si="50"/>
        <v>0</v>
      </c>
      <c r="AF159">
        <f t="shared" si="50"/>
        <v>0</v>
      </c>
      <c r="AG159">
        <f t="shared" si="50"/>
        <v>0</v>
      </c>
      <c r="AH159">
        <f t="shared" si="50"/>
        <v>0</v>
      </c>
      <c r="AI159">
        <f t="shared" si="50"/>
        <v>0</v>
      </c>
      <c r="AJ159">
        <f t="shared" si="50"/>
        <v>0</v>
      </c>
      <c r="AK159">
        <f t="shared" si="50"/>
        <v>0</v>
      </c>
      <c r="AL159">
        <f t="shared" si="50"/>
        <v>0</v>
      </c>
      <c r="AM159" s="72" t="s">
        <v>327</v>
      </c>
      <c r="AN159" s="72" t="s">
        <v>330</v>
      </c>
      <c r="AO159" s="72" t="s">
        <v>330</v>
      </c>
      <c r="AP159" s="72">
        <v>1</v>
      </c>
      <c r="AQ159" s="72" t="s">
        <v>328</v>
      </c>
      <c r="AR159" s="72" t="s">
        <v>330</v>
      </c>
      <c r="AS159" s="72">
        <v>80</v>
      </c>
      <c r="AT159" s="72">
        <v>0.20170884288998528</v>
      </c>
      <c r="AU159" s="72">
        <v>0.74040881076469622</v>
      </c>
      <c r="AV159" s="6">
        <v>9.2551101345587031E-3</v>
      </c>
      <c r="AW159" s="6">
        <v>2.4680293692156541E-4</v>
      </c>
      <c r="AX159" s="47">
        <v>96</v>
      </c>
      <c r="AY159" s="28" t="s">
        <v>22</v>
      </c>
      <c r="AZ159" s="36">
        <v>3978.82</v>
      </c>
      <c r="BA159" s="36">
        <v>35.139814999999999</v>
      </c>
      <c r="BB159" s="36">
        <v>-122.95039</v>
      </c>
      <c r="BC159" s="44">
        <v>41229.781782407408</v>
      </c>
      <c r="BD159" s="45">
        <v>41229.781782407408</v>
      </c>
      <c r="BE159" s="6" t="s">
        <v>351</v>
      </c>
      <c r="BF159" s="6" t="s">
        <v>358</v>
      </c>
      <c r="BG159" s="10" t="s">
        <v>25</v>
      </c>
      <c r="BH159" s="10" t="s">
        <v>27</v>
      </c>
      <c r="BI159" s="10" t="s">
        <v>22</v>
      </c>
      <c r="BJ159" s="10"/>
      <c r="BK159" s="10"/>
      <c r="BL159" s="10"/>
      <c r="BM159" s="10"/>
      <c r="BN159" s="36" t="s">
        <v>302</v>
      </c>
      <c r="BO159" s="36" t="s">
        <v>262</v>
      </c>
      <c r="BP159" s="36" t="s">
        <v>42</v>
      </c>
      <c r="BQ159" s="36">
        <v>443</v>
      </c>
      <c r="BR159" s="36">
        <v>3952289</v>
      </c>
      <c r="BS159" s="36" t="s">
        <v>167</v>
      </c>
      <c r="BT159" s="36">
        <v>0</v>
      </c>
      <c r="BU159" s="63">
        <v>0.84546296296296297</v>
      </c>
      <c r="BV159" s="64">
        <v>468</v>
      </c>
      <c r="BW159" s="64">
        <v>513</v>
      </c>
      <c r="BX159" s="63">
        <v>0.8427662037037037</v>
      </c>
      <c r="BY159" s="63">
        <v>0.85356481481481483</v>
      </c>
      <c r="BZ159" s="36" t="s">
        <v>412</v>
      </c>
      <c r="CA159" s="17">
        <v>130</v>
      </c>
      <c r="CB159" s="36">
        <v>0</v>
      </c>
      <c r="CC159" s="6">
        <v>150</v>
      </c>
      <c r="CD159" s="6">
        <v>80</v>
      </c>
      <c r="CE159" s="6">
        <v>3000</v>
      </c>
      <c r="CF159" s="6">
        <v>1</v>
      </c>
      <c r="CG159" s="6">
        <v>14</v>
      </c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6"/>
      <c r="GE159" s="6"/>
      <c r="GF159" s="6"/>
      <c r="GG159" s="6"/>
      <c r="GH159" s="6"/>
      <c r="GI159" s="6"/>
      <c r="GJ159" s="4"/>
      <c r="GK159" s="4"/>
      <c r="GL159" s="6"/>
      <c r="GM159" s="6"/>
    </row>
    <row r="160" spans="1:195" s="86" customFormat="1">
      <c r="A160" s="1" t="s">
        <v>19</v>
      </c>
      <c r="B160" s="36" t="s">
        <v>335</v>
      </c>
      <c r="C160" s="36">
        <v>1</v>
      </c>
      <c r="D160" s="36" t="s">
        <v>331</v>
      </c>
      <c r="E160">
        <f t="shared" si="41"/>
        <v>0</v>
      </c>
      <c r="F160">
        <f t="shared" si="48"/>
        <v>0</v>
      </c>
      <c r="G160">
        <f t="shared" si="48"/>
        <v>0</v>
      </c>
      <c r="H160">
        <f t="shared" si="48"/>
        <v>0</v>
      </c>
      <c r="I160">
        <f t="shared" si="48"/>
        <v>0</v>
      </c>
      <c r="J160">
        <f t="shared" si="48"/>
        <v>0</v>
      </c>
      <c r="K160">
        <f t="shared" si="48"/>
        <v>0</v>
      </c>
      <c r="L160">
        <f t="shared" si="48"/>
        <v>0</v>
      </c>
      <c r="M160">
        <f t="shared" si="48"/>
        <v>0</v>
      </c>
      <c r="N160">
        <f t="shared" si="48"/>
        <v>0</v>
      </c>
      <c r="O160">
        <f t="shared" si="48"/>
        <v>0</v>
      </c>
      <c r="P160">
        <f t="shared" si="49"/>
        <v>0</v>
      </c>
      <c r="Q160">
        <f t="shared" si="49"/>
        <v>0</v>
      </c>
      <c r="R160">
        <f t="shared" si="49"/>
        <v>0</v>
      </c>
      <c r="S160">
        <f t="shared" si="49"/>
        <v>0</v>
      </c>
      <c r="T160">
        <f t="shared" si="49"/>
        <v>0</v>
      </c>
      <c r="U160">
        <f t="shared" si="49"/>
        <v>0</v>
      </c>
      <c r="V160">
        <f t="shared" si="49"/>
        <v>1</v>
      </c>
      <c r="W160">
        <f t="shared" si="49"/>
        <v>0</v>
      </c>
      <c r="X160">
        <f t="shared" si="49"/>
        <v>0</v>
      </c>
      <c r="Y160">
        <f t="shared" si="49"/>
        <v>0</v>
      </c>
      <c r="Z160">
        <f t="shared" si="50"/>
        <v>0</v>
      </c>
      <c r="AA160">
        <f t="shared" si="50"/>
        <v>0</v>
      </c>
      <c r="AB160">
        <f t="shared" si="50"/>
        <v>0</v>
      </c>
      <c r="AC160">
        <f t="shared" si="50"/>
        <v>0</v>
      </c>
      <c r="AD160">
        <f t="shared" si="50"/>
        <v>0</v>
      </c>
      <c r="AE160">
        <f t="shared" si="50"/>
        <v>0</v>
      </c>
      <c r="AF160">
        <f t="shared" si="50"/>
        <v>0</v>
      </c>
      <c r="AG160">
        <f t="shared" si="50"/>
        <v>0</v>
      </c>
      <c r="AH160">
        <f t="shared" si="50"/>
        <v>0</v>
      </c>
      <c r="AI160">
        <f t="shared" si="50"/>
        <v>0</v>
      </c>
      <c r="AJ160">
        <f t="shared" si="50"/>
        <v>0</v>
      </c>
      <c r="AK160">
        <f t="shared" si="50"/>
        <v>0</v>
      </c>
      <c r="AL160">
        <f t="shared" si="50"/>
        <v>0</v>
      </c>
      <c r="AM160" s="82" t="s">
        <v>327</v>
      </c>
      <c r="AN160" s="82" t="s">
        <v>330</v>
      </c>
      <c r="AO160" s="82" t="s">
        <v>327</v>
      </c>
      <c r="AP160" s="82">
        <v>0</v>
      </c>
      <c r="AQ160" s="82" t="s">
        <v>329</v>
      </c>
      <c r="AR160" s="82" t="s">
        <v>330</v>
      </c>
      <c r="AS160" s="82">
        <v>11</v>
      </c>
      <c r="AT160" s="83">
        <v>0.14744812282453129</v>
      </c>
      <c r="AU160" s="72">
        <v>0.27626133779514883</v>
      </c>
      <c r="AV160" s="6">
        <v>3.4532667224393605E-3</v>
      </c>
      <c r="AW160" s="6">
        <v>3.8692064116967623E-5</v>
      </c>
      <c r="AX160" s="72">
        <v>177</v>
      </c>
      <c r="AY160" s="1" t="s">
        <v>113</v>
      </c>
      <c r="AZ160" s="6">
        <v>3950.67</v>
      </c>
      <c r="BA160" s="6">
        <v>35.166429999999998</v>
      </c>
      <c r="BB160" s="6">
        <v>-123.00038600000001</v>
      </c>
      <c r="BC160" s="44">
        <v>40688.793067129627</v>
      </c>
      <c r="BD160" s="45">
        <v>40688.793067129627</v>
      </c>
      <c r="BE160" s="6" t="s">
        <v>348</v>
      </c>
      <c r="BF160" s="6" t="s">
        <v>357</v>
      </c>
      <c r="BG160" s="10" t="s">
        <v>25</v>
      </c>
      <c r="BH160" s="10" t="s">
        <v>27</v>
      </c>
      <c r="BI160" s="10" t="s">
        <v>22</v>
      </c>
      <c r="BJ160" s="10"/>
      <c r="BK160" s="10"/>
      <c r="BL160" s="10"/>
      <c r="BM160" s="10" t="s">
        <v>113</v>
      </c>
      <c r="BN160" s="6" t="s">
        <v>441</v>
      </c>
      <c r="BO160" s="6" t="s">
        <v>315</v>
      </c>
      <c r="BP160" s="6" t="s">
        <v>42</v>
      </c>
      <c r="BQ160" s="6">
        <v>231</v>
      </c>
      <c r="BR160" s="6">
        <v>4138557</v>
      </c>
      <c r="BS160" s="6" t="s">
        <v>167</v>
      </c>
      <c r="BT160" s="36">
        <v>0</v>
      </c>
      <c r="BU160" s="63">
        <v>0.47262731481481479</v>
      </c>
      <c r="BV160" s="64">
        <v>107</v>
      </c>
      <c r="BW160" s="64">
        <v>189</v>
      </c>
      <c r="BX160" s="63">
        <v>0.47255787037037034</v>
      </c>
      <c r="BY160" s="63">
        <v>0.47300925925925924</v>
      </c>
      <c r="BZ160" s="36" t="s">
        <v>386</v>
      </c>
      <c r="CA160" s="17">
        <v>225</v>
      </c>
      <c r="CB160" s="36">
        <v>1</v>
      </c>
      <c r="CC160" s="6">
        <v>357</v>
      </c>
      <c r="CD160" s="6">
        <v>80</v>
      </c>
      <c r="CE160" s="6">
        <v>7140</v>
      </c>
      <c r="CF160" s="6">
        <v>1</v>
      </c>
      <c r="CG160" s="6">
        <v>28</v>
      </c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4"/>
      <c r="GM160" s="4"/>
    </row>
    <row r="161" spans="1:195" s="86" customFormat="1">
      <c r="A161" s="1" t="s">
        <v>19</v>
      </c>
      <c r="B161" s="36" t="s">
        <v>335</v>
      </c>
      <c r="C161" s="36">
        <v>1</v>
      </c>
      <c r="D161" s="36" t="s">
        <v>331</v>
      </c>
      <c r="E161">
        <f t="shared" si="41"/>
        <v>0</v>
      </c>
      <c r="F161">
        <f t="shared" si="48"/>
        <v>0</v>
      </c>
      <c r="G161">
        <f t="shared" si="48"/>
        <v>0</v>
      </c>
      <c r="H161">
        <f t="shared" si="48"/>
        <v>0</v>
      </c>
      <c r="I161">
        <f t="shared" si="48"/>
        <v>0</v>
      </c>
      <c r="J161">
        <f t="shared" si="48"/>
        <v>0</v>
      </c>
      <c r="K161">
        <f t="shared" si="48"/>
        <v>0</v>
      </c>
      <c r="L161">
        <f t="shared" si="48"/>
        <v>0</v>
      </c>
      <c r="M161">
        <f t="shared" si="48"/>
        <v>0</v>
      </c>
      <c r="N161">
        <f t="shared" si="48"/>
        <v>0</v>
      </c>
      <c r="O161">
        <f t="shared" si="48"/>
        <v>0</v>
      </c>
      <c r="P161">
        <f t="shared" si="49"/>
        <v>0</v>
      </c>
      <c r="Q161">
        <f t="shared" si="49"/>
        <v>0</v>
      </c>
      <c r="R161">
        <f t="shared" si="49"/>
        <v>0</v>
      </c>
      <c r="S161">
        <f t="shared" si="49"/>
        <v>0</v>
      </c>
      <c r="T161">
        <f t="shared" si="49"/>
        <v>0</v>
      </c>
      <c r="U161">
        <f t="shared" si="49"/>
        <v>0</v>
      </c>
      <c r="V161">
        <f t="shared" si="49"/>
        <v>1</v>
      </c>
      <c r="W161">
        <f t="shared" si="49"/>
        <v>0</v>
      </c>
      <c r="X161">
        <f t="shared" si="49"/>
        <v>0</v>
      </c>
      <c r="Y161">
        <f t="shared" si="49"/>
        <v>0</v>
      </c>
      <c r="Z161">
        <f t="shared" si="50"/>
        <v>0</v>
      </c>
      <c r="AA161">
        <f t="shared" si="50"/>
        <v>0</v>
      </c>
      <c r="AB161">
        <f t="shared" si="50"/>
        <v>0</v>
      </c>
      <c r="AC161">
        <f t="shared" si="50"/>
        <v>0</v>
      </c>
      <c r="AD161">
        <f t="shared" si="50"/>
        <v>0</v>
      </c>
      <c r="AE161">
        <f t="shared" si="50"/>
        <v>0</v>
      </c>
      <c r="AF161">
        <f t="shared" si="50"/>
        <v>0</v>
      </c>
      <c r="AG161">
        <f t="shared" si="50"/>
        <v>0</v>
      </c>
      <c r="AH161">
        <f t="shared" si="50"/>
        <v>0</v>
      </c>
      <c r="AI161">
        <f t="shared" si="50"/>
        <v>0</v>
      </c>
      <c r="AJ161">
        <f t="shared" si="50"/>
        <v>0</v>
      </c>
      <c r="AK161">
        <f t="shared" si="50"/>
        <v>0</v>
      </c>
      <c r="AL161">
        <f t="shared" si="50"/>
        <v>0</v>
      </c>
      <c r="AM161" s="82" t="s">
        <v>327</v>
      </c>
      <c r="AN161" s="82" t="s">
        <v>327</v>
      </c>
      <c r="AO161" s="82" t="s">
        <v>330</v>
      </c>
      <c r="AP161" s="82">
        <v>1</v>
      </c>
      <c r="AQ161" s="82" t="s">
        <v>329</v>
      </c>
      <c r="AR161" s="82" t="s">
        <v>330</v>
      </c>
      <c r="AS161" s="82">
        <v>9</v>
      </c>
      <c r="AT161" s="83">
        <v>0.24548826748982128</v>
      </c>
      <c r="AU161" s="72">
        <v>0.40854049493933547</v>
      </c>
      <c r="AV161" s="6">
        <v>5.1067561867416938E-3</v>
      </c>
      <c r="AW161" s="6">
        <v>5.7218556714192642E-5</v>
      </c>
      <c r="AX161" s="36">
        <v>183</v>
      </c>
      <c r="AY161" s="1" t="s">
        <v>113</v>
      </c>
      <c r="AZ161" s="6">
        <v>3949.51</v>
      </c>
      <c r="BA161" s="6">
        <v>35.166604</v>
      </c>
      <c r="BB161" s="6">
        <v>-122.99053000000001</v>
      </c>
      <c r="BC161" s="44">
        <v>40688.897592592592</v>
      </c>
      <c r="BD161" s="45">
        <v>40688.897592592592</v>
      </c>
      <c r="BE161" s="6" t="s">
        <v>348</v>
      </c>
      <c r="BF161" s="6" t="s">
        <v>357</v>
      </c>
      <c r="BG161" s="10" t="s">
        <v>25</v>
      </c>
      <c r="BH161" s="10" t="s">
        <v>27</v>
      </c>
      <c r="BI161" s="10" t="s">
        <v>22</v>
      </c>
      <c r="BJ161" s="10"/>
      <c r="BK161" s="10"/>
      <c r="BL161" s="10"/>
      <c r="BM161" s="10" t="s">
        <v>113</v>
      </c>
      <c r="BN161" s="6" t="s">
        <v>455</v>
      </c>
      <c r="BO161" s="6" t="s">
        <v>317</v>
      </c>
      <c r="BP161" s="6" t="s">
        <v>42</v>
      </c>
      <c r="BQ161" s="6">
        <v>231</v>
      </c>
      <c r="BR161" s="6">
        <v>4138774</v>
      </c>
      <c r="BS161" s="6" t="s">
        <v>167</v>
      </c>
      <c r="BT161" s="36">
        <v>0</v>
      </c>
      <c r="BU161" s="63">
        <v>0.57456018518518526</v>
      </c>
      <c r="BV161" s="64">
        <v>107</v>
      </c>
      <c r="BW161" s="64">
        <v>189</v>
      </c>
      <c r="BX161" s="63">
        <v>0.57331018518518517</v>
      </c>
      <c r="BY161" s="63">
        <v>0.57501157407407411</v>
      </c>
      <c r="BZ161" s="36" t="s">
        <v>390</v>
      </c>
      <c r="CA161" s="17">
        <v>225</v>
      </c>
      <c r="CB161" s="36">
        <v>0</v>
      </c>
      <c r="CC161" s="6">
        <v>357</v>
      </c>
      <c r="CD161" s="6">
        <v>80</v>
      </c>
      <c r="CE161" s="6">
        <v>7140</v>
      </c>
      <c r="CF161" s="6">
        <v>1</v>
      </c>
      <c r="CG161" s="6">
        <v>28</v>
      </c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</row>
    <row r="162" spans="1:195" s="86" customFormat="1">
      <c r="A162" s="33" t="s">
        <v>112</v>
      </c>
      <c r="B162" s="13" t="s">
        <v>337</v>
      </c>
      <c r="C162" s="71">
        <v>1</v>
      </c>
      <c r="D162" s="74" t="s">
        <v>339</v>
      </c>
      <c r="E162">
        <f t="shared" si="41"/>
        <v>0</v>
      </c>
      <c r="F162">
        <f t="shared" ref="F162:O171" si="51">IF($AY162=F$1,$C162,0)</f>
        <v>0</v>
      </c>
      <c r="G162">
        <f t="shared" si="51"/>
        <v>0</v>
      </c>
      <c r="H162">
        <f t="shared" si="51"/>
        <v>0</v>
      </c>
      <c r="I162">
        <f t="shared" si="51"/>
        <v>0</v>
      </c>
      <c r="J162">
        <f t="shared" si="51"/>
        <v>0</v>
      </c>
      <c r="K162">
        <f t="shared" si="51"/>
        <v>0</v>
      </c>
      <c r="L162">
        <f t="shared" si="51"/>
        <v>0</v>
      </c>
      <c r="M162">
        <f t="shared" si="51"/>
        <v>0</v>
      </c>
      <c r="N162">
        <f t="shared" si="51"/>
        <v>0</v>
      </c>
      <c r="O162">
        <f t="shared" si="51"/>
        <v>0</v>
      </c>
      <c r="P162">
        <f t="shared" ref="P162:Y171" si="52">IF($AY162=P$1,$C162,0)</f>
        <v>0</v>
      </c>
      <c r="Q162">
        <f t="shared" si="52"/>
        <v>0</v>
      </c>
      <c r="R162">
        <f t="shared" si="52"/>
        <v>0</v>
      </c>
      <c r="S162">
        <f t="shared" si="52"/>
        <v>0</v>
      </c>
      <c r="T162">
        <f t="shared" si="52"/>
        <v>0</v>
      </c>
      <c r="U162">
        <f t="shared" si="52"/>
        <v>0</v>
      </c>
      <c r="V162">
        <f t="shared" si="52"/>
        <v>1</v>
      </c>
      <c r="W162">
        <f t="shared" si="52"/>
        <v>0</v>
      </c>
      <c r="X162">
        <f t="shared" si="52"/>
        <v>0</v>
      </c>
      <c r="Y162">
        <f t="shared" si="52"/>
        <v>0</v>
      </c>
      <c r="Z162">
        <f t="shared" ref="Z162:AL171" si="53">IF($AY162=Z$1,$C162,0)</f>
        <v>0</v>
      </c>
      <c r="AA162">
        <f t="shared" si="53"/>
        <v>0</v>
      </c>
      <c r="AB162">
        <f t="shared" si="53"/>
        <v>0</v>
      </c>
      <c r="AC162">
        <f t="shared" si="53"/>
        <v>0</v>
      </c>
      <c r="AD162">
        <f t="shared" si="53"/>
        <v>0</v>
      </c>
      <c r="AE162">
        <f t="shared" si="53"/>
        <v>0</v>
      </c>
      <c r="AF162">
        <f t="shared" si="53"/>
        <v>0</v>
      </c>
      <c r="AG162">
        <f t="shared" si="53"/>
        <v>0</v>
      </c>
      <c r="AH162">
        <f t="shared" si="53"/>
        <v>0</v>
      </c>
      <c r="AI162">
        <f t="shared" si="53"/>
        <v>0</v>
      </c>
      <c r="AJ162">
        <f t="shared" si="53"/>
        <v>0</v>
      </c>
      <c r="AK162">
        <f t="shared" si="53"/>
        <v>0</v>
      </c>
      <c r="AL162">
        <f t="shared" si="53"/>
        <v>0</v>
      </c>
      <c r="AM162" s="72" t="s">
        <v>330</v>
      </c>
      <c r="AN162" s="72" t="s">
        <v>330</v>
      </c>
      <c r="AO162" s="72" t="s">
        <v>330</v>
      </c>
      <c r="AP162" s="72">
        <v>0</v>
      </c>
      <c r="AQ162" s="72" t="s">
        <v>331</v>
      </c>
      <c r="AR162" s="72" t="s">
        <v>330</v>
      </c>
      <c r="AS162" s="72">
        <v>8</v>
      </c>
      <c r="AT162" s="72">
        <v>0.26463599653954267</v>
      </c>
      <c r="AU162" s="72">
        <v>0.73390929850419928</v>
      </c>
      <c r="AV162" s="6">
        <v>9.1738662313024903E-3</v>
      </c>
      <c r="AW162" s="6">
        <v>1.0278841715745088E-4</v>
      </c>
      <c r="AX162" s="47">
        <v>44</v>
      </c>
      <c r="AY162" s="27" t="s">
        <v>113</v>
      </c>
      <c r="AZ162" s="36">
        <v>3960.41</v>
      </c>
      <c r="BA162" s="36">
        <v>35.165883999999998</v>
      </c>
      <c r="BB162" s="36">
        <v>-122.934943</v>
      </c>
      <c r="BC162" s="44">
        <v>40864.883101851854</v>
      </c>
      <c r="BD162" s="45">
        <v>40864.883101851854</v>
      </c>
      <c r="BE162" s="6" t="s">
        <v>349</v>
      </c>
      <c r="BF162" s="6" t="s">
        <v>357</v>
      </c>
      <c r="BG162" s="10" t="s">
        <v>25</v>
      </c>
      <c r="BH162" s="10" t="s">
        <v>27</v>
      </c>
      <c r="BI162" s="10" t="s">
        <v>22</v>
      </c>
      <c r="BJ162" s="10"/>
      <c r="BK162" s="10"/>
      <c r="BL162" s="10"/>
      <c r="BM162" s="10" t="s">
        <v>113</v>
      </c>
      <c r="BN162" s="36" t="s">
        <v>255</v>
      </c>
      <c r="BO162" s="36" t="s">
        <v>177</v>
      </c>
      <c r="BP162" s="36" t="s">
        <v>42</v>
      </c>
      <c r="BQ162" s="36">
        <v>321</v>
      </c>
      <c r="BR162" s="36">
        <v>3881107</v>
      </c>
      <c r="BS162" s="36" t="s">
        <v>167</v>
      </c>
      <c r="BT162" s="36">
        <v>0</v>
      </c>
      <c r="BU162" s="63">
        <v>0.25565972222222222</v>
      </c>
      <c r="BV162" s="64">
        <v>229</v>
      </c>
      <c r="BW162" s="64">
        <v>334</v>
      </c>
      <c r="BX162" s="63">
        <v>0.25565972222222222</v>
      </c>
      <c r="BY162" s="63">
        <v>0.25822916666666668</v>
      </c>
      <c r="BZ162" s="36" t="s">
        <v>399</v>
      </c>
      <c r="CA162" s="17">
        <v>132</v>
      </c>
      <c r="CB162" s="36">
        <v>0</v>
      </c>
      <c r="CC162" s="6">
        <v>357</v>
      </c>
      <c r="CD162" s="6">
        <v>80</v>
      </c>
      <c r="CE162" s="6">
        <v>7140</v>
      </c>
      <c r="CF162" s="6">
        <v>1</v>
      </c>
      <c r="CG162" s="6">
        <v>28</v>
      </c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4"/>
      <c r="GE162" s="4"/>
      <c r="GF162" s="4"/>
      <c r="GG162" s="4"/>
      <c r="GH162" s="4"/>
      <c r="GI162" s="4"/>
      <c r="GJ162" s="4"/>
      <c r="GK162" s="4"/>
      <c r="GL162" s="6"/>
      <c r="GM162" s="6"/>
    </row>
    <row r="163" spans="1:195" s="6" customFormat="1">
      <c r="A163" s="33" t="s">
        <v>19</v>
      </c>
      <c r="B163" s="13" t="s">
        <v>335</v>
      </c>
      <c r="C163" s="71">
        <v>1</v>
      </c>
      <c r="D163" s="71" t="s">
        <v>331</v>
      </c>
      <c r="E163">
        <f t="shared" si="41"/>
        <v>0</v>
      </c>
      <c r="F163">
        <f t="shared" si="51"/>
        <v>0</v>
      </c>
      <c r="G163">
        <f t="shared" si="51"/>
        <v>0</v>
      </c>
      <c r="H163">
        <f t="shared" si="51"/>
        <v>0</v>
      </c>
      <c r="I163">
        <f t="shared" si="51"/>
        <v>0</v>
      </c>
      <c r="J163">
        <f t="shared" si="51"/>
        <v>0</v>
      </c>
      <c r="K163">
        <f t="shared" si="51"/>
        <v>0</v>
      </c>
      <c r="L163">
        <f t="shared" si="51"/>
        <v>0</v>
      </c>
      <c r="M163">
        <f t="shared" si="51"/>
        <v>0</v>
      </c>
      <c r="N163">
        <f t="shared" si="51"/>
        <v>0</v>
      </c>
      <c r="O163">
        <f t="shared" si="51"/>
        <v>0</v>
      </c>
      <c r="P163">
        <f t="shared" si="52"/>
        <v>0</v>
      </c>
      <c r="Q163">
        <f t="shared" si="52"/>
        <v>0</v>
      </c>
      <c r="R163">
        <f t="shared" si="52"/>
        <v>0</v>
      </c>
      <c r="S163">
        <f t="shared" si="52"/>
        <v>0</v>
      </c>
      <c r="T163">
        <f t="shared" si="52"/>
        <v>0</v>
      </c>
      <c r="U163">
        <f t="shared" si="52"/>
        <v>0</v>
      </c>
      <c r="V163">
        <f t="shared" si="52"/>
        <v>0</v>
      </c>
      <c r="W163">
        <f t="shared" si="52"/>
        <v>1</v>
      </c>
      <c r="X163">
        <f t="shared" si="52"/>
        <v>0</v>
      </c>
      <c r="Y163">
        <f t="shared" si="52"/>
        <v>0</v>
      </c>
      <c r="Z163">
        <f t="shared" si="53"/>
        <v>0</v>
      </c>
      <c r="AA163">
        <f t="shared" si="53"/>
        <v>0</v>
      </c>
      <c r="AB163">
        <f t="shared" si="53"/>
        <v>0</v>
      </c>
      <c r="AC163">
        <f t="shared" si="53"/>
        <v>0</v>
      </c>
      <c r="AD163">
        <f t="shared" si="53"/>
        <v>0</v>
      </c>
      <c r="AE163">
        <f t="shared" si="53"/>
        <v>0</v>
      </c>
      <c r="AF163">
        <f t="shared" si="53"/>
        <v>0</v>
      </c>
      <c r="AG163">
        <f t="shared" si="53"/>
        <v>0</v>
      </c>
      <c r="AH163">
        <f t="shared" si="53"/>
        <v>0</v>
      </c>
      <c r="AI163">
        <f t="shared" si="53"/>
        <v>0</v>
      </c>
      <c r="AJ163">
        <f t="shared" si="53"/>
        <v>0</v>
      </c>
      <c r="AK163">
        <f t="shared" si="53"/>
        <v>0</v>
      </c>
      <c r="AL163">
        <f t="shared" si="53"/>
        <v>0</v>
      </c>
      <c r="AM163" s="72" t="s">
        <v>327</v>
      </c>
      <c r="AN163" s="72" t="s">
        <v>330</v>
      </c>
      <c r="AO163" s="72" t="s">
        <v>330</v>
      </c>
      <c r="AP163" s="72">
        <v>0</v>
      </c>
      <c r="AQ163" s="72" t="s">
        <v>328</v>
      </c>
      <c r="AR163" s="72" t="s">
        <v>330</v>
      </c>
      <c r="AS163" s="72">
        <v>74</v>
      </c>
      <c r="AT163" s="72">
        <v>8.8258147617532048E-2</v>
      </c>
      <c r="AU163" s="72">
        <v>0.86446836192670984</v>
      </c>
      <c r="AV163" s="6">
        <v>1.0805854524083874E-2</v>
      </c>
      <c r="AW163" s="6">
        <v>2.8815612064223662E-4</v>
      </c>
      <c r="AX163" s="47">
        <v>109</v>
      </c>
      <c r="AY163" s="27" t="s">
        <v>104</v>
      </c>
      <c r="AZ163" s="36">
        <v>3965.56</v>
      </c>
      <c r="BA163" s="36">
        <v>35.135348</v>
      </c>
      <c r="BB163" s="36">
        <v>-122.949701</v>
      </c>
      <c r="BC163" s="44">
        <v>41441.775393518517</v>
      </c>
      <c r="BD163" s="45">
        <v>41441.775393518517</v>
      </c>
      <c r="BE163" s="6" t="s">
        <v>352</v>
      </c>
      <c r="BF163" s="6" t="s">
        <v>359</v>
      </c>
      <c r="BG163" s="10" t="s">
        <v>25</v>
      </c>
      <c r="BH163" s="10" t="s">
        <v>27</v>
      </c>
      <c r="BI163" s="10" t="s">
        <v>22</v>
      </c>
      <c r="BJ163" s="10"/>
      <c r="BK163" s="10"/>
      <c r="BL163" s="10"/>
      <c r="BM163" s="10" t="s">
        <v>104</v>
      </c>
      <c r="BN163" s="36" t="s">
        <v>213</v>
      </c>
      <c r="BO163" s="36" t="s">
        <v>212</v>
      </c>
      <c r="BP163" s="36" t="s">
        <v>42</v>
      </c>
      <c r="BQ163" s="36">
        <v>486</v>
      </c>
      <c r="BR163" s="36">
        <v>4126072</v>
      </c>
      <c r="BS163" s="36" t="s">
        <v>167</v>
      </c>
      <c r="BT163" s="36">
        <v>0</v>
      </c>
      <c r="BU163" s="63">
        <v>0.19146990740740741</v>
      </c>
      <c r="BV163" s="64"/>
      <c r="BW163" s="64"/>
      <c r="BX163" s="63"/>
      <c r="BY163" s="63"/>
      <c r="BZ163" s="36" t="s">
        <v>421</v>
      </c>
      <c r="CA163" s="17">
        <v>150</v>
      </c>
      <c r="CB163" s="36">
        <v>0</v>
      </c>
      <c r="CC163" s="6">
        <v>150</v>
      </c>
      <c r="CD163" s="6">
        <v>80</v>
      </c>
      <c r="CE163" s="6">
        <v>3000</v>
      </c>
      <c r="CF163" s="6">
        <v>1</v>
      </c>
      <c r="CG163" s="6">
        <v>8</v>
      </c>
      <c r="GJ163" s="4"/>
      <c r="GK163" s="4"/>
      <c r="GL163" s="4"/>
      <c r="GM163" s="4"/>
    </row>
    <row r="164" spans="1:195" s="6" customFormat="1">
      <c r="A164" s="33" t="s">
        <v>133</v>
      </c>
      <c r="B164" s="13" t="s">
        <v>337</v>
      </c>
      <c r="C164" s="71">
        <v>1</v>
      </c>
      <c r="D164" s="74" t="s">
        <v>339</v>
      </c>
      <c r="E164">
        <f t="shared" si="41"/>
        <v>0</v>
      </c>
      <c r="F164">
        <f t="shared" si="51"/>
        <v>0</v>
      </c>
      <c r="G164">
        <f t="shared" si="51"/>
        <v>0</v>
      </c>
      <c r="H164">
        <f t="shared" si="51"/>
        <v>0</v>
      </c>
      <c r="I164">
        <f t="shared" si="51"/>
        <v>0</v>
      </c>
      <c r="J164">
        <f t="shared" si="51"/>
        <v>0</v>
      </c>
      <c r="K164">
        <f t="shared" si="51"/>
        <v>0</v>
      </c>
      <c r="L164">
        <f t="shared" si="51"/>
        <v>0</v>
      </c>
      <c r="M164">
        <f t="shared" si="51"/>
        <v>0</v>
      </c>
      <c r="N164">
        <f t="shared" si="51"/>
        <v>0</v>
      </c>
      <c r="O164">
        <f t="shared" si="51"/>
        <v>0</v>
      </c>
      <c r="P164">
        <f t="shared" si="52"/>
        <v>0</v>
      </c>
      <c r="Q164">
        <f t="shared" si="52"/>
        <v>0</v>
      </c>
      <c r="R164">
        <f t="shared" si="52"/>
        <v>0</v>
      </c>
      <c r="S164">
        <f t="shared" si="52"/>
        <v>0</v>
      </c>
      <c r="T164">
        <f t="shared" si="52"/>
        <v>0</v>
      </c>
      <c r="U164">
        <f t="shared" si="52"/>
        <v>0</v>
      </c>
      <c r="V164">
        <f t="shared" si="52"/>
        <v>0</v>
      </c>
      <c r="W164">
        <f t="shared" si="52"/>
        <v>1</v>
      </c>
      <c r="X164">
        <f t="shared" si="52"/>
        <v>0</v>
      </c>
      <c r="Y164">
        <f t="shared" si="52"/>
        <v>0</v>
      </c>
      <c r="Z164">
        <f t="shared" si="53"/>
        <v>0</v>
      </c>
      <c r="AA164">
        <f t="shared" si="53"/>
        <v>0</v>
      </c>
      <c r="AB164">
        <f t="shared" si="53"/>
        <v>0</v>
      </c>
      <c r="AC164">
        <f t="shared" si="53"/>
        <v>0</v>
      </c>
      <c r="AD164">
        <f t="shared" si="53"/>
        <v>0</v>
      </c>
      <c r="AE164">
        <f t="shared" si="53"/>
        <v>0</v>
      </c>
      <c r="AF164">
        <f t="shared" si="53"/>
        <v>0</v>
      </c>
      <c r="AG164">
        <f t="shared" si="53"/>
        <v>0</v>
      </c>
      <c r="AH164">
        <f t="shared" si="53"/>
        <v>0</v>
      </c>
      <c r="AI164">
        <f t="shared" si="53"/>
        <v>0</v>
      </c>
      <c r="AJ164">
        <f t="shared" si="53"/>
        <v>0</v>
      </c>
      <c r="AK164">
        <f t="shared" si="53"/>
        <v>0</v>
      </c>
      <c r="AL164">
        <f t="shared" si="53"/>
        <v>0</v>
      </c>
      <c r="AM164" s="72" t="s">
        <v>327</v>
      </c>
      <c r="AN164" s="72" t="s">
        <v>330</v>
      </c>
      <c r="AO164" s="72" t="s">
        <v>330</v>
      </c>
      <c r="AP164" s="72">
        <v>1</v>
      </c>
      <c r="AQ164" s="72" t="s">
        <v>331</v>
      </c>
      <c r="AR164" s="72" t="s">
        <v>330</v>
      </c>
      <c r="AS164" s="72">
        <v>7</v>
      </c>
      <c r="AT164" s="72">
        <v>0.29142765679258514</v>
      </c>
      <c r="AU164" s="72">
        <v>0.34860068944669154</v>
      </c>
      <c r="AV164" s="6">
        <v>8.3000164153974171E-4</v>
      </c>
      <c r="AW164" s="6">
        <v>4.8416762423151601E-4</v>
      </c>
      <c r="AX164" s="47">
        <v>157</v>
      </c>
      <c r="AY164" s="27" t="s">
        <v>104</v>
      </c>
      <c r="AZ164" s="36">
        <v>3952.27</v>
      </c>
      <c r="BA164" s="36">
        <v>35.167299</v>
      </c>
      <c r="BB164" s="36">
        <v>-123.018401</v>
      </c>
      <c r="BC164" s="44">
        <v>39346.888865740744</v>
      </c>
      <c r="BD164" s="45">
        <v>39346.888865740744</v>
      </c>
      <c r="BE164" s="6" t="s">
        <v>346</v>
      </c>
      <c r="BF164" s="6" t="s">
        <v>355</v>
      </c>
      <c r="BG164" s="10" t="s">
        <v>25</v>
      </c>
      <c r="BH164" s="10" t="s">
        <v>27</v>
      </c>
      <c r="BI164" s="10" t="s">
        <v>22</v>
      </c>
      <c r="BJ164" s="10"/>
      <c r="BK164" s="10"/>
      <c r="BL164" s="10"/>
      <c r="BM164" s="10" t="s">
        <v>104</v>
      </c>
      <c r="BN164" s="36" t="s">
        <v>132</v>
      </c>
      <c r="BO164" s="36" t="s">
        <v>121</v>
      </c>
      <c r="BP164" s="36" t="s">
        <v>42</v>
      </c>
      <c r="BQ164" s="36">
        <v>1141</v>
      </c>
      <c r="BR164" s="36">
        <v>4128601</v>
      </c>
      <c r="BS164" s="36" t="s">
        <v>20</v>
      </c>
      <c r="BT164" s="36">
        <v>0</v>
      </c>
      <c r="BU164" s="63">
        <v>0.20418981481481482</v>
      </c>
      <c r="BV164" s="64">
        <v>586</v>
      </c>
      <c r="BW164" s="64">
        <v>603</v>
      </c>
      <c r="BX164" s="63">
        <v>0.20400462962962995</v>
      </c>
      <c r="BY164" s="63">
        <v>0.2056828703703707</v>
      </c>
      <c r="BZ164" s="36" t="s">
        <v>375</v>
      </c>
      <c r="CA164" s="17">
        <v>21</v>
      </c>
      <c r="CB164" s="36">
        <v>0</v>
      </c>
      <c r="CC164" s="6">
        <v>36</v>
      </c>
      <c r="CD164" s="6">
        <v>420</v>
      </c>
      <c r="CE164" s="6">
        <v>720</v>
      </c>
      <c r="CF164" s="6">
        <v>3</v>
      </c>
      <c r="CG164" s="6">
        <v>8</v>
      </c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L164" s="4"/>
      <c r="GM164" s="4"/>
    </row>
    <row r="165" spans="1:195" s="6" customFormat="1">
      <c r="A165" s="33" t="s">
        <v>19</v>
      </c>
      <c r="B165" s="13" t="s">
        <v>335</v>
      </c>
      <c r="C165" s="71">
        <v>1</v>
      </c>
      <c r="D165" s="71" t="s">
        <v>331</v>
      </c>
      <c r="E165">
        <f t="shared" si="41"/>
        <v>0</v>
      </c>
      <c r="F165">
        <f t="shared" si="51"/>
        <v>0</v>
      </c>
      <c r="G165">
        <f t="shared" si="51"/>
        <v>0</v>
      </c>
      <c r="H165">
        <f t="shared" si="51"/>
        <v>0</v>
      </c>
      <c r="I165">
        <f t="shared" si="51"/>
        <v>0</v>
      </c>
      <c r="J165">
        <f t="shared" si="51"/>
        <v>0</v>
      </c>
      <c r="K165">
        <f t="shared" si="51"/>
        <v>0</v>
      </c>
      <c r="L165">
        <f t="shared" si="51"/>
        <v>0</v>
      </c>
      <c r="M165">
        <f t="shared" si="51"/>
        <v>0</v>
      </c>
      <c r="N165">
        <f t="shared" si="51"/>
        <v>0</v>
      </c>
      <c r="O165">
        <f t="shared" si="51"/>
        <v>0</v>
      </c>
      <c r="P165">
        <f t="shared" si="52"/>
        <v>0</v>
      </c>
      <c r="Q165">
        <f t="shared" si="52"/>
        <v>0</v>
      </c>
      <c r="R165">
        <f t="shared" si="52"/>
        <v>0</v>
      </c>
      <c r="S165">
        <f t="shared" si="52"/>
        <v>0</v>
      </c>
      <c r="T165">
        <f t="shared" si="52"/>
        <v>0</v>
      </c>
      <c r="U165">
        <f t="shared" si="52"/>
        <v>0</v>
      </c>
      <c r="V165">
        <f t="shared" si="52"/>
        <v>0</v>
      </c>
      <c r="W165">
        <f t="shared" si="52"/>
        <v>0</v>
      </c>
      <c r="X165">
        <f t="shared" si="52"/>
        <v>1</v>
      </c>
      <c r="Y165">
        <f t="shared" si="52"/>
        <v>0</v>
      </c>
      <c r="Z165">
        <f t="shared" si="53"/>
        <v>0</v>
      </c>
      <c r="AA165">
        <f t="shared" si="53"/>
        <v>0</v>
      </c>
      <c r="AB165">
        <f t="shared" si="53"/>
        <v>0</v>
      </c>
      <c r="AC165">
        <f t="shared" si="53"/>
        <v>0</v>
      </c>
      <c r="AD165">
        <f t="shared" si="53"/>
        <v>0</v>
      </c>
      <c r="AE165">
        <f t="shared" si="53"/>
        <v>0</v>
      </c>
      <c r="AF165">
        <f t="shared" si="53"/>
        <v>0</v>
      </c>
      <c r="AG165">
        <f t="shared" si="53"/>
        <v>0</v>
      </c>
      <c r="AH165">
        <f t="shared" si="53"/>
        <v>0</v>
      </c>
      <c r="AI165">
        <f t="shared" si="53"/>
        <v>0</v>
      </c>
      <c r="AJ165">
        <f t="shared" si="53"/>
        <v>0</v>
      </c>
      <c r="AK165">
        <f t="shared" si="53"/>
        <v>0</v>
      </c>
      <c r="AL165">
        <f t="shared" si="53"/>
        <v>0</v>
      </c>
      <c r="AM165" s="72" t="s">
        <v>330</v>
      </c>
      <c r="AN165" s="72" t="s">
        <v>330</v>
      </c>
      <c r="AO165" s="72" t="s">
        <v>330</v>
      </c>
      <c r="AP165" s="72">
        <v>0</v>
      </c>
      <c r="AQ165" s="72" t="s">
        <v>331</v>
      </c>
      <c r="AR165" s="72" t="s">
        <v>330</v>
      </c>
      <c r="AS165" s="72">
        <v>0</v>
      </c>
      <c r="AT165" s="72">
        <v>6.8285353262130699E-2</v>
      </c>
      <c r="AU165" s="72">
        <v>6.8285353262130699E-2</v>
      </c>
      <c r="AV165" s="6">
        <v>8.5356691577663372E-4</v>
      </c>
      <c r="AW165" s="6">
        <v>2.2761784420710232E-5</v>
      </c>
      <c r="AX165" s="47">
        <v>121</v>
      </c>
      <c r="AY165" s="27" t="s">
        <v>84</v>
      </c>
      <c r="AZ165" s="36">
        <v>3961.13</v>
      </c>
      <c r="BA165" s="36">
        <v>35.148845000000001</v>
      </c>
      <c r="BB165" s="36">
        <v>-122.950103</v>
      </c>
      <c r="BC165" s="44">
        <v>41441.873912037037</v>
      </c>
      <c r="BD165" s="45">
        <v>41441.873912037037</v>
      </c>
      <c r="BE165" s="6" t="s">
        <v>352</v>
      </c>
      <c r="BF165" s="6" t="s">
        <v>359</v>
      </c>
      <c r="BG165" s="10" t="s">
        <v>25</v>
      </c>
      <c r="BH165" s="10" t="s">
        <v>27</v>
      </c>
      <c r="BI165" s="10" t="s">
        <v>22</v>
      </c>
      <c r="BJ165" s="10" t="s">
        <v>26</v>
      </c>
      <c r="BK165" s="10" t="s">
        <v>23</v>
      </c>
      <c r="BL165" s="10" t="s">
        <v>24</v>
      </c>
      <c r="BM165" s="10" t="s">
        <v>84</v>
      </c>
      <c r="BN165" s="36" t="s">
        <v>204</v>
      </c>
      <c r="BO165" s="36" t="s">
        <v>186</v>
      </c>
      <c r="BP165" s="36" t="s">
        <v>42</v>
      </c>
      <c r="BQ165" s="36">
        <v>486</v>
      </c>
      <c r="BR165" s="36">
        <v>4126230</v>
      </c>
      <c r="BS165" s="36" t="s">
        <v>167</v>
      </c>
      <c r="BT165" s="36">
        <v>0</v>
      </c>
      <c r="BU165" s="63">
        <v>0.28920138888888891</v>
      </c>
      <c r="BV165" s="64"/>
      <c r="BW165" s="64"/>
      <c r="BX165" s="63"/>
      <c r="BY165" s="63"/>
      <c r="BZ165" s="36" t="s">
        <v>426</v>
      </c>
      <c r="CA165" s="17">
        <v>150</v>
      </c>
      <c r="CB165" s="36">
        <v>0</v>
      </c>
      <c r="CC165" s="6">
        <v>150</v>
      </c>
      <c r="CD165" s="6">
        <v>80</v>
      </c>
      <c r="CE165" s="6">
        <v>3000</v>
      </c>
      <c r="CF165" s="6">
        <v>1</v>
      </c>
      <c r="CG165" s="6">
        <v>8</v>
      </c>
      <c r="GL165" s="4"/>
      <c r="GM165" s="4"/>
    </row>
    <row r="166" spans="1:195" s="6" customFormat="1">
      <c r="A166" s="33" t="s">
        <v>19</v>
      </c>
      <c r="B166" s="13" t="s">
        <v>335</v>
      </c>
      <c r="C166" s="71">
        <v>1</v>
      </c>
      <c r="D166" s="71" t="s">
        <v>331</v>
      </c>
      <c r="E166">
        <f t="shared" si="41"/>
        <v>0</v>
      </c>
      <c r="F166">
        <f t="shared" si="51"/>
        <v>0</v>
      </c>
      <c r="G166">
        <f t="shared" si="51"/>
        <v>0</v>
      </c>
      <c r="H166">
        <f t="shared" si="51"/>
        <v>0</v>
      </c>
      <c r="I166">
        <f t="shared" si="51"/>
        <v>0</v>
      </c>
      <c r="J166">
        <f t="shared" si="51"/>
        <v>0</v>
      </c>
      <c r="K166">
        <f t="shared" si="51"/>
        <v>0</v>
      </c>
      <c r="L166">
        <f t="shared" si="51"/>
        <v>0</v>
      </c>
      <c r="M166">
        <f t="shared" si="51"/>
        <v>0</v>
      </c>
      <c r="N166">
        <f t="shared" si="51"/>
        <v>0</v>
      </c>
      <c r="O166">
        <f t="shared" si="51"/>
        <v>0</v>
      </c>
      <c r="P166">
        <f t="shared" si="52"/>
        <v>0</v>
      </c>
      <c r="Q166">
        <f t="shared" si="52"/>
        <v>0</v>
      </c>
      <c r="R166">
        <f t="shared" si="52"/>
        <v>0</v>
      </c>
      <c r="S166">
        <f t="shared" si="52"/>
        <v>0</v>
      </c>
      <c r="T166">
        <f t="shared" si="52"/>
        <v>0</v>
      </c>
      <c r="U166">
        <f t="shared" si="52"/>
        <v>0</v>
      </c>
      <c r="V166">
        <f t="shared" si="52"/>
        <v>0</v>
      </c>
      <c r="W166">
        <f t="shared" si="52"/>
        <v>0</v>
      </c>
      <c r="X166">
        <f t="shared" si="52"/>
        <v>0</v>
      </c>
      <c r="Y166">
        <f t="shared" si="52"/>
        <v>1</v>
      </c>
      <c r="Z166">
        <f t="shared" si="53"/>
        <v>0</v>
      </c>
      <c r="AA166">
        <f t="shared" si="53"/>
        <v>0</v>
      </c>
      <c r="AB166">
        <f t="shared" si="53"/>
        <v>0</v>
      </c>
      <c r="AC166">
        <f t="shared" si="53"/>
        <v>0</v>
      </c>
      <c r="AD166">
        <f t="shared" si="53"/>
        <v>0</v>
      </c>
      <c r="AE166">
        <f t="shared" si="53"/>
        <v>0</v>
      </c>
      <c r="AF166">
        <f t="shared" si="53"/>
        <v>0</v>
      </c>
      <c r="AG166">
        <f t="shared" si="53"/>
        <v>0</v>
      </c>
      <c r="AH166">
        <f t="shared" si="53"/>
        <v>0</v>
      </c>
      <c r="AI166">
        <f t="shared" si="53"/>
        <v>0</v>
      </c>
      <c r="AJ166">
        <f t="shared" si="53"/>
        <v>0</v>
      </c>
      <c r="AK166">
        <f t="shared" si="53"/>
        <v>0</v>
      </c>
      <c r="AL166">
        <f t="shared" si="53"/>
        <v>0</v>
      </c>
      <c r="AM166" s="72" t="s">
        <v>330</v>
      </c>
      <c r="AN166" s="72" t="s">
        <v>330</v>
      </c>
      <c r="AO166" s="72" t="s">
        <v>330</v>
      </c>
      <c r="AP166" s="72">
        <v>0</v>
      </c>
      <c r="AQ166" s="72" t="s">
        <v>329</v>
      </c>
      <c r="AR166" s="72" t="s">
        <v>330</v>
      </c>
      <c r="AS166" s="72">
        <v>75</v>
      </c>
      <c r="AT166" s="72">
        <v>0.28726357295901855</v>
      </c>
      <c r="AU166" s="72">
        <v>0.80331273368016209</v>
      </c>
      <c r="AV166" s="6">
        <v>1.0041409171002026E-2</v>
      </c>
      <c r="AW166" s="6">
        <v>2.6777091122672067E-4</v>
      </c>
      <c r="AX166" s="47">
        <v>88</v>
      </c>
      <c r="AY166" s="27" t="s">
        <v>21</v>
      </c>
      <c r="AZ166" s="36">
        <v>3976.09</v>
      </c>
      <c r="BA166" s="36">
        <v>35.144786000000003</v>
      </c>
      <c r="BB166" s="36">
        <v>-122.94915399999999</v>
      </c>
      <c r="BC166" s="44">
        <v>41227.98505787037</v>
      </c>
      <c r="BD166" s="45">
        <v>41227.98505787037</v>
      </c>
      <c r="BE166" s="6" t="s">
        <v>351</v>
      </c>
      <c r="BF166" s="6" t="s">
        <v>358</v>
      </c>
      <c r="BG166" s="10" t="s">
        <v>25</v>
      </c>
      <c r="BH166" s="10" t="s">
        <v>27</v>
      </c>
      <c r="BI166" s="10" t="s">
        <v>22</v>
      </c>
      <c r="BJ166" s="10" t="s">
        <v>26</v>
      </c>
      <c r="BK166" s="10" t="s">
        <v>23</v>
      </c>
      <c r="BL166" s="10" t="s">
        <v>24</v>
      </c>
      <c r="BM166" s="10" t="s">
        <v>21</v>
      </c>
      <c r="BN166" s="36" t="s">
        <v>309</v>
      </c>
      <c r="BO166" s="36" t="s">
        <v>170</v>
      </c>
      <c r="BP166" s="36" t="s">
        <v>42</v>
      </c>
      <c r="BQ166" s="36">
        <v>442</v>
      </c>
      <c r="BR166" s="36">
        <v>3981664</v>
      </c>
      <c r="BS166" s="36" t="s">
        <v>167</v>
      </c>
      <c r="BT166" s="36">
        <v>0</v>
      </c>
      <c r="BU166" s="63">
        <v>0.53302083333333339</v>
      </c>
      <c r="BV166" s="64">
        <v>383</v>
      </c>
      <c r="BW166" s="64">
        <v>467</v>
      </c>
      <c r="BX166" s="63">
        <v>0.53215277777777781</v>
      </c>
      <c r="BY166" s="63">
        <v>0.53317129629629634</v>
      </c>
      <c r="BZ166" s="36" t="s">
        <v>408</v>
      </c>
      <c r="CA166" s="17">
        <v>130</v>
      </c>
      <c r="CB166" s="36">
        <v>0</v>
      </c>
      <c r="CC166" s="6">
        <v>150</v>
      </c>
      <c r="CD166" s="6">
        <v>80</v>
      </c>
      <c r="CE166" s="6">
        <v>3000</v>
      </c>
      <c r="CF166" s="6">
        <v>1</v>
      </c>
      <c r="CG166" s="6">
        <v>14</v>
      </c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</row>
    <row r="167" spans="1:195" s="6" customFormat="1">
      <c r="A167" s="33" t="s">
        <v>19</v>
      </c>
      <c r="B167" s="13" t="s">
        <v>335</v>
      </c>
      <c r="C167" s="71">
        <v>1</v>
      </c>
      <c r="D167" s="71" t="s">
        <v>331</v>
      </c>
      <c r="E167">
        <f t="shared" si="41"/>
        <v>0</v>
      </c>
      <c r="F167">
        <f t="shared" si="51"/>
        <v>0</v>
      </c>
      <c r="G167">
        <f t="shared" si="51"/>
        <v>0</v>
      </c>
      <c r="H167">
        <f t="shared" si="51"/>
        <v>0</v>
      </c>
      <c r="I167">
        <f t="shared" si="51"/>
        <v>0</v>
      </c>
      <c r="J167">
        <f t="shared" si="51"/>
        <v>0</v>
      </c>
      <c r="K167">
        <f t="shared" si="51"/>
        <v>0</v>
      </c>
      <c r="L167">
        <f t="shared" si="51"/>
        <v>0</v>
      </c>
      <c r="M167">
        <f t="shared" si="51"/>
        <v>0</v>
      </c>
      <c r="N167">
        <f t="shared" si="51"/>
        <v>0</v>
      </c>
      <c r="O167">
        <f t="shared" si="51"/>
        <v>0</v>
      </c>
      <c r="P167">
        <f t="shared" si="52"/>
        <v>0</v>
      </c>
      <c r="Q167">
        <f t="shared" si="52"/>
        <v>0</v>
      </c>
      <c r="R167">
        <f t="shared" si="52"/>
        <v>0</v>
      </c>
      <c r="S167">
        <f t="shared" si="52"/>
        <v>0</v>
      </c>
      <c r="T167">
        <f t="shared" si="52"/>
        <v>0</v>
      </c>
      <c r="U167">
        <f t="shared" si="52"/>
        <v>0</v>
      </c>
      <c r="V167">
        <f t="shared" si="52"/>
        <v>0</v>
      </c>
      <c r="W167">
        <f t="shared" si="52"/>
        <v>0</v>
      </c>
      <c r="X167">
        <f t="shared" si="52"/>
        <v>0</v>
      </c>
      <c r="Y167">
        <f t="shared" si="52"/>
        <v>1</v>
      </c>
      <c r="Z167">
        <f t="shared" si="53"/>
        <v>0</v>
      </c>
      <c r="AA167">
        <f t="shared" si="53"/>
        <v>0</v>
      </c>
      <c r="AB167">
        <f t="shared" si="53"/>
        <v>0</v>
      </c>
      <c r="AC167">
        <f t="shared" si="53"/>
        <v>0</v>
      </c>
      <c r="AD167">
        <f t="shared" si="53"/>
        <v>0</v>
      </c>
      <c r="AE167">
        <f t="shared" si="53"/>
        <v>0</v>
      </c>
      <c r="AF167">
        <f t="shared" si="53"/>
        <v>0</v>
      </c>
      <c r="AG167">
        <f t="shared" si="53"/>
        <v>0</v>
      </c>
      <c r="AH167">
        <f t="shared" si="53"/>
        <v>0</v>
      </c>
      <c r="AI167">
        <f t="shared" si="53"/>
        <v>0</v>
      </c>
      <c r="AJ167">
        <f t="shared" si="53"/>
        <v>0</v>
      </c>
      <c r="AK167">
        <f t="shared" si="53"/>
        <v>0</v>
      </c>
      <c r="AL167">
        <f t="shared" si="53"/>
        <v>0</v>
      </c>
      <c r="AM167" s="72" t="s">
        <v>327</v>
      </c>
      <c r="AN167" s="72" t="s">
        <v>330</v>
      </c>
      <c r="AO167" s="72" t="s">
        <v>327</v>
      </c>
      <c r="AP167" s="72">
        <v>0</v>
      </c>
      <c r="AQ167" s="72" t="s">
        <v>331</v>
      </c>
      <c r="AR167" s="72" t="s">
        <v>330</v>
      </c>
      <c r="AS167" s="72">
        <v>0</v>
      </c>
      <c r="AT167" s="72">
        <v>0.21013479250822145</v>
      </c>
      <c r="AU167" s="72">
        <v>0.21013479250822145</v>
      </c>
      <c r="AV167" s="6">
        <v>1.8762035045376916E-4</v>
      </c>
      <c r="AW167" s="6">
        <v>1.8762035045376916E-4</v>
      </c>
      <c r="AX167" s="47">
        <v>138</v>
      </c>
      <c r="AY167" s="27" t="s">
        <v>21</v>
      </c>
      <c r="AZ167" s="36">
        <v>3952.36</v>
      </c>
      <c r="BA167" s="36">
        <v>35.165613999999998</v>
      </c>
      <c r="BB167" s="36">
        <v>-123.012159</v>
      </c>
      <c r="BC167" s="44">
        <v>39064.98951388889</v>
      </c>
      <c r="BD167" s="45">
        <v>39064.98951388889</v>
      </c>
      <c r="BE167" s="6" t="s">
        <v>343</v>
      </c>
      <c r="BF167" s="6" t="s">
        <v>354</v>
      </c>
      <c r="BG167" s="10" t="s">
        <v>25</v>
      </c>
      <c r="BH167" s="10" t="s">
        <v>27</v>
      </c>
      <c r="BI167" s="10" t="s">
        <v>22</v>
      </c>
      <c r="BJ167" s="10" t="s">
        <v>26</v>
      </c>
      <c r="BK167" s="10" t="s">
        <v>23</v>
      </c>
      <c r="BL167" s="10" t="s">
        <v>24</v>
      </c>
      <c r="BM167" s="10" t="s">
        <v>21</v>
      </c>
      <c r="BN167" s="36" t="s">
        <v>154</v>
      </c>
      <c r="BO167" s="36" t="s">
        <v>143</v>
      </c>
      <c r="BP167" s="36" t="s">
        <v>42</v>
      </c>
      <c r="BQ167" s="36">
        <v>1067</v>
      </c>
      <c r="BR167" s="36">
        <v>4130129</v>
      </c>
      <c r="BS167" s="36" t="s">
        <v>20</v>
      </c>
      <c r="BT167" s="36">
        <v>0</v>
      </c>
      <c r="BU167" s="63">
        <v>0.56576388888888884</v>
      </c>
      <c r="BV167" s="64">
        <v>514</v>
      </c>
      <c r="BW167" s="64">
        <v>569</v>
      </c>
      <c r="BX167" s="63">
        <v>0.56541666666666668</v>
      </c>
      <c r="BY167" s="63">
        <v>0.56623842592592588</v>
      </c>
      <c r="BZ167" s="36" t="s">
        <v>368</v>
      </c>
      <c r="CA167" s="17">
        <v>56</v>
      </c>
      <c r="CB167" s="36">
        <v>0</v>
      </c>
      <c r="CC167" s="6">
        <v>56</v>
      </c>
      <c r="CD167" s="6">
        <v>1120</v>
      </c>
      <c r="CE167" s="6">
        <v>1120</v>
      </c>
      <c r="CF167" s="6">
        <v>7</v>
      </c>
      <c r="CG167" s="6">
        <v>7</v>
      </c>
      <c r="GL167" s="20"/>
      <c r="GM167" s="20"/>
    </row>
    <row r="168" spans="1:195" s="6" customFormat="1">
      <c r="A168" s="33" t="s">
        <v>19</v>
      </c>
      <c r="B168" s="13" t="s">
        <v>335</v>
      </c>
      <c r="C168" s="71">
        <v>1</v>
      </c>
      <c r="D168" s="71" t="s">
        <v>331</v>
      </c>
      <c r="E168">
        <f t="shared" si="41"/>
        <v>0</v>
      </c>
      <c r="F168">
        <f t="shared" si="51"/>
        <v>0</v>
      </c>
      <c r="G168">
        <f t="shared" si="51"/>
        <v>0</v>
      </c>
      <c r="H168">
        <f t="shared" si="51"/>
        <v>0</v>
      </c>
      <c r="I168">
        <f t="shared" si="51"/>
        <v>0</v>
      </c>
      <c r="J168">
        <f t="shared" si="51"/>
        <v>0</v>
      </c>
      <c r="K168">
        <f t="shared" si="51"/>
        <v>0</v>
      </c>
      <c r="L168">
        <f t="shared" si="51"/>
        <v>0</v>
      </c>
      <c r="M168">
        <f t="shared" si="51"/>
        <v>0</v>
      </c>
      <c r="N168">
        <f t="shared" si="51"/>
        <v>0</v>
      </c>
      <c r="O168">
        <f t="shared" si="51"/>
        <v>0</v>
      </c>
      <c r="P168">
        <f t="shared" si="52"/>
        <v>0</v>
      </c>
      <c r="Q168">
        <f t="shared" si="52"/>
        <v>0</v>
      </c>
      <c r="R168">
        <f t="shared" si="52"/>
        <v>0</v>
      </c>
      <c r="S168">
        <f t="shared" si="52"/>
        <v>0</v>
      </c>
      <c r="T168">
        <f t="shared" si="52"/>
        <v>0</v>
      </c>
      <c r="U168">
        <f t="shared" si="52"/>
        <v>0</v>
      </c>
      <c r="V168">
        <f t="shared" si="52"/>
        <v>0</v>
      </c>
      <c r="W168">
        <f t="shared" si="52"/>
        <v>0</v>
      </c>
      <c r="X168">
        <f t="shared" si="52"/>
        <v>0</v>
      </c>
      <c r="Y168">
        <f t="shared" si="52"/>
        <v>1</v>
      </c>
      <c r="Z168">
        <f t="shared" si="53"/>
        <v>0</v>
      </c>
      <c r="AA168">
        <f t="shared" si="53"/>
        <v>0</v>
      </c>
      <c r="AB168">
        <f t="shared" si="53"/>
        <v>0</v>
      </c>
      <c r="AC168">
        <f t="shared" si="53"/>
        <v>0</v>
      </c>
      <c r="AD168">
        <f t="shared" si="53"/>
        <v>0</v>
      </c>
      <c r="AE168">
        <f t="shared" si="53"/>
        <v>0</v>
      </c>
      <c r="AF168">
        <f t="shared" si="53"/>
        <v>0</v>
      </c>
      <c r="AG168">
        <f t="shared" si="53"/>
        <v>0</v>
      </c>
      <c r="AH168">
        <f t="shared" si="53"/>
        <v>0</v>
      </c>
      <c r="AI168">
        <f t="shared" si="53"/>
        <v>0</v>
      </c>
      <c r="AJ168">
        <f t="shared" si="53"/>
        <v>0</v>
      </c>
      <c r="AK168">
        <f t="shared" si="53"/>
        <v>0</v>
      </c>
      <c r="AL168">
        <f t="shared" si="53"/>
        <v>0</v>
      </c>
      <c r="AM168" s="72" t="s">
        <v>327</v>
      </c>
      <c r="AN168" s="72" t="s">
        <v>330</v>
      </c>
      <c r="AO168" s="72" t="s">
        <v>330</v>
      </c>
      <c r="AP168" s="72">
        <v>0</v>
      </c>
      <c r="AQ168" s="72" t="s">
        <v>328</v>
      </c>
      <c r="AR168" s="72" t="s">
        <v>327</v>
      </c>
      <c r="AS168" s="72">
        <v>7</v>
      </c>
      <c r="AT168" s="72">
        <v>0.18935209793061888</v>
      </c>
      <c r="AU168" s="72">
        <v>0.52915970880450591</v>
      </c>
      <c r="AV168" s="6">
        <v>1.2599040685821569E-3</v>
      </c>
      <c r="AW168" s="6">
        <v>7.3494404000625825E-4</v>
      </c>
      <c r="AX168" s="47">
        <v>163</v>
      </c>
      <c r="AY168" s="27" t="s">
        <v>21</v>
      </c>
      <c r="AZ168" s="36">
        <v>3952.87</v>
      </c>
      <c r="BA168" s="36">
        <v>35.164561999999997</v>
      </c>
      <c r="BB168" s="36">
        <v>-123.01523299999999</v>
      </c>
      <c r="BC168" s="44">
        <v>39348.852627314816</v>
      </c>
      <c r="BD168" s="45">
        <v>39348.852627314816</v>
      </c>
      <c r="BE168" s="6" t="s">
        <v>346</v>
      </c>
      <c r="BF168" s="6" t="s">
        <v>355</v>
      </c>
      <c r="BG168" s="10" t="s">
        <v>25</v>
      </c>
      <c r="BH168" s="10" t="s">
        <v>27</v>
      </c>
      <c r="BI168" s="10" t="s">
        <v>22</v>
      </c>
      <c r="BJ168" s="10" t="s">
        <v>26</v>
      </c>
      <c r="BK168" s="10" t="s">
        <v>23</v>
      </c>
      <c r="BL168" s="10" t="s">
        <v>24</v>
      </c>
      <c r="BM168" s="10" t="s">
        <v>21</v>
      </c>
      <c r="BN168" s="36" t="s">
        <v>125</v>
      </c>
      <c r="BO168" s="36" t="s">
        <v>126</v>
      </c>
      <c r="BP168" s="36" t="s">
        <v>42</v>
      </c>
      <c r="BQ168" s="36">
        <v>1143</v>
      </c>
      <c r="BR168" s="36">
        <v>4130076</v>
      </c>
      <c r="BS168" s="36" t="s">
        <v>20</v>
      </c>
      <c r="BT168" s="36">
        <v>0</v>
      </c>
      <c r="BU168" s="63">
        <v>5.6192129629629634E-2</v>
      </c>
      <c r="BV168" s="64">
        <v>604</v>
      </c>
      <c r="BW168" s="64">
        <v>606</v>
      </c>
      <c r="BX168" s="63">
        <v>5.6030092592592617E-2</v>
      </c>
      <c r="BY168" s="63">
        <v>5.7048611111111147E-2</v>
      </c>
      <c r="BZ168" s="36" t="s">
        <v>377</v>
      </c>
      <c r="CA168" s="17">
        <v>21</v>
      </c>
      <c r="CB168" s="36">
        <v>0</v>
      </c>
      <c r="CC168" s="6">
        <v>36</v>
      </c>
      <c r="CD168" s="6">
        <v>420</v>
      </c>
      <c r="CE168" s="6">
        <v>720</v>
      </c>
      <c r="CF168" s="6">
        <v>3</v>
      </c>
      <c r="CG168" s="6">
        <v>8</v>
      </c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8"/>
      <c r="GK168" s="18"/>
      <c r="GL168" s="4"/>
      <c r="GM168" s="4"/>
    </row>
    <row r="169" spans="1:195" s="6" customFormat="1">
      <c r="A169" s="1" t="s">
        <v>19</v>
      </c>
      <c r="B169" s="36" t="s">
        <v>335</v>
      </c>
      <c r="C169" s="36">
        <v>1</v>
      </c>
      <c r="D169" s="36" t="s">
        <v>331</v>
      </c>
      <c r="E169">
        <f t="shared" si="41"/>
        <v>0</v>
      </c>
      <c r="F169">
        <f t="shared" si="51"/>
        <v>0</v>
      </c>
      <c r="G169">
        <f t="shared" si="51"/>
        <v>0</v>
      </c>
      <c r="H169">
        <f t="shared" si="51"/>
        <v>0</v>
      </c>
      <c r="I169">
        <f t="shared" si="51"/>
        <v>0</v>
      </c>
      <c r="J169">
        <f t="shared" si="51"/>
        <v>0</v>
      </c>
      <c r="K169">
        <f t="shared" si="51"/>
        <v>0</v>
      </c>
      <c r="L169">
        <f t="shared" si="51"/>
        <v>0</v>
      </c>
      <c r="M169">
        <f t="shared" si="51"/>
        <v>0</v>
      </c>
      <c r="N169">
        <f t="shared" si="51"/>
        <v>0</v>
      </c>
      <c r="O169">
        <f t="shared" si="51"/>
        <v>0</v>
      </c>
      <c r="P169">
        <f t="shared" si="52"/>
        <v>0</v>
      </c>
      <c r="Q169">
        <f t="shared" si="52"/>
        <v>0</v>
      </c>
      <c r="R169">
        <f t="shared" si="52"/>
        <v>0</v>
      </c>
      <c r="S169">
        <f t="shared" si="52"/>
        <v>0</v>
      </c>
      <c r="T169">
        <f t="shared" si="52"/>
        <v>0</v>
      </c>
      <c r="U169">
        <f t="shared" si="52"/>
        <v>0</v>
      </c>
      <c r="V169">
        <f t="shared" si="52"/>
        <v>0</v>
      </c>
      <c r="W169">
        <f t="shared" si="52"/>
        <v>0</v>
      </c>
      <c r="X169">
        <f t="shared" si="52"/>
        <v>0</v>
      </c>
      <c r="Y169">
        <f t="shared" si="52"/>
        <v>0</v>
      </c>
      <c r="Z169">
        <f t="shared" si="53"/>
        <v>1</v>
      </c>
      <c r="AA169">
        <f t="shared" si="53"/>
        <v>0</v>
      </c>
      <c r="AB169">
        <f t="shared" si="53"/>
        <v>0</v>
      </c>
      <c r="AC169">
        <f t="shared" si="53"/>
        <v>0</v>
      </c>
      <c r="AD169">
        <f t="shared" si="53"/>
        <v>0</v>
      </c>
      <c r="AE169">
        <f t="shared" si="53"/>
        <v>0</v>
      </c>
      <c r="AF169">
        <f t="shared" si="53"/>
        <v>0</v>
      </c>
      <c r="AG169">
        <f t="shared" si="53"/>
        <v>0</v>
      </c>
      <c r="AH169">
        <f t="shared" si="53"/>
        <v>0</v>
      </c>
      <c r="AI169">
        <f t="shared" si="53"/>
        <v>0</v>
      </c>
      <c r="AJ169">
        <f t="shared" si="53"/>
        <v>0</v>
      </c>
      <c r="AK169">
        <f t="shared" si="53"/>
        <v>0</v>
      </c>
      <c r="AL169">
        <f t="shared" si="53"/>
        <v>0</v>
      </c>
      <c r="AM169" s="82" t="s">
        <v>330</v>
      </c>
      <c r="AN169" s="82" t="s">
        <v>330</v>
      </c>
      <c r="AO169" s="82" t="s">
        <v>330</v>
      </c>
      <c r="AP169" s="82">
        <v>0</v>
      </c>
      <c r="AQ169" s="82" t="s">
        <v>329</v>
      </c>
      <c r="AR169" s="82" t="s">
        <v>330</v>
      </c>
      <c r="AS169" s="82">
        <v>8</v>
      </c>
      <c r="AT169" s="83">
        <v>0.11791924342979111</v>
      </c>
      <c r="AU169" s="72">
        <v>0.16746039988726955</v>
      </c>
      <c r="AV169" s="6">
        <v>2.0932549985908694E-3</v>
      </c>
      <c r="AW169" s="6">
        <v>2.3453837519225427E-5</v>
      </c>
      <c r="AX169" s="36">
        <v>182</v>
      </c>
      <c r="AY169" s="1" t="s">
        <v>64</v>
      </c>
      <c r="AZ169" s="6">
        <v>3948.61</v>
      </c>
      <c r="BA169" s="6">
        <v>35.166611000000003</v>
      </c>
      <c r="BB169" s="6">
        <v>-122.992729</v>
      </c>
      <c r="BC169" s="44">
        <v>40688.87228009259</v>
      </c>
      <c r="BD169" s="45">
        <v>40688.87228009259</v>
      </c>
      <c r="BE169" s="6" t="s">
        <v>348</v>
      </c>
      <c r="BF169" s="6" t="s">
        <v>357</v>
      </c>
      <c r="BG169" s="10" t="s">
        <v>25</v>
      </c>
      <c r="BH169" s="10" t="s">
        <v>33</v>
      </c>
      <c r="BI169" s="10"/>
      <c r="BJ169" s="10" t="s">
        <v>65</v>
      </c>
      <c r="BK169" s="10" t="s">
        <v>64</v>
      </c>
      <c r="BL169" s="27"/>
      <c r="BM169" s="27"/>
      <c r="BN169" s="6" t="s">
        <v>452</v>
      </c>
      <c r="BO169" s="6" t="s">
        <v>317</v>
      </c>
      <c r="BP169" s="6" t="s">
        <v>42</v>
      </c>
      <c r="BQ169" s="6">
        <v>231</v>
      </c>
      <c r="BR169" s="6">
        <v>4138725</v>
      </c>
      <c r="BS169" s="6" t="s">
        <v>167</v>
      </c>
      <c r="BT169" s="36">
        <v>0</v>
      </c>
      <c r="BU169" s="63">
        <v>0.54921296296296296</v>
      </c>
      <c r="BV169" s="64">
        <v>107</v>
      </c>
      <c r="BW169" s="64">
        <v>189</v>
      </c>
      <c r="BX169" s="63">
        <v>0.54856481481481478</v>
      </c>
      <c r="BY169" s="63">
        <v>0.5506712962962963</v>
      </c>
      <c r="BZ169" s="36" t="s">
        <v>389</v>
      </c>
      <c r="CA169" s="17">
        <v>225</v>
      </c>
      <c r="CB169" s="36">
        <v>0</v>
      </c>
      <c r="CC169" s="6">
        <v>357</v>
      </c>
      <c r="CD169" s="6">
        <v>80</v>
      </c>
      <c r="CE169" s="6">
        <v>7140</v>
      </c>
      <c r="CF169" s="6">
        <v>1</v>
      </c>
      <c r="CG169" s="6">
        <v>28</v>
      </c>
    </row>
    <row r="170" spans="1:195" s="6" customFormat="1">
      <c r="A170" s="33" t="s">
        <v>19</v>
      </c>
      <c r="B170" s="13" t="s">
        <v>335</v>
      </c>
      <c r="C170" s="71">
        <v>1</v>
      </c>
      <c r="D170" s="71" t="s">
        <v>331</v>
      </c>
      <c r="E170">
        <f t="shared" si="41"/>
        <v>0</v>
      </c>
      <c r="F170">
        <f t="shared" si="51"/>
        <v>0</v>
      </c>
      <c r="G170">
        <f t="shared" si="51"/>
        <v>0</v>
      </c>
      <c r="H170">
        <f t="shared" si="51"/>
        <v>0</v>
      </c>
      <c r="I170">
        <f t="shared" si="51"/>
        <v>0</v>
      </c>
      <c r="J170">
        <f t="shared" si="51"/>
        <v>0</v>
      </c>
      <c r="K170">
        <f t="shared" si="51"/>
        <v>0</v>
      </c>
      <c r="L170">
        <f t="shared" si="51"/>
        <v>0</v>
      </c>
      <c r="M170">
        <f t="shared" si="51"/>
        <v>0</v>
      </c>
      <c r="N170">
        <f t="shared" si="51"/>
        <v>0</v>
      </c>
      <c r="O170">
        <f t="shared" si="51"/>
        <v>0</v>
      </c>
      <c r="P170">
        <f t="shared" si="52"/>
        <v>0</v>
      </c>
      <c r="Q170">
        <f t="shared" si="52"/>
        <v>0</v>
      </c>
      <c r="R170">
        <f t="shared" si="52"/>
        <v>0</v>
      </c>
      <c r="S170">
        <f t="shared" si="52"/>
        <v>0</v>
      </c>
      <c r="T170">
        <f t="shared" si="52"/>
        <v>0</v>
      </c>
      <c r="U170">
        <f t="shared" si="52"/>
        <v>0</v>
      </c>
      <c r="V170">
        <f t="shared" si="52"/>
        <v>0</v>
      </c>
      <c r="W170">
        <f t="shared" si="52"/>
        <v>0</v>
      </c>
      <c r="X170">
        <f t="shared" si="52"/>
        <v>0</v>
      </c>
      <c r="Y170">
        <f t="shared" si="52"/>
        <v>0</v>
      </c>
      <c r="Z170">
        <f t="shared" si="53"/>
        <v>1</v>
      </c>
      <c r="AA170">
        <f t="shared" si="53"/>
        <v>0</v>
      </c>
      <c r="AB170">
        <f t="shared" si="53"/>
        <v>0</v>
      </c>
      <c r="AC170">
        <f t="shared" si="53"/>
        <v>0</v>
      </c>
      <c r="AD170">
        <f t="shared" si="53"/>
        <v>0</v>
      </c>
      <c r="AE170">
        <f t="shared" si="53"/>
        <v>0</v>
      </c>
      <c r="AF170">
        <f t="shared" si="53"/>
        <v>0</v>
      </c>
      <c r="AG170">
        <f t="shared" si="53"/>
        <v>0</v>
      </c>
      <c r="AH170">
        <f t="shared" si="53"/>
        <v>0</v>
      </c>
      <c r="AI170">
        <f t="shared" si="53"/>
        <v>0</v>
      </c>
      <c r="AJ170">
        <f t="shared" si="53"/>
        <v>0</v>
      </c>
      <c r="AK170">
        <f t="shared" si="53"/>
        <v>0</v>
      </c>
      <c r="AL170">
        <f t="shared" si="53"/>
        <v>0</v>
      </c>
      <c r="AM170" s="72" t="s">
        <v>327</v>
      </c>
      <c r="AN170" s="72" t="s">
        <v>330</v>
      </c>
      <c r="AO170" s="72" t="s">
        <v>330</v>
      </c>
      <c r="AP170" s="72">
        <v>1</v>
      </c>
      <c r="AQ170" s="72" t="s">
        <v>328</v>
      </c>
      <c r="AR170" s="72" t="s">
        <v>330</v>
      </c>
      <c r="AS170" s="72">
        <v>80</v>
      </c>
      <c r="AT170" s="72">
        <v>0.20170884288998528</v>
      </c>
      <c r="AU170" s="72">
        <v>0.74040881076469622</v>
      </c>
      <c r="AV170" s="6">
        <v>9.2551101345587031E-3</v>
      </c>
      <c r="AW170" s="6">
        <v>2.4680293692156541E-4</v>
      </c>
      <c r="AX170" s="47">
        <v>96</v>
      </c>
      <c r="AY170" s="28" t="s">
        <v>64</v>
      </c>
      <c r="AZ170" s="36">
        <v>3978.82</v>
      </c>
      <c r="BA170" s="36">
        <v>35.139814999999999</v>
      </c>
      <c r="BB170" s="36">
        <v>-122.95039</v>
      </c>
      <c r="BC170" s="44">
        <v>41229.781782407408</v>
      </c>
      <c r="BD170" s="45">
        <v>41229.781782407408</v>
      </c>
      <c r="BE170" s="6" t="s">
        <v>351</v>
      </c>
      <c r="BF170" s="6" t="s">
        <v>358</v>
      </c>
      <c r="BG170" s="10" t="s">
        <v>25</v>
      </c>
      <c r="BH170" s="10" t="s">
        <v>33</v>
      </c>
      <c r="BI170" s="10"/>
      <c r="BJ170" s="10" t="s">
        <v>65</v>
      </c>
      <c r="BK170" s="10" t="s">
        <v>64</v>
      </c>
      <c r="BL170" s="10"/>
      <c r="BM170" s="10"/>
      <c r="BN170" s="36" t="s">
        <v>302</v>
      </c>
      <c r="BO170" s="36" t="s">
        <v>262</v>
      </c>
      <c r="BP170" s="36" t="s">
        <v>42</v>
      </c>
      <c r="BQ170" s="36">
        <v>443</v>
      </c>
      <c r="BR170" s="36">
        <v>3952292</v>
      </c>
      <c r="BS170" s="36" t="s">
        <v>167</v>
      </c>
      <c r="BT170" s="36">
        <v>0</v>
      </c>
      <c r="BU170" s="63">
        <v>0.84546296296296297</v>
      </c>
      <c r="BV170" s="64">
        <v>468</v>
      </c>
      <c r="BW170" s="64">
        <v>513</v>
      </c>
      <c r="BX170" s="63">
        <v>0.8427662037037037</v>
      </c>
      <c r="BY170" s="63">
        <v>0.85356481481481483</v>
      </c>
      <c r="BZ170" s="36" t="s">
        <v>412</v>
      </c>
      <c r="CA170" s="17">
        <v>130</v>
      </c>
      <c r="CB170" s="36">
        <v>0</v>
      </c>
      <c r="CC170" s="6">
        <v>150</v>
      </c>
      <c r="CD170" s="6">
        <v>80</v>
      </c>
      <c r="CE170" s="6">
        <v>3000</v>
      </c>
      <c r="CF170" s="6">
        <v>1</v>
      </c>
      <c r="CG170" s="6">
        <v>14</v>
      </c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J170" s="4"/>
      <c r="GK170" s="4"/>
    </row>
    <row r="171" spans="1:195" s="6" customFormat="1">
      <c r="A171" s="33" t="s">
        <v>19</v>
      </c>
      <c r="B171" s="13" t="s">
        <v>335</v>
      </c>
      <c r="C171" s="71">
        <v>1</v>
      </c>
      <c r="D171" s="71" t="s">
        <v>331</v>
      </c>
      <c r="E171">
        <f t="shared" si="41"/>
        <v>0</v>
      </c>
      <c r="F171">
        <f t="shared" si="51"/>
        <v>0</v>
      </c>
      <c r="G171">
        <f t="shared" si="51"/>
        <v>0</v>
      </c>
      <c r="H171">
        <f t="shared" si="51"/>
        <v>0</v>
      </c>
      <c r="I171">
        <f t="shared" si="51"/>
        <v>0</v>
      </c>
      <c r="J171">
        <f t="shared" si="51"/>
        <v>0</v>
      </c>
      <c r="K171">
        <f t="shared" si="51"/>
        <v>0</v>
      </c>
      <c r="L171">
        <f t="shared" si="51"/>
        <v>0</v>
      </c>
      <c r="M171">
        <f t="shared" si="51"/>
        <v>0</v>
      </c>
      <c r="N171">
        <f t="shared" si="51"/>
        <v>0</v>
      </c>
      <c r="O171">
        <f t="shared" si="51"/>
        <v>0</v>
      </c>
      <c r="P171">
        <f t="shared" si="52"/>
        <v>0</v>
      </c>
      <c r="Q171">
        <f t="shared" si="52"/>
        <v>0</v>
      </c>
      <c r="R171">
        <f t="shared" si="52"/>
        <v>0</v>
      </c>
      <c r="S171">
        <f t="shared" si="52"/>
        <v>0</v>
      </c>
      <c r="T171">
        <f t="shared" si="52"/>
        <v>0</v>
      </c>
      <c r="U171">
        <f t="shared" si="52"/>
        <v>0</v>
      </c>
      <c r="V171">
        <f t="shared" si="52"/>
        <v>0</v>
      </c>
      <c r="W171">
        <f t="shared" si="52"/>
        <v>0</v>
      </c>
      <c r="X171">
        <f t="shared" si="52"/>
        <v>0</v>
      </c>
      <c r="Y171">
        <f t="shared" si="52"/>
        <v>0</v>
      </c>
      <c r="Z171">
        <f t="shared" si="53"/>
        <v>1</v>
      </c>
      <c r="AA171">
        <f t="shared" si="53"/>
        <v>0</v>
      </c>
      <c r="AB171">
        <f t="shared" si="53"/>
        <v>0</v>
      </c>
      <c r="AC171">
        <f t="shared" si="53"/>
        <v>0</v>
      </c>
      <c r="AD171">
        <f t="shared" si="53"/>
        <v>0</v>
      </c>
      <c r="AE171">
        <f t="shared" si="53"/>
        <v>0</v>
      </c>
      <c r="AF171">
        <f t="shared" si="53"/>
        <v>0</v>
      </c>
      <c r="AG171">
        <f t="shared" si="53"/>
        <v>0</v>
      </c>
      <c r="AH171">
        <f t="shared" si="53"/>
        <v>0</v>
      </c>
      <c r="AI171">
        <f t="shared" si="53"/>
        <v>0</v>
      </c>
      <c r="AJ171">
        <f t="shared" si="53"/>
        <v>0</v>
      </c>
      <c r="AK171">
        <f t="shared" si="53"/>
        <v>0</v>
      </c>
      <c r="AL171">
        <f t="shared" si="53"/>
        <v>0</v>
      </c>
      <c r="AM171" s="72" t="s">
        <v>330</v>
      </c>
      <c r="AN171" s="72" t="s">
        <v>327</v>
      </c>
      <c r="AO171" s="72" t="s">
        <v>330</v>
      </c>
      <c r="AP171" s="72">
        <v>0</v>
      </c>
      <c r="AQ171" s="72" t="s">
        <v>328</v>
      </c>
      <c r="AR171" s="72" t="s">
        <v>327</v>
      </c>
      <c r="AS171" s="72">
        <v>86</v>
      </c>
      <c r="AT171" s="72">
        <v>0.28699990907586359</v>
      </c>
      <c r="AU171" s="72">
        <v>0.53818329835847756</v>
      </c>
      <c r="AV171" s="6">
        <v>6.7272912294809696E-3</v>
      </c>
      <c r="AW171" s="6">
        <v>1.7939443278615919E-4</v>
      </c>
      <c r="AX171" s="47">
        <v>101</v>
      </c>
      <c r="AY171" s="27" t="s">
        <v>64</v>
      </c>
      <c r="AZ171" s="36">
        <v>3978.24</v>
      </c>
      <c r="BA171" s="36">
        <v>35.142280999999997</v>
      </c>
      <c r="BB171" s="36">
        <v>-122.95021699999999</v>
      </c>
      <c r="BC171" s="44">
        <v>41229.798564814817</v>
      </c>
      <c r="BD171" s="45">
        <v>41229.798564814817</v>
      </c>
      <c r="BE171" s="6" t="s">
        <v>351</v>
      </c>
      <c r="BF171" s="6" t="s">
        <v>358</v>
      </c>
      <c r="BG171" s="10" t="s">
        <v>25</v>
      </c>
      <c r="BH171" s="10" t="s">
        <v>33</v>
      </c>
      <c r="BI171" s="10"/>
      <c r="BJ171" s="10" t="s">
        <v>65</v>
      </c>
      <c r="BK171" s="10" t="s">
        <v>64</v>
      </c>
      <c r="BL171" s="10"/>
      <c r="BM171" s="10"/>
      <c r="BN171" s="36" t="s">
        <v>300</v>
      </c>
      <c r="BO171" s="36" t="s">
        <v>262</v>
      </c>
      <c r="BP171" s="36" t="s">
        <v>42</v>
      </c>
      <c r="BQ171" s="36">
        <v>443</v>
      </c>
      <c r="BR171" s="36">
        <v>3954364</v>
      </c>
      <c r="BS171" s="36" t="s">
        <v>167</v>
      </c>
      <c r="BT171" s="36">
        <v>0</v>
      </c>
      <c r="BU171" s="63">
        <v>0.86203703703703705</v>
      </c>
      <c r="BV171" s="64">
        <v>468</v>
      </c>
      <c r="BW171" s="64">
        <v>513</v>
      </c>
      <c r="BX171" s="63">
        <v>0.85990740740740745</v>
      </c>
      <c r="BY171" s="63">
        <v>0.86282407407407413</v>
      </c>
      <c r="BZ171" s="36" t="s">
        <v>413</v>
      </c>
      <c r="CA171" s="17">
        <v>130</v>
      </c>
      <c r="CB171" s="36">
        <v>0</v>
      </c>
      <c r="CC171" s="6">
        <v>150</v>
      </c>
      <c r="CD171" s="6">
        <v>80</v>
      </c>
      <c r="CE171" s="6">
        <v>3000</v>
      </c>
      <c r="CF171" s="6">
        <v>1</v>
      </c>
      <c r="CG171" s="6">
        <v>14</v>
      </c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J171" s="4"/>
      <c r="GK171" s="4"/>
    </row>
    <row r="172" spans="1:195" s="6" customFormat="1">
      <c r="A172" s="33" t="s">
        <v>19</v>
      </c>
      <c r="B172" s="13" t="s">
        <v>335</v>
      </c>
      <c r="C172" s="71">
        <v>1</v>
      </c>
      <c r="D172" s="71" t="s">
        <v>331</v>
      </c>
      <c r="E172">
        <f t="shared" si="41"/>
        <v>0</v>
      </c>
      <c r="F172">
        <f t="shared" ref="F172:O181" si="54">IF($AY172=F$1,$C172,0)</f>
        <v>0</v>
      </c>
      <c r="G172">
        <f t="shared" si="54"/>
        <v>0</v>
      </c>
      <c r="H172">
        <f t="shared" si="54"/>
        <v>0</v>
      </c>
      <c r="I172">
        <f t="shared" si="54"/>
        <v>0</v>
      </c>
      <c r="J172">
        <f t="shared" si="54"/>
        <v>0</v>
      </c>
      <c r="K172">
        <f t="shared" si="54"/>
        <v>0</v>
      </c>
      <c r="L172">
        <f t="shared" si="54"/>
        <v>0</v>
      </c>
      <c r="M172">
        <f t="shared" si="54"/>
        <v>0</v>
      </c>
      <c r="N172">
        <f t="shared" si="54"/>
        <v>0</v>
      </c>
      <c r="O172">
        <f t="shared" si="54"/>
        <v>0</v>
      </c>
      <c r="P172">
        <f t="shared" ref="P172:Y181" si="55">IF($AY172=P$1,$C172,0)</f>
        <v>0</v>
      </c>
      <c r="Q172">
        <f t="shared" si="55"/>
        <v>0</v>
      </c>
      <c r="R172">
        <f t="shared" si="55"/>
        <v>0</v>
      </c>
      <c r="S172">
        <f t="shared" si="55"/>
        <v>0</v>
      </c>
      <c r="T172">
        <f t="shared" si="55"/>
        <v>0</v>
      </c>
      <c r="U172">
        <f t="shared" si="55"/>
        <v>0</v>
      </c>
      <c r="V172">
        <f t="shared" si="55"/>
        <v>0</v>
      </c>
      <c r="W172">
        <f t="shared" si="55"/>
        <v>0</v>
      </c>
      <c r="X172">
        <f t="shared" si="55"/>
        <v>0</v>
      </c>
      <c r="Y172">
        <f t="shared" si="55"/>
        <v>0</v>
      </c>
      <c r="Z172">
        <f t="shared" ref="Z172:AL181" si="56">IF($AY172=Z$1,$C172,0)</f>
        <v>1</v>
      </c>
      <c r="AA172">
        <f t="shared" si="56"/>
        <v>0</v>
      </c>
      <c r="AB172">
        <f t="shared" si="56"/>
        <v>0</v>
      </c>
      <c r="AC172">
        <f t="shared" si="56"/>
        <v>0</v>
      </c>
      <c r="AD172">
        <f t="shared" si="56"/>
        <v>0</v>
      </c>
      <c r="AE172">
        <f t="shared" si="56"/>
        <v>0</v>
      </c>
      <c r="AF172">
        <f t="shared" si="56"/>
        <v>0</v>
      </c>
      <c r="AG172">
        <f t="shared" si="56"/>
        <v>0</v>
      </c>
      <c r="AH172">
        <f t="shared" si="56"/>
        <v>0</v>
      </c>
      <c r="AI172">
        <f t="shared" si="56"/>
        <v>0</v>
      </c>
      <c r="AJ172">
        <f t="shared" si="56"/>
        <v>0</v>
      </c>
      <c r="AK172">
        <f t="shared" si="56"/>
        <v>0</v>
      </c>
      <c r="AL172">
        <f t="shared" si="56"/>
        <v>0</v>
      </c>
      <c r="AM172" s="72" t="s">
        <v>330</v>
      </c>
      <c r="AN172" s="72" t="s">
        <v>330</v>
      </c>
      <c r="AO172" s="72" t="s">
        <v>330</v>
      </c>
      <c r="AP172" s="72">
        <v>0</v>
      </c>
      <c r="AQ172" s="72" t="s">
        <v>331</v>
      </c>
      <c r="AR172" s="72" t="s">
        <v>330</v>
      </c>
      <c r="AS172" s="72">
        <v>0</v>
      </c>
      <c r="AT172" s="72">
        <v>5.0071272567188033E-2</v>
      </c>
      <c r="AU172" s="72">
        <v>5.0071272567188033E-2</v>
      </c>
      <c r="AV172" s="6">
        <v>6.2589090708985043E-4</v>
      </c>
      <c r="AW172" s="6">
        <v>1.6690424189062678E-5</v>
      </c>
      <c r="AX172" s="47">
        <v>120</v>
      </c>
      <c r="AY172" s="27" t="s">
        <v>64</v>
      </c>
      <c r="AZ172" s="36">
        <v>3962.72</v>
      </c>
      <c r="BA172" s="36">
        <v>35.146909999999998</v>
      </c>
      <c r="BB172" s="36">
        <v>-122.95008300000001</v>
      </c>
      <c r="BC172" s="44">
        <v>41441.860960648148</v>
      </c>
      <c r="BD172" s="45">
        <v>41441.860960648148</v>
      </c>
      <c r="BE172" s="6" t="s">
        <v>352</v>
      </c>
      <c r="BF172" s="6" t="s">
        <v>359</v>
      </c>
      <c r="BG172" s="10" t="s">
        <v>25</v>
      </c>
      <c r="BH172" s="10" t="s">
        <v>33</v>
      </c>
      <c r="BI172" s="10"/>
      <c r="BJ172" s="10" t="s">
        <v>65</v>
      </c>
      <c r="BK172" s="10" t="s">
        <v>64</v>
      </c>
      <c r="BL172" s="10"/>
      <c r="BM172" s="10"/>
      <c r="BN172" s="36" t="s">
        <v>205</v>
      </c>
      <c r="BO172" s="36" t="s">
        <v>186</v>
      </c>
      <c r="BP172" s="36" t="s">
        <v>42</v>
      </c>
      <c r="BQ172" s="36">
        <v>486</v>
      </c>
      <c r="BR172" s="36">
        <v>4126210</v>
      </c>
      <c r="BS172" s="36" t="s">
        <v>167</v>
      </c>
      <c r="BT172" s="36">
        <v>0</v>
      </c>
      <c r="BU172" s="63">
        <v>0.27628472222222222</v>
      </c>
      <c r="BV172" s="64"/>
      <c r="BW172" s="64"/>
      <c r="BX172" s="63"/>
      <c r="BY172" s="63"/>
      <c r="BZ172" s="36" t="s">
        <v>425</v>
      </c>
      <c r="CA172" s="17">
        <v>150</v>
      </c>
      <c r="CB172" s="36">
        <v>0</v>
      </c>
      <c r="CC172" s="6">
        <v>150</v>
      </c>
      <c r="CD172" s="6">
        <v>80</v>
      </c>
      <c r="CE172" s="6">
        <v>3000</v>
      </c>
      <c r="CF172" s="6">
        <v>1</v>
      </c>
      <c r="CG172" s="6">
        <v>8</v>
      </c>
      <c r="GL172" s="4"/>
      <c r="GM172" s="4"/>
    </row>
    <row r="173" spans="1:195" s="6" customFormat="1">
      <c r="A173" s="33" t="s">
        <v>19</v>
      </c>
      <c r="B173" s="13" t="s">
        <v>335</v>
      </c>
      <c r="C173" s="71">
        <v>1</v>
      </c>
      <c r="D173" s="71" t="s">
        <v>331</v>
      </c>
      <c r="E173">
        <f t="shared" si="41"/>
        <v>0</v>
      </c>
      <c r="F173">
        <f t="shared" si="54"/>
        <v>0</v>
      </c>
      <c r="G173">
        <f t="shared" si="54"/>
        <v>0</v>
      </c>
      <c r="H173">
        <f t="shared" si="54"/>
        <v>0</v>
      </c>
      <c r="I173">
        <f t="shared" si="54"/>
        <v>0</v>
      </c>
      <c r="J173">
        <f t="shared" si="54"/>
        <v>0</v>
      </c>
      <c r="K173">
        <f t="shared" si="54"/>
        <v>0</v>
      </c>
      <c r="L173">
        <f t="shared" si="54"/>
        <v>0</v>
      </c>
      <c r="M173">
        <f t="shared" si="54"/>
        <v>0</v>
      </c>
      <c r="N173">
        <f t="shared" si="54"/>
        <v>0</v>
      </c>
      <c r="O173">
        <f t="shared" si="54"/>
        <v>0</v>
      </c>
      <c r="P173">
        <f t="shared" si="55"/>
        <v>0</v>
      </c>
      <c r="Q173">
        <f t="shared" si="55"/>
        <v>0</v>
      </c>
      <c r="R173">
        <f t="shared" si="55"/>
        <v>0</v>
      </c>
      <c r="S173">
        <f t="shared" si="55"/>
        <v>0</v>
      </c>
      <c r="T173">
        <f t="shared" si="55"/>
        <v>0</v>
      </c>
      <c r="U173">
        <f t="shared" si="55"/>
        <v>0</v>
      </c>
      <c r="V173">
        <f t="shared" si="55"/>
        <v>0</v>
      </c>
      <c r="W173">
        <f t="shared" si="55"/>
        <v>0</v>
      </c>
      <c r="X173">
        <f t="shared" si="55"/>
        <v>0</v>
      </c>
      <c r="Y173">
        <f t="shared" si="55"/>
        <v>0</v>
      </c>
      <c r="Z173">
        <f t="shared" si="56"/>
        <v>0</v>
      </c>
      <c r="AA173">
        <f t="shared" si="56"/>
        <v>1</v>
      </c>
      <c r="AB173">
        <f t="shared" si="56"/>
        <v>0</v>
      </c>
      <c r="AC173">
        <f t="shared" si="56"/>
        <v>0</v>
      </c>
      <c r="AD173">
        <f t="shared" si="56"/>
        <v>0</v>
      </c>
      <c r="AE173">
        <f t="shared" si="56"/>
        <v>0</v>
      </c>
      <c r="AF173">
        <f t="shared" si="56"/>
        <v>0</v>
      </c>
      <c r="AG173">
        <f t="shared" si="56"/>
        <v>0</v>
      </c>
      <c r="AH173">
        <f t="shared" si="56"/>
        <v>0</v>
      </c>
      <c r="AI173">
        <f t="shared" si="56"/>
        <v>0</v>
      </c>
      <c r="AJ173">
        <f t="shared" si="56"/>
        <v>0</v>
      </c>
      <c r="AK173">
        <f t="shared" si="56"/>
        <v>0</v>
      </c>
      <c r="AL173">
        <f t="shared" si="56"/>
        <v>0</v>
      </c>
      <c r="AM173" s="72" t="s">
        <v>327</v>
      </c>
      <c r="AN173" s="72" t="s">
        <v>330</v>
      </c>
      <c r="AO173" s="72" t="s">
        <v>330</v>
      </c>
      <c r="AP173" s="72">
        <v>0</v>
      </c>
      <c r="AQ173" s="72" t="s">
        <v>329</v>
      </c>
      <c r="AR173" s="72" t="s">
        <v>330</v>
      </c>
      <c r="AS173" s="72">
        <v>88</v>
      </c>
      <c r="AT173" s="72">
        <v>0.16008977041321362</v>
      </c>
      <c r="AU173" s="72">
        <v>0.25016564868583352</v>
      </c>
      <c r="AV173" s="6">
        <v>3.1270706085729191E-3</v>
      </c>
      <c r="AW173" s="6">
        <v>8.3388549561944504E-5</v>
      </c>
      <c r="AX173" s="47">
        <v>105</v>
      </c>
      <c r="AY173" s="27" t="s">
        <v>96</v>
      </c>
      <c r="AZ173" s="36">
        <v>3978.04</v>
      </c>
      <c r="BA173" s="36">
        <v>35.142744999999998</v>
      </c>
      <c r="BB173" s="36">
        <v>-122.95029100000001</v>
      </c>
      <c r="BC173" s="44">
        <v>41229.801608796297</v>
      </c>
      <c r="BD173" s="45">
        <v>41229.801608796297</v>
      </c>
      <c r="BE173" s="6" t="s">
        <v>351</v>
      </c>
      <c r="BF173" s="6" t="s">
        <v>358</v>
      </c>
      <c r="BG173" s="10" t="s">
        <v>25</v>
      </c>
      <c r="BH173" s="10" t="s">
        <v>58</v>
      </c>
      <c r="BI173" s="10" t="s">
        <v>59</v>
      </c>
      <c r="BJ173" s="10" t="s">
        <v>96</v>
      </c>
      <c r="BK173" s="10"/>
      <c r="BL173" s="10"/>
      <c r="BM173" s="10"/>
      <c r="BN173" s="36" t="s">
        <v>296</v>
      </c>
      <c r="BO173" s="36" t="s">
        <v>262</v>
      </c>
      <c r="BP173" s="36" t="s">
        <v>42</v>
      </c>
      <c r="BQ173" s="36">
        <v>443</v>
      </c>
      <c r="BR173" s="36">
        <v>4128110</v>
      </c>
      <c r="BS173" s="36" t="s">
        <v>167</v>
      </c>
      <c r="BT173" s="36">
        <v>0</v>
      </c>
      <c r="BU173" s="63">
        <v>0.86572916666666666</v>
      </c>
      <c r="BV173" s="64">
        <v>468</v>
      </c>
      <c r="BW173" s="64">
        <v>513</v>
      </c>
      <c r="BX173" s="63">
        <v>0.865300925925926</v>
      </c>
      <c r="BY173" s="63">
        <v>0.86603009259259256</v>
      </c>
      <c r="BZ173" s="36" t="s">
        <v>415</v>
      </c>
      <c r="CA173" s="17">
        <v>130</v>
      </c>
      <c r="CB173" s="36">
        <v>0</v>
      </c>
      <c r="CC173" s="6">
        <v>150</v>
      </c>
      <c r="CD173" s="6">
        <v>80</v>
      </c>
      <c r="CE173" s="6">
        <v>3000</v>
      </c>
      <c r="CF173" s="6">
        <v>1</v>
      </c>
      <c r="CG173" s="6">
        <v>14</v>
      </c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20"/>
      <c r="GE173" s="20"/>
      <c r="GF173" s="20"/>
      <c r="GG173" s="20"/>
      <c r="GH173" s="20"/>
      <c r="GI173" s="20"/>
      <c r="GJ173" s="4"/>
      <c r="GK173" s="4"/>
      <c r="GL173" s="15"/>
      <c r="GM173" s="15"/>
    </row>
    <row r="174" spans="1:195" s="6" customFormat="1">
      <c r="A174" s="33" t="s">
        <v>19</v>
      </c>
      <c r="B174" s="13" t="s">
        <v>335</v>
      </c>
      <c r="C174" s="71">
        <v>1</v>
      </c>
      <c r="D174" s="71" t="s">
        <v>331</v>
      </c>
      <c r="E174">
        <f t="shared" si="41"/>
        <v>0</v>
      </c>
      <c r="F174">
        <f t="shared" si="54"/>
        <v>0</v>
      </c>
      <c r="G174">
        <f t="shared" si="54"/>
        <v>0</v>
      </c>
      <c r="H174">
        <f t="shared" si="54"/>
        <v>0</v>
      </c>
      <c r="I174">
        <f t="shared" si="54"/>
        <v>0</v>
      </c>
      <c r="J174">
        <f t="shared" si="54"/>
        <v>0</v>
      </c>
      <c r="K174">
        <f t="shared" si="54"/>
        <v>0</v>
      </c>
      <c r="L174">
        <f t="shared" si="54"/>
        <v>0</v>
      </c>
      <c r="M174">
        <f t="shared" si="54"/>
        <v>0</v>
      </c>
      <c r="N174">
        <f t="shared" si="54"/>
        <v>0</v>
      </c>
      <c r="O174">
        <f t="shared" si="54"/>
        <v>0</v>
      </c>
      <c r="P174">
        <f t="shared" si="55"/>
        <v>0</v>
      </c>
      <c r="Q174">
        <f t="shared" si="55"/>
        <v>0</v>
      </c>
      <c r="R174">
        <f t="shared" si="55"/>
        <v>0</v>
      </c>
      <c r="S174">
        <f t="shared" si="55"/>
        <v>0</v>
      </c>
      <c r="T174">
        <f t="shared" si="55"/>
        <v>0</v>
      </c>
      <c r="U174">
        <f t="shared" si="55"/>
        <v>0</v>
      </c>
      <c r="V174">
        <f t="shared" si="55"/>
        <v>0</v>
      </c>
      <c r="W174">
        <f t="shared" si="55"/>
        <v>0</v>
      </c>
      <c r="X174">
        <f t="shared" si="55"/>
        <v>0</v>
      </c>
      <c r="Y174">
        <f t="shared" si="55"/>
        <v>0</v>
      </c>
      <c r="Z174">
        <f t="shared" si="56"/>
        <v>0</v>
      </c>
      <c r="AA174">
        <f t="shared" si="56"/>
        <v>0</v>
      </c>
      <c r="AB174">
        <f t="shared" si="56"/>
        <v>1</v>
      </c>
      <c r="AC174">
        <f t="shared" si="56"/>
        <v>0</v>
      </c>
      <c r="AD174">
        <f t="shared" si="56"/>
        <v>0</v>
      </c>
      <c r="AE174">
        <f t="shared" si="56"/>
        <v>0</v>
      </c>
      <c r="AF174">
        <f t="shared" si="56"/>
        <v>0</v>
      </c>
      <c r="AG174">
        <f t="shared" si="56"/>
        <v>0</v>
      </c>
      <c r="AH174">
        <f t="shared" si="56"/>
        <v>0</v>
      </c>
      <c r="AI174">
        <f t="shared" si="56"/>
        <v>0</v>
      </c>
      <c r="AJ174">
        <f t="shared" si="56"/>
        <v>0</v>
      </c>
      <c r="AK174">
        <f t="shared" si="56"/>
        <v>0</v>
      </c>
      <c r="AL174">
        <f t="shared" si="56"/>
        <v>0</v>
      </c>
      <c r="AM174" s="72" t="s">
        <v>327</v>
      </c>
      <c r="AN174" s="72" t="s">
        <v>330</v>
      </c>
      <c r="AO174" s="72" t="s">
        <v>330</v>
      </c>
      <c r="AP174" s="72">
        <v>1</v>
      </c>
      <c r="AQ174" s="72" t="s">
        <v>328</v>
      </c>
      <c r="AR174" s="72" t="s">
        <v>330</v>
      </c>
      <c r="AS174" s="72">
        <v>80</v>
      </c>
      <c r="AT174" s="72">
        <v>0.20170884288998528</v>
      </c>
      <c r="AU174" s="72">
        <v>0.74040881076469622</v>
      </c>
      <c r="AV174" s="6">
        <v>9.2551101345587031E-3</v>
      </c>
      <c r="AW174" s="6">
        <v>2.4680293692156541E-4</v>
      </c>
      <c r="AX174" s="47">
        <v>96</v>
      </c>
      <c r="AY174" s="28" t="s">
        <v>66</v>
      </c>
      <c r="AZ174" s="36">
        <v>3978.82</v>
      </c>
      <c r="BA174" s="36">
        <v>35.139814999999999</v>
      </c>
      <c r="BB174" s="36">
        <v>-122.95039</v>
      </c>
      <c r="BC174" s="44">
        <v>41229.781782407408</v>
      </c>
      <c r="BD174" s="45">
        <v>41229.781782407408</v>
      </c>
      <c r="BE174" s="6" t="s">
        <v>351</v>
      </c>
      <c r="BF174" s="6" t="s">
        <v>358</v>
      </c>
      <c r="BG174" s="10" t="s">
        <v>25</v>
      </c>
      <c r="BH174" s="10" t="s">
        <v>58</v>
      </c>
      <c r="BI174" s="10" t="s">
        <v>59</v>
      </c>
      <c r="BJ174" s="10" t="s">
        <v>68</v>
      </c>
      <c r="BK174" s="10" t="s">
        <v>67</v>
      </c>
      <c r="BL174" s="10" t="s">
        <v>66</v>
      </c>
      <c r="BM174" s="10"/>
      <c r="BN174" s="36" t="s">
        <v>302</v>
      </c>
      <c r="BO174" s="36" t="s">
        <v>262</v>
      </c>
      <c r="BP174" s="36" t="s">
        <v>42</v>
      </c>
      <c r="BQ174" s="36">
        <v>443</v>
      </c>
      <c r="BR174" s="36">
        <v>3952290</v>
      </c>
      <c r="BS174" s="36" t="s">
        <v>167</v>
      </c>
      <c r="BT174" s="36">
        <v>0</v>
      </c>
      <c r="BU174" s="63">
        <v>0.84546296296296297</v>
      </c>
      <c r="BV174" s="64">
        <v>468</v>
      </c>
      <c r="BW174" s="64">
        <v>513</v>
      </c>
      <c r="BX174" s="63">
        <v>0.8427662037037037</v>
      </c>
      <c r="BY174" s="63">
        <v>0.85356481481481483</v>
      </c>
      <c r="BZ174" s="36" t="s">
        <v>412</v>
      </c>
      <c r="CA174" s="17">
        <v>130</v>
      </c>
      <c r="CB174" s="36">
        <v>0</v>
      </c>
      <c r="CC174" s="6">
        <v>150</v>
      </c>
      <c r="CD174" s="6">
        <v>80</v>
      </c>
      <c r="CE174" s="6">
        <v>3000</v>
      </c>
      <c r="CF174" s="6">
        <v>1</v>
      </c>
      <c r="CG174" s="6">
        <v>14</v>
      </c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J174" s="4"/>
      <c r="GK174" s="4"/>
    </row>
    <row r="175" spans="1:195" s="6" customFormat="1">
      <c r="A175" s="33" t="s">
        <v>19</v>
      </c>
      <c r="B175" s="13" t="s">
        <v>335</v>
      </c>
      <c r="C175" s="71">
        <v>1</v>
      </c>
      <c r="D175" s="71" t="s">
        <v>331</v>
      </c>
      <c r="E175">
        <f t="shared" si="41"/>
        <v>0</v>
      </c>
      <c r="F175">
        <f t="shared" si="54"/>
        <v>0</v>
      </c>
      <c r="G175">
        <f t="shared" si="54"/>
        <v>0</v>
      </c>
      <c r="H175">
        <f t="shared" si="54"/>
        <v>0</v>
      </c>
      <c r="I175">
        <f t="shared" si="54"/>
        <v>0</v>
      </c>
      <c r="J175">
        <f t="shared" si="54"/>
        <v>0</v>
      </c>
      <c r="K175">
        <f t="shared" si="54"/>
        <v>0</v>
      </c>
      <c r="L175">
        <f t="shared" si="54"/>
        <v>0</v>
      </c>
      <c r="M175">
        <f t="shared" si="54"/>
        <v>0</v>
      </c>
      <c r="N175">
        <f t="shared" si="54"/>
        <v>0</v>
      </c>
      <c r="O175">
        <f t="shared" si="54"/>
        <v>0</v>
      </c>
      <c r="P175">
        <f t="shared" si="55"/>
        <v>0</v>
      </c>
      <c r="Q175">
        <f t="shared" si="55"/>
        <v>0</v>
      </c>
      <c r="R175">
        <f t="shared" si="55"/>
        <v>0</v>
      </c>
      <c r="S175">
        <f t="shared" si="55"/>
        <v>0</v>
      </c>
      <c r="T175">
        <f t="shared" si="55"/>
        <v>0</v>
      </c>
      <c r="U175">
        <f t="shared" si="55"/>
        <v>0</v>
      </c>
      <c r="V175">
        <f t="shared" si="55"/>
        <v>0</v>
      </c>
      <c r="W175">
        <f t="shared" si="55"/>
        <v>0</v>
      </c>
      <c r="X175">
        <f t="shared" si="55"/>
        <v>0</v>
      </c>
      <c r="Y175">
        <f t="shared" si="55"/>
        <v>0</v>
      </c>
      <c r="Z175">
        <f t="shared" si="56"/>
        <v>0</v>
      </c>
      <c r="AA175">
        <f t="shared" si="56"/>
        <v>0</v>
      </c>
      <c r="AB175">
        <f t="shared" si="56"/>
        <v>1</v>
      </c>
      <c r="AC175">
        <f t="shared" si="56"/>
        <v>0</v>
      </c>
      <c r="AD175">
        <f t="shared" si="56"/>
        <v>0</v>
      </c>
      <c r="AE175">
        <f t="shared" si="56"/>
        <v>0</v>
      </c>
      <c r="AF175">
        <f t="shared" si="56"/>
        <v>0</v>
      </c>
      <c r="AG175">
        <f t="shared" si="56"/>
        <v>0</v>
      </c>
      <c r="AH175">
        <f t="shared" si="56"/>
        <v>0</v>
      </c>
      <c r="AI175">
        <f t="shared" si="56"/>
        <v>0</v>
      </c>
      <c r="AJ175">
        <f t="shared" si="56"/>
        <v>0</v>
      </c>
      <c r="AK175">
        <f t="shared" si="56"/>
        <v>0</v>
      </c>
      <c r="AL175">
        <f t="shared" si="56"/>
        <v>0</v>
      </c>
      <c r="AM175" s="72" t="s">
        <v>327</v>
      </c>
      <c r="AN175" s="72" t="s">
        <v>330</v>
      </c>
      <c r="AO175" s="72" t="s">
        <v>330</v>
      </c>
      <c r="AP175" s="72">
        <v>0</v>
      </c>
      <c r="AQ175" s="72" t="s">
        <v>328</v>
      </c>
      <c r="AR175" s="72" t="s">
        <v>327</v>
      </c>
      <c r="AS175" s="72">
        <v>76</v>
      </c>
      <c r="AT175" s="72">
        <v>0.16955778134939642</v>
      </c>
      <c r="AU175" s="72">
        <v>0.3957981614453745</v>
      </c>
      <c r="AV175" s="6">
        <v>4.947477018067181E-3</v>
      </c>
      <c r="AW175" s="6">
        <v>1.3193272048179149E-4</v>
      </c>
      <c r="AX175" s="47">
        <v>117</v>
      </c>
      <c r="AY175" s="27" t="s">
        <v>66</v>
      </c>
      <c r="AZ175" s="36">
        <v>3964.24</v>
      </c>
      <c r="BA175" s="36">
        <v>35.145567999999997</v>
      </c>
      <c r="BB175" s="36">
        <v>-122.94946899999999</v>
      </c>
      <c r="BC175" s="44">
        <v>41441.849814814814</v>
      </c>
      <c r="BD175" s="45">
        <v>41441.849814814814</v>
      </c>
      <c r="BE175" s="6" t="s">
        <v>352</v>
      </c>
      <c r="BF175" s="6" t="s">
        <v>359</v>
      </c>
      <c r="BG175" s="10" t="s">
        <v>25</v>
      </c>
      <c r="BH175" s="10" t="s">
        <v>58</v>
      </c>
      <c r="BI175" s="10" t="s">
        <v>59</v>
      </c>
      <c r="BJ175" s="10" t="s">
        <v>68</v>
      </c>
      <c r="BK175" s="10" t="s">
        <v>67</v>
      </c>
      <c r="BL175" s="10" t="s">
        <v>66</v>
      </c>
      <c r="BM175" s="10"/>
      <c r="BN175" s="36" t="s">
        <v>206</v>
      </c>
      <c r="BO175" s="36" t="s">
        <v>186</v>
      </c>
      <c r="BP175" s="36" t="s">
        <v>42</v>
      </c>
      <c r="BQ175" s="36">
        <v>486</v>
      </c>
      <c r="BR175" s="36">
        <v>4126171</v>
      </c>
      <c r="BS175" s="36" t="s">
        <v>167</v>
      </c>
      <c r="BT175" s="36">
        <v>0</v>
      </c>
      <c r="BU175" s="63">
        <v>0.26596064814814818</v>
      </c>
      <c r="BV175" s="64"/>
      <c r="BW175" s="64"/>
      <c r="BX175" s="63"/>
      <c r="BY175" s="63"/>
      <c r="BZ175" s="36" t="s">
        <v>424</v>
      </c>
      <c r="CA175" s="17">
        <v>150</v>
      </c>
      <c r="CB175" s="36">
        <v>0</v>
      </c>
      <c r="CC175" s="6">
        <v>150</v>
      </c>
      <c r="CD175" s="6">
        <v>80</v>
      </c>
      <c r="CE175" s="6">
        <v>3000</v>
      </c>
      <c r="CF175" s="6">
        <v>1</v>
      </c>
      <c r="CG175" s="6">
        <v>8</v>
      </c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L175" s="4"/>
      <c r="GM175" s="4"/>
    </row>
    <row r="176" spans="1:195" s="6" customFormat="1">
      <c r="A176" s="33" t="s">
        <v>19</v>
      </c>
      <c r="B176" s="13" t="s">
        <v>335</v>
      </c>
      <c r="C176" s="71">
        <v>1</v>
      </c>
      <c r="D176" s="71" t="s">
        <v>331</v>
      </c>
      <c r="E176">
        <f t="shared" si="41"/>
        <v>0</v>
      </c>
      <c r="F176">
        <f t="shared" si="54"/>
        <v>0</v>
      </c>
      <c r="G176">
        <f t="shared" si="54"/>
        <v>0</v>
      </c>
      <c r="H176">
        <f t="shared" si="54"/>
        <v>0</v>
      </c>
      <c r="I176">
        <f t="shared" si="54"/>
        <v>0</v>
      </c>
      <c r="J176">
        <f t="shared" si="54"/>
        <v>0</v>
      </c>
      <c r="K176">
        <f t="shared" si="54"/>
        <v>0</v>
      </c>
      <c r="L176">
        <f t="shared" si="54"/>
        <v>0</v>
      </c>
      <c r="M176">
        <f t="shared" si="54"/>
        <v>0</v>
      </c>
      <c r="N176">
        <f t="shared" si="54"/>
        <v>0</v>
      </c>
      <c r="O176">
        <f t="shared" si="54"/>
        <v>0</v>
      </c>
      <c r="P176">
        <f t="shared" si="55"/>
        <v>0</v>
      </c>
      <c r="Q176">
        <f t="shared" si="55"/>
        <v>0</v>
      </c>
      <c r="R176">
        <f t="shared" si="55"/>
        <v>0</v>
      </c>
      <c r="S176">
        <f t="shared" si="55"/>
        <v>0</v>
      </c>
      <c r="T176">
        <f t="shared" si="55"/>
        <v>0</v>
      </c>
      <c r="U176">
        <f t="shared" si="55"/>
        <v>0</v>
      </c>
      <c r="V176">
        <f t="shared" si="55"/>
        <v>0</v>
      </c>
      <c r="W176">
        <f t="shared" si="55"/>
        <v>0</v>
      </c>
      <c r="X176">
        <f t="shared" si="55"/>
        <v>0</v>
      </c>
      <c r="Y176">
        <f t="shared" si="55"/>
        <v>0</v>
      </c>
      <c r="Z176">
        <f t="shared" si="56"/>
        <v>0</v>
      </c>
      <c r="AA176">
        <f t="shared" si="56"/>
        <v>0</v>
      </c>
      <c r="AB176">
        <f t="shared" si="56"/>
        <v>0</v>
      </c>
      <c r="AC176">
        <f t="shared" si="56"/>
        <v>1</v>
      </c>
      <c r="AD176">
        <f t="shared" si="56"/>
        <v>0</v>
      </c>
      <c r="AE176">
        <f t="shared" si="56"/>
        <v>0</v>
      </c>
      <c r="AF176">
        <f t="shared" si="56"/>
        <v>0</v>
      </c>
      <c r="AG176">
        <f t="shared" si="56"/>
        <v>0</v>
      </c>
      <c r="AH176">
        <f t="shared" si="56"/>
        <v>0</v>
      </c>
      <c r="AI176">
        <f t="shared" si="56"/>
        <v>0</v>
      </c>
      <c r="AJ176">
        <f t="shared" si="56"/>
        <v>0</v>
      </c>
      <c r="AK176">
        <f t="shared" si="56"/>
        <v>0</v>
      </c>
      <c r="AL176">
        <f t="shared" si="56"/>
        <v>0</v>
      </c>
      <c r="AM176" s="72" t="s">
        <v>327</v>
      </c>
      <c r="AN176" s="72" t="s">
        <v>330</v>
      </c>
      <c r="AO176" s="72" t="s">
        <v>330</v>
      </c>
      <c r="AP176" s="72">
        <v>0</v>
      </c>
      <c r="AQ176" s="72" t="s">
        <v>331</v>
      </c>
      <c r="AR176" s="72" t="s">
        <v>330</v>
      </c>
      <c r="AS176" s="72">
        <v>0</v>
      </c>
      <c r="AT176" s="72">
        <v>0.22958821104143612</v>
      </c>
      <c r="AU176" s="72">
        <v>0.22958821104143612</v>
      </c>
      <c r="AV176" s="6">
        <v>5.4663859771770509E-4</v>
      </c>
      <c r="AW176" s="6">
        <v>3.1887251533532795E-4</v>
      </c>
      <c r="AX176" s="47">
        <v>159</v>
      </c>
      <c r="AY176" s="27" t="s">
        <v>135</v>
      </c>
      <c r="AZ176" s="36">
        <v>3952.49</v>
      </c>
      <c r="BA176" s="36">
        <v>35.167563000000001</v>
      </c>
      <c r="BB176" s="36">
        <v>-123.018619</v>
      </c>
      <c r="BC176" s="44">
        <v>39346.89166666667</v>
      </c>
      <c r="BD176" s="45">
        <v>39346.89166666667</v>
      </c>
      <c r="BE176" s="6" t="s">
        <v>346</v>
      </c>
      <c r="BF176" s="6" t="s">
        <v>355</v>
      </c>
      <c r="BG176" s="10" t="s">
        <v>25</v>
      </c>
      <c r="BH176" s="10" t="s">
        <v>58</v>
      </c>
      <c r="BI176" s="10" t="s">
        <v>59</v>
      </c>
      <c r="BJ176" s="10" t="s">
        <v>96</v>
      </c>
      <c r="BK176" s="10" t="s">
        <v>95</v>
      </c>
      <c r="BL176" s="10" t="s">
        <v>135</v>
      </c>
      <c r="BM176" s="10"/>
      <c r="BN176" s="36" t="s">
        <v>134</v>
      </c>
      <c r="BO176" s="36" t="s">
        <v>121</v>
      </c>
      <c r="BP176" s="36" t="s">
        <v>42</v>
      </c>
      <c r="BQ176" s="36">
        <v>1141</v>
      </c>
      <c r="BR176" s="36">
        <v>4128610</v>
      </c>
      <c r="BS176" s="36" t="s">
        <v>20</v>
      </c>
      <c r="BT176" s="36">
        <v>0</v>
      </c>
      <c r="BU176" s="63">
        <v>0.20697916666666669</v>
      </c>
      <c r="BV176" s="64">
        <v>586</v>
      </c>
      <c r="BW176" s="64">
        <v>603</v>
      </c>
      <c r="BX176" s="63">
        <v>0.20608796296296333</v>
      </c>
      <c r="BY176" s="63">
        <v>0.20726851851851885</v>
      </c>
      <c r="BZ176" s="36" t="s">
        <v>376</v>
      </c>
      <c r="CA176" s="17">
        <v>21</v>
      </c>
      <c r="CB176" s="36">
        <v>0</v>
      </c>
      <c r="CC176" s="6">
        <v>36</v>
      </c>
      <c r="CD176" s="6">
        <v>420</v>
      </c>
      <c r="CE176" s="6">
        <v>720</v>
      </c>
      <c r="CF176" s="6">
        <v>3</v>
      </c>
      <c r="CG176" s="6">
        <v>8</v>
      </c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8"/>
      <c r="GI176" s="18"/>
      <c r="GJ176" s="15"/>
      <c r="GK176" s="15"/>
      <c r="GL176" s="4"/>
      <c r="GM176" s="4"/>
    </row>
    <row r="177" spans="1:195" s="6" customFormat="1">
      <c r="A177" s="33" t="s">
        <v>19</v>
      </c>
      <c r="B177" s="13" t="s">
        <v>335</v>
      </c>
      <c r="C177" s="71">
        <v>1</v>
      </c>
      <c r="D177" s="71" t="s">
        <v>331</v>
      </c>
      <c r="E177">
        <f t="shared" si="41"/>
        <v>0</v>
      </c>
      <c r="F177">
        <f t="shared" si="54"/>
        <v>0</v>
      </c>
      <c r="G177">
        <f t="shared" si="54"/>
        <v>0</v>
      </c>
      <c r="H177">
        <f t="shared" si="54"/>
        <v>0</v>
      </c>
      <c r="I177">
        <f t="shared" si="54"/>
        <v>0</v>
      </c>
      <c r="J177">
        <f t="shared" si="54"/>
        <v>0</v>
      </c>
      <c r="K177">
        <f t="shared" si="54"/>
        <v>0</v>
      </c>
      <c r="L177">
        <f t="shared" si="54"/>
        <v>0</v>
      </c>
      <c r="M177">
        <f t="shared" si="54"/>
        <v>0</v>
      </c>
      <c r="N177">
        <f t="shared" si="54"/>
        <v>0</v>
      </c>
      <c r="O177">
        <f t="shared" si="54"/>
        <v>0</v>
      </c>
      <c r="P177">
        <f t="shared" si="55"/>
        <v>0</v>
      </c>
      <c r="Q177">
        <f t="shared" si="55"/>
        <v>0</v>
      </c>
      <c r="R177">
        <f t="shared" si="55"/>
        <v>0</v>
      </c>
      <c r="S177">
        <f t="shared" si="55"/>
        <v>0</v>
      </c>
      <c r="T177">
        <f t="shared" si="55"/>
        <v>0</v>
      </c>
      <c r="U177">
        <f t="shared" si="55"/>
        <v>0</v>
      </c>
      <c r="V177">
        <f t="shared" si="55"/>
        <v>0</v>
      </c>
      <c r="W177">
        <f t="shared" si="55"/>
        <v>0</v>
      </c>
      <c r="X177">
        <f t="shared" si="55"/>
        <v>0</v>
      </c>
      <c r="Y177">
        <f t="shared" si="55"/>
        <v>0</v>
      </c>
      <c r="Z177">
        <f t="shared" si="56"/>
        <v>0</v>
      </c>
      <c r="AA177">
        <f t="shared" si="56"/>
        <v>0</v>
      </c>
      <c r="AB177">
        <f t="shared" si="56"/>
        <v>0</v>
      </c>
      <c r="AC177">
        <f t="shared" si="56"/>
        <v>0</v>
      </c>
      <c r="AD177">
        <f t="shared" si="56"/>
        <v>1</v>
      </c>
      <c r="AE177">
        <f t="shared" si="56"/>
        <v>0</v>
      </c>
      <c r="AF177">
        <f t="shared" si="56"/>
        <v>0</v>
      </c>
      <c r="AG177">
        <f t="shared" si="56"/>
        <v>0</v>
      </c>
      <c r="AH177">
        <f t="shared" si="56"/>
        <v>0</v>
      </c>
      <c r="AI177">
        <f t="shared" si="56"/>
        <v>0</v>
      </c>
      <c r="AJ177">
        <f t="shared" si="56"/>
        <v>0</v>
      </c>
      <c r="AK177">
        <f t="shared" si="56"/>
        <v>0</v>
      </c>
      <c r="AL177">
        <f t="shared" si="56"/>
        <v>0</v>
      </c>
      <c r="AM177" s="72" t="s">
        <v>330</v>
      </c>
      <c r="AN177" s="72" t="s">
        <v>330</v>
      </c>
      <c r="AO177" s="72" t="s">
        <v>327</v>
      </c>
      <c r="AP177" s="72">
        <v>0</v>
      </c>
      <c r="AQ177" s="72" t="s">
        <v>331</v>
      </c>
      <c r="AR177" s="72" t="s">
        <v>330</v>
      </c>
      <c r="AS177" s="72">
        <v>7</v>
      </c>
      <c r="AT177" s="72">
        <v>0.12815584991964135</v>
      </c>
      <c r="AU177" s="72">
        <v>0.26792871872577523</v>
      </c>
      <c r="AV177" s="6">
        <v>1.2178578123898875E-3</v>
      </c>
      <c r="AW177" s="6">
        <v>1.7174917867036874E-4</v>
      </c>
      <c r="AX177" s="36">
        <v>2</v>
      </c>
      <c r="AY177" s="27" t="s">
        <v>55</v>
      </c>
      <c r="AZ177" s="36">
        <v>3951.97</v>
      </c>
      <c r="BA177" s="36">
        <v>35.164245999999999</v>
      </c>
      <c r="BB177" s="36">
        <v>-123.01836900000001</v>
      </c>
      <c r="BC177" s="44">
        <v>39870.768229166664</v>
      </c>
      <c r="BD177" s="45">
        <v>39870.768229166664</v>
      </c>
      <c r="BE177" s="6" t="s">
        <v>347</v>
      </c>
      <c r="BF177" s="6" t="s">
        <v>356</v>
      </c>
      <c r="BG177" s="10" t="s">
        <v>25</v>
      </c>
      <c r="BH177" s="10" t="s">
        <v>32</v>
      </c>
      <c r="BI177" s="10" t="s">
        <v>56</v>
      </c>
      <c r="BJ177" s="10"/>
      <c r="BK177" s="10"/>
      <c r="BL177" s="10"/>
      <c r="BM177" s="10"/>
      <c r="BN177" s="36" t="s">
        <v>232</v>
      </c>
      <c r="BO177" s="36" t="s">
        <v>230</v>
      </c>
      <c r="BP177" s="36" t="s">
        <v>42</v>
      </c>
      <c r="BQ177" s="36">
        <v>8</v>
      </c>
      <c r="BR177" s="36">
        <v>4128700</v>
      </c>
      <c r="BS177" s="36" t="s">
        <v>167</v>
      </c>
      <c r="BT177" s="36">
        <v>0</v>
      </c>
      <c r="BU177" s="63">
        <v>5.8634259259259254E-2</v>
      </c>
      <c r="BV177" s="64">
        <v>2</v>
      </c>
      <c r="BW177" s="64">
        <v>2</v>
      </c>
      <c r="BX177" s="63">
        <v>4.5347222222222226E-2</v>
      </c>
      <c r="BY177" s="63">
        <v>0.2724537037037037</v>
      </c>
      <c r="BZ177" s="36" t="s">
        <v>378</v>
      </c>
      <c r="CA177" s="17">
        <v>1</v>
      </c>
      <c r="CB177" s="36">
        <v>0</v>
      </c>
      <c r="CC177" s="6">
        <v>1</v>
      </c>
      <c r="CD177" s="6">
        <v>220</v>
      </c>
      <c r="CE177" s="6">
        <v>1560</v>
      </c>
      <c r="CF177" s="6">
        <v>4</v>
      </c>
      <c r="CG177" s="6">
        <v>1</v>
      </c>
      <c r="GJ177" s="15"/>
      <c r="GK177" s="15"/>
    </row>
    <row r="178" spans="1:195" s="6" customFormat="1">
      <c r="A178" s="33" t="s">
        <v>107</v>
      </c>
      <c r="B178" s="13" t="s">
        <v>335</v>
      </c>
      <c r="C178" s="71">
        <v>2</v>
      </c>
      <c r="D178" s="71" t="s">
        <v>331</v>
      </c>
      <c r="E178">
        <f t="shared" si="41"/>
        <v>0</v>
      </c>
      <c r="F178">
        <f t="shared" si="54"/>
        <v>0</v>
      </c>
      <c r="G178">
        <f t="shared" si="54"/>
        <v>0</v>
      </c>
      <c r="H178">
        <f t="shared" si="54"/>
        <v>0</v>
      </c>
      <c r="I178">
        <f t="shared" si="54"/>
        <v>0</v>
      </c>
      <c r="J178">
        <f t="shared" si="54"/>
        <v>0</v>
      </c>
      <c r="K178">
        <f t="shared" si="54"/>
        <v>0</v>
      </c>
      <c r="L178">
        <f t="shared" si="54"/>
        <v>0</v>
      </c>
      <c r="M178">
        <f t="shared" si="54"/>
        <v>0</v>
      </c>
      <c r="N178">
        <f t="shared" si="54"/>
        <v>0</v>
      </c>
      <c r="O178">
        <f t="shared" si="54"/>
        <v>0</v>
      </c>
      <c r="P178">
        <f t="shared" si="55"/>
        <v>0</v>
      </c>
      <c r="Q178">
        <f t="shared" si="55"/>
        <v>0</v>
      </c>
      <c r="R178">
        <f t="shared" si="55"/>
        <v>0</v>
      </c>
      <c r="S178">
        <f t="shared" si="55"/>
        <v>0</v>
      </c>
      <c r="T178">
        <f t="shared" si="55"/>
        <v>0</v>
      </c>
      <c r="U178">
        <f t="shared" si="55"/>
        <v>0</v>
      </c>
      <c r="V178">
        <f t="shared" si="55"/>
        <v>0</v>
      </c>
      <c r="W178">
        <f t="shared" si="55"/>
        <v>0</v>
      </c>
      <c r="X178">
        <f t="shared" si="55"/>
        <v>0</v>
      </c>
      <c r="Y178">
        <f t="shared" si="55"/>
        <v>0</v>
      </c>
      <c r="Z178">
        <f t="shared" si="56"/>
        <v>0</v>
      </c>
      <c r="AA178">
        <f t="shared" si="56"/>
        <v>0</v>
      </c>
      <c r="AB178">
        <f t="shared" si="56"/>
        <v>0</v>
      </c>
      <c r="AC178">
        <f t="shared" si="56"/>
        <v>0</v>
      </c>
      <c r="AD178">
        <f t="shared" si="56"/>
        <v>2</v>
      </c>
      <c r="AE178">
        <f t="shared" si="56"/>
        <v>0</v>
      </c>
      <c r="AF178">
        <f t="shared" si="56"/>
        <v>0</v>
      </c>
      <c r="AG178">
        <f t="shared" si="56"/>
        <v>0</v>
      </c>
      <c r="AH178">
        <f t="shared" si="56"/>
        <v>0</v>
      </c>
      <c r="AI178">
        <f t="shared" si="56"/>
        <v>0</v>
      </c>
      <c r="AJ178">
        <f t="shared" si="56"/>
        <v>0</v>
      </c>
      <c r="AK178">
        <f t="shared" si="56"/>
        <v>0</v>
      </c>
      <c r="AL178">
        <f t="shared" si="56"/>
        <v>0</v>
      </c>
      <c r="AM178" s="72" t="s">
        <v>327</v>
      </c>
      <c r="AN178" s="72" t="s">
        <v>330</v>
      </c>
      <c r="AO178" s="72" t="s">
        <v>330</v>
      </c>
      <c r="AP178" s="72">
        <v>2</v>
      </c>
      <c r="AQ178" s="72" t="s">
        <v>328</v>
      </c>
      <c r="AR178" s="72" t="s">
        <v>330</v>
      </c>
      <c r="AS178" s="72">
        <v>19</v>
      </c>
      <c r="AT178" s="72">
        <v>8.9283766973793546E-2</v>
      </c>
      <c r="AU178" s="72">
        <v>0.20667303760103922</v>
      </c>
      <c r="AV178" s="6">
        <v>9.3942289818654194E-4</v>
      </c>
      <c r="AW178" s="6">
        <v>1.3248271641092257E-4</v>
      </c>
      <c r="AX178" s="36">
        <v>4</v>
      </c>
      <c r="AY178" s="27" t="s">
        <v>55</v>
      </c>
      <c r="AZ178" s="36">
        <v>3950.38</v>
      </c>
      <c r="BA178" s="36">
        <v>35.164619000000002</v>
      </c>
      <c r="BB178" s="36">
        <v>-123.022109</v>
      </c>
      <c r="BC178" s="44">
        <v>39870.807986111111</v>
      </c>
      <c r="BD178" s="45">
        <v>39870.807986111111</v>
      </c>
      <c r="BE178" s="6" t="s">
        <v>347</v>
      </c>
      <c r="BF178" s="6" t="s">
        <v>356</v>
      </c>
      <c r="BG178" s="10" t="s">
        <v>25</v>
      </c>
      <c r="BH178" s="10" t="s">
        <v>32</v>
      </c>
      <c r="BI178" s="10" t="s">
        <v>56</v>
      </c>
      <c r="BJ178" s="10"/>
      <c r="BK178" s="10"/>
      <c r="BL178" s="10"/>
      <c r="BM178" s="10"/>
      <c r="BN178" s="36" t="s">
        <v>229</v>
      </c>
      <c r="BO178" s="36" t="s">
        <v>189</v>
      </c>
      <c r="BP178" s="36" t="s">
        <v>42</v>
      </c>
      <c r="BQ178" s="36">
        <v>8</v>
      </c>
      <c r="BR178" s="36">
        <v>4129705</v>
      </c>
      <c r="BS178" s="36" t="s">
        <v>167</v>
      </c>
      <c r="BT178" s="36">
        <v>0</v>
      </c>
      <c r="BU178" s="63">
        <v>9.0300925925925923E-2</v>
      </c>
      <c r="BV178" s="64">
        <v>2</v>
      </c>
      <c r="BW178" s="64">
        <v>2</v>
      </c>
      <c r="BX178" s="63">
        <v>4.5347222222222226E-2</v>
      </c>
      <c r="BY178" s="63">
        <v>0.2724537037037037</v>
      </c>
      <c r="BZ178" s="36" t="s">
        <v>378</v>
      </c>
      <c r="CA178" s="17">
        <v>1</v>
      </c>
      <c r="CB178" s="36">
        <v>0</v>
      </c>
      <c r="CC178" s="6">
        <v>1</v>
      </c>
      <c r="CD178" s="6">
        <v>220</v>
      </c>
      <c r="CE178" s="6">
        <v>1560</v>
      </c>
      <c r="CF178" s="6">
        <v>4</v>
      </c>
      <c r="CG178" s="6">
        <v>1</v>
      </c>
    </row>
    <row r="179" spans="1:195" s="6" customFormat="1">
      <c r="A179" s="33" t="s">
        <v>19</v>
      </c>
      <c r="B179" s="13" t="s">
        <v>335</v>
      </c>
      <c r="C179" s="71">
        <v>1</v>
      </c>
      <c r="D179" s="71" t="s">
        <v>331</v>
      </c>
      <c r="E179">
        <f t="shared" si="41"/>
        <v>0</v>
      </c>
      <c r="F179">
        <f t="shared" si="54"/>
        <v>0</v>
      </c>
      <c r="G179">
        <f t="shared" si="54"/>
        <v>0</v>
      </c>
      <c r="H179">
        <f t="shared" si="54"/>
        <v>0</v>
      </c>
      <c r="I179">
        <f t="shared" si="54"/>
        <v>0</v>
      </c>
      <c r="J179">
        <f t="shared" si="54"/>
        <v>0</v>
      </c>
      <c r="K179">
        <f t="shared" si="54"/>
        <v>0</v>
      </c>
      <c r="L179">
        <f t="shared" si="54"/>
        <v>0</v>
      </c>
      <c r="M179">
        <f t="shared" si="54"/>
        <v>0</v>
      </c>
      <c r="N179">
        <f t="shared" si="54"/>
        <v>0</v>
      </c>
      <c r="O179">
        <f t="shared" si="54"/>
        <v>0</v>
      </c>
      <c r="P179">
        <f t="shared" si="55"/>
        <v>0</v>
      </c>
      <c r="Q179">
        <f t="shared" si="55"/>
        <v>0</v>
      </c>
      <c r="R179">
        <f t="shared" si="55"/>
        <v>0</v>
      </c>
      <c r="S179">
        <f t="shared" si="55"/>
        <v>0</v>
      </c>
      <c r="T179">
        <f t="shared" si="55"/>
        <v>0</v>
      </c>
      <c r="U179">
        <f t="shared" si="55"/>
        <v>0</v>
      </c>
      <c r="V179">
        <f t="shared" si="55"/>
        <v>0</v>
      </c>
      <c r="W179">
        <f t="shared" si="55"/>
        <v>0</v>
      </c>
      <c r="X179">
        <f t="shared" si="55"/>
        <v>0</v>
      </c>
      <c r="Y179">
        <f t="shared" si="55"/>
        <v>0</v>
      </c>
      <c r="Z179">
        <f t="shared" si="56"/>
        <v>0</v>
      </c>
      <c r="AA179">
        <f t="shared" si="56"/>
        <v>0</v>
      </c>
      <c r="AB179">
        <f t="shared" si="56"/>
        <v>0</v>
      </c>
      <c r="AC179">
        <f t="shared" si="56"/>
        <v>0</v>
      </c>
      <c r="AD179">
        <f t="shared" si="56"/>
        <v>1</v>
      </c>
      <c r="AE179">
        <f t="shared" si="56"/>
        <v>0</v>
      </c>
      <c r="AF179">
        <f t="shared" si="56"/>
        <v>0</v>
      </c>
      <c r="AG179">
        <f t="shared" si="56"/>
        <v>0</v>
      </c>
      <c r="AH179">
        <f t="shared" si="56"/>
        <v>0</v>
      </c>
      <c r="AI179">
        <f t="shared" si="56"/>
        <v>0</v>
      </c>
      <c r="AJ179">
        <f t="shared" si="56"/>
        <v>0</v>
      </c>
      <c r="AK179">
        <f t="shared" si="56"/>
        <v>0</v>
      </c>
      <c r="AL179">
        <f t="shared" si="56"/>
        <v>0</v>
      </c>
      <c r="AM179" s="72" t="s">
        <v>327</v>
      </c>
      <c r="AN179" s="72" t="s">
        <v>330</v>
      </c>
      <c r="AO179" s="72" t="s">
        <v>330</v>
      </c>
      <c r="AP179" s="72">
        <v>0</v>
      </c>
      <c r="AQ179" s="72" t="s">
        <v>331</v>
      </c>
      <c r="AR179" s="72" t="s">
        <v>330</v>
      </c>
      <c r="AS179" s="72">
        <v>11</v>
      </c>
      <c r="AT179" s="72">
        <v>0.12470683233159081</v>
      </c>
      <c r="AU179" s="72">
        <v>0.12470683233159081</v>
      </c>
      <c r="AV179" s="6">
        <v>5.6684923787086734E-4</v>
      </c>
      <c r="AW179" s="6">
        <v>7.9940277135635143E-5</v>
      </c>
      <c r="AX179" s="47">
        <v>6</v>
      </c>
      <c r="AY179" s="27" t="s">
        <v>55</v>
      </c>
      <c r="AZ179" s="36">
        <v>3950.93</v>
      </c>
      <c r="BA179" s="36">
        <v>35.163618999999997</v>
      </c>
      <c r="BB179" s="36">
        <v>-123.02171800000001</v>
      </c>
      <c r="BC179" s="44">
        <v>39870.815081018518</v>
      </c>
      <c r="BD179" s="45">
        <v>39870.815081018518</v>
      </c>
      <c r="BE179" s="6" t="s">
        <v>347</v>
      </c>
      <c r="BF179" s="6" t="s">
        <v>356</v>
      </c>
      <c r="BG179" s="10" t="s">
        <v>25</v>
      </c>
      <c r="BH179" s="10" t="s">
        <v>32</v>
      </c>
      <c r="BI179" s="10" t="s">
        <v>56</v>
      </c>
      <c r="BJ179" s="10"/>
      <c r="BK179" s="10"/>
      <c r="BL179" s="10"/>
      <c r="BM179" s="10"/>
      <c r="BN179" s="36" t="s">
        <v>227</v>
      </c>
      <c r="BO179" s="36" t="s">
        <v>189</v>
      </c>
      <c r="BP179" s="36" t="s">
        <v>42</v>
      </c>
      <c r="BQ179" s="36">
        <v>8</v>
      </c>
      <c r="BR179" s="36">
        <v>4128731</v>
      </c>
      <c r="BS179" s="36" t="s">
        <v>167</v>
      </c>
      <c r="BT179" s="36">
        <v>0</v>
      </c>
      <c r="BU179" s="63">
        <v>9.7129629629629635E-2</v>
      </c>
      <c r="BV179" s="64">
        <v>2</v>
      </c>
      <c r="BW179" s="64">
        <v>2</v>
      </c>
      <c r="BX179" s="63">
        <v>4.5347222222222226E-2</v>
      </c>
      <c r="BY179" s="63">
        <v>0.2724537037037037</v>
      </c>
      <c r="BZ179" s="36" t="s">
        <v>378</v>
      </c>
      <c r="CA179" s="17">
        <v>1</v>
      </c>
      <c r="CB179" s="36">
        <v>0</v>
      </c>
      <c r="CC179" s="6">
        <v>1</v>
      </c>
      <c r="CD179" s="6">
        <v>220</v>
      </c>
      <c r="CE179" s="6">
        <v>1560</v>
      </c>
      <c r="CF179" s="6">
        <v>4</v>
      </c>
      <c r="CG179" s="6">
        <v>1</v>
      </c>
    </row>
    <row r="180" spans="1:195" s="6" customFormat="1">
      <c r="A180" s="33" t="s">
        <v>19</v>
      </c>
      <c r="B180" s="13" t="s">
        <v>335</v>
      </c>
      <c r="C180" s="71">
        <v>1</v>
      </c>
      <c r="D180" s="71" t="s">
        <v>331</v>
      </c>
      <c r="E180">
        <f t="shared" si="41"/>
        <v>0</v>
      </c>
      <c r="F180">
        <f t="shared" si="54"/>
        <v>0</v>
      </c>
      <c r="G180">
        <f t="shared" si="54"/>
        <v>0</v>
      </c>
      <c r="H180">
        <f t="shared" si="54"/>
        <v>0</v>
      </c>
      <c r="I180">
        <f t="shared" si="54"/>
        <v>0</v>
      </c>
      <c r="J180">
        <f t="shared" si="54"/>
        <v>0</v>
      </c>
      <c r="K180">
        <f t="shared" si="54"/>
        <v>0</v>
      </c>
      <c r="L180">
        <f t="shared" si="54"/>
        <v>0</v>
      </c>
      <c r="M180">
        <f t="shared" si="54"/>
        <v>0</v>
      </c>
      <c r="N180">
        <f t="shared" si="54"/>
        <v>0</v>
      </c>
      <c r="O180">
        <f t="shared" si="54"/>
        <v>0</v>
      </c>
      <c r="P180">
        <f t="shared" si="55"/>
        <v>0</v>
      </c>
      <c r="Q180">
        <f t="shared" si="55"/>
        <v>0</v>
      </c>
      <c r="R180">
        <f t="shared" si="55"/>
        <v>0</v>
      </c>
      <c r="S180">
        <f t="shared" si="55"/>
        <v>0</v>
      </c>
      <c r="T180">
        <f t="shared" si="55"/>
        <v>0</v>
      </c>
      <c r="U180">
        <f t="shared" si="55"/>
        <v>0</v>
      </c>
      <c r="V180">
        <f t="shared" si="55"/>
        <v>0</v>
      </c>
      <c r="W180">
        <f t="shared" si="55"/>
        <v>0</v>
      </c>
      <c r="X180">
        <f t="shared" si="55"/>
        <v>0</v>
      </c>
      <c r="Y180">
        <f t="shared" si="55"/>
        <v>0</v>
      </c>
      <c r="Z180">
        <f t="shared" si="56"/>
        <v>0</v>
      </c>
      <c r="AA180">
        <f t="shared" si="56"/>
        <v>0</v>
      </c>
      <c r="AB180">
        <f t="shared" si="56"/>
        <v>0</v>
      </c>
      <c r="AC180">
        <f t="shared" si="56"/>
        <v>0</v>
      </c>
      <c r="AD180">
        <f t="shared" si="56"/>
        <v>1</v>
      </c>
      <c r="AE180">
        <f t="shared" si="56"/>
        <v>0</v>
      </c>
      <c r="AF180">
        <f t="shared" si="56"/>
        <v>0</v>
      </c>
      <c r="AG180">
        <f t="shared" si="56"/>
        <v>0</v>
      </c>
      <c r="AH180">
        <f t="shared" si="56"/>
        <v>0</v>
      </c>
      <c r="AI180">
        <f t="shared" si="56"/>
        <v>0</v>
      </c>
      <c r="AJ180">
        <f t="shared" si="56"/>
        <v>0</v>
      </c>
      <c r="AK180">
        <f t="shared" si="56"/>
        <v>0</v>
      </c>
      <c r="AL180">
        <f t="shared" si="56"/>
        <v>0</v>
      </c>
      <c r="AM180" s="72" t="s">
        <v>330</v>
      </c>
      <c r="AN180" s="72" t="s">
        <v>330</v>
      </c>
      <c r="AO180" s="72" t="s">
        <v>327</v>
      </c>
      <c r="AP180" s="72">
        <v>0</v>
      </c>
      <c r="AQ180" s="72" t="s">
        <v>331</v>
      </c>
      <c r="AR180" s="72" t="s">
        <v>330</v>
      </c>
      <c r="AS180" s="72">
        <v>12</v>
      </c>
      <c r="AT180" s="72">
        <v>0.22709215558512805</v>
      </c>
      <c r="AU180" s="72">
        <v>0.22709215558512805</v>
      </c>
      <c r="AV180" s="6">
        <v>1.0322370708414912E-3</v>
      </c>
      <c r="AW180" s="6">
        <v>1.455718946058513E-4</v>
      </c>
      <c r="AX180" s="47">
        <v>7</v>
      </c>
      <c r="AY180" s="27" t="s">
        <v>55</v>
      </c>
      <c r="AZ180" s="36">
        <v>3950.99</v>
      </c>
      <c r="BA180" s="36">
        <v>35.163614000000003</v>
      </c>
      <c r="BB180" s="36">
        <v>-123.02172</v>
      </c>
      <c r="BC180" s="44">
        <v>39870.815104166664</v>
      </c>
      <c r="BD180" s="45">
        <v>39870.815104166664</v>
      </c>
      <c r="BE180" s="6" t="s">
        <v>347</v>
      </c>
      <c r="BF180" s="6" t="s">
        <v>356</v>
      </c>
      <c r="BG180" s="10" t="s">
        <v>25</v>
      </c>
      <c r="BH180" s="10" t="s">
        <v>32</v>
      </c>
      <c r="BI180" s="10" t="s">
        <v>56</v>
      </c>
      <c r="BJ180" s="10"/>
      <c r="BK180" s="10"/>
      <c r="BL180" s="10"/>
      <c r="BM180" s="10"/>
      <c r="BN180" s="36" t="s">
        <v>114</v>
      </c>
      <c r="BO180" s="36" t="s">
        <v>189</v>
      </c>
      <c r="BP180" s="36" t="s">
        <v>42</v>
      </c>
      <c r="BQ180" s="36">
        <v>8</v>
      </c>
      <c r="BR180" s="36">
        <v>4129719</v>
      </c>
      <c r="BS180" s="36" t="s">
        <v>167</v>
      </c>
      <c r="BT180" s="36">
        <v>0</v>
      </c>
      <c r="BU180" s="63">
        <v>9.7164351851851849E-2</v>
      </c>
      <c r="BV180" s="64">
        <v>2</v>
      </c>
      <c r="BW180" s="64">
        <v>2</v>
      </c>
      <c r="BX180" s="63">
        <v>4.5347222222222226E-2</v>
      </c>
      <c r="BY180" s="63">
        <v>0.2724537037037037</v>
      </c>
      <c r="BZ180" s="36" t="s">
        <v>378</v>
      </c>
      <c r="CA180" s="17">
        <v>1</v>
      </c>
      <c r="CB180" s="36">
        <v>0</v>
      </c>
      <c r="CC180" s="6">
        <v>1</v>
      </c>
      <c r="CD180" s="6">
        <v>220</v>
      </c>
      <c r="CE180" s="6">
        <v>1560</v>
      </c>
      <c r="CF180" s="6">
        <v>4</v>
      </c>
      <c r="CG180" s="6">
        <v>1</v>
      </c>
    </row>
    <row r="181" spans="1:195" s="6" customFormat="1">
      <c r="A181" s="33" t="s">
        <v>147</v>
      </c>
      <c r="B181" s="13" t="s">
        <v>335</v>
      </c>
      <c r="C181" s="71">
        <v>3</v>
      </c>
      <c r="D181" s="71" t="s">
        <v>331</v>
      </c>
      <c r="E181">
        <f t="shared" si="41"/>
        <v>0</v>
      </c>
      <c r="F181">
        <f t="shared" si="54"/>
        <v>0</v>
      </c>
      <c r="G181">
        <f t="shared" si="54"/>
        <v>0</v>
      </c>
      <c r="H181">
        <f t="shared" si="54"/>
        <v>0</v>
      </c>
      <c r="I181">
        <f t="shared" si="54"/>
        <v>0</v>
      </c>
      <c r="J181">
        <f t="shared" si="54"/>
        <v>0</v>
      </c>
      <c r="K181">
        <f t="shared" si="54"/>
        <v>0</v>
      </c>
      <c r="L181">
        <f t="shared" si="54"/>
        <v>0</v>
      </c>
      <c r="M181">
        <f t="shared" si="54"/>
        <v>0</v>
      </c>
      <c r="N181">
        <f t="shared" si="54"/>
        <v>0</v>
      </c>
      <c r="O181">
        <f t="shared" si="54"/>
        <v>0</v>
      </c>
      <c r="P181">
        <f t="shared" si="55"/>
        <v>0</v>
      </c>
      <c r="Q181">
        <f t="shared" si="55"/>
        <v>0</v>
      </c>
      <c r="R181">
        <f t="shared" si="55"/>
        <v>0</v>
      </c>
      <c r="S181">
        <f t="shared" si="55"/>
        <v>0</v>
      </c>
      <c r="T181">
        <f t="shared" si="55"/>
        <v>0</v>
      </c>
      <c r="U181">
        <f t="shared" si="55"/>
        <v>0</v>
      </c>
      <c r="V181">
        <f t="shared" si="55"/>
        <v>0</v>
      </c>
      <c r="W181">
        <f t="shared" si="55"/>
        <v>0</v>
      </c>
      <c r="X181">
        <f t="shared" si="55"/>
        <v>0</v>
      </c>
      <c r="Y181">
        <f t="shared" si="55"/>
        <v>0</v>
      </c>
      <c r="Z181">
        <f t="shared" si="56"/>
        <v>0</v>
      </c>
      <c r="AA181">
        <f t="shared" si="56"/>
        <v>0</v>
      </c>
      <c r="AB181">
        <f t="shared" si="56"/>
        <v>0</v>
      </c>
      <c r="AC181">
        <f t="shared" si="56"/>
        <v>0</v>
      </c>
      <c r="AD181">
        <f t="shared" si="56"/>
        <v>3</v>
      </c>
      <c r="AE181">
        <f t="shared" si="56"/>
        <v>0</v>
      </c>
      <c r="AF181">
        <f t="shared" si="56"/>
        <v>0</v>
      </c>
      <c r="AG181">
        <f t="shared" si="56"/>
        <v>0</v>
      </c>
      <c r="AH181">
        <f t="shared" si="56"/>
        <v>0</v>
      </c>
      <c r="AI181">
        <f t="shared" si="56"/>
        <v>0</v>
      </c>
      <c r="AJ181">
        <f t="shared" si="56"/>
        <v>0</v>
      </c>
      <c r="AK181">
        <f t="shared" si="56"/>
        <v>0</v>
      </c>
      <c r="AL181">
        <f t="shared" si="56"/>
        <v>0</v>
      </c>
      <c r="AM181" s="72" t="s">
        <v>330</v>
      </c>
      <c r="AN181" s="72" t="s">
        <v>330</v>
      </c>
      <c r="AO181" s="72" t="s">
        <v>330</v>
      </c>
      <c r="AP181" s="72">
        <v>0</v>
      </c>
      <c r="AQ181" s="72" t="s">
        <v>328</v>
      </c>
      <c r="AR181" s="72" t="s">
        <v>327</v>
      </c>
      <c r="AS181" s="72">
        <v>0</v>
      </c>
      <c r="AT181" s="72">
        <v>0.28695718949771842</v>
      </c>
      <c r="AU181" s="72">
        <v>0.28695718949771842</v>
      </c>
      <c r="AV181" s="6">
        <v>1.3043508613532655E-3</v>
      </c>
      <c r="AW181" s="6">
        <v>1.8394691634469131E-4</v>
      </c>
      <c r="AX181" s="47">
        <v>12</v>
      </c>
      <c r="AY181" s="27" t="s">
        <v>55</v>
      </c>
      <c r="AZ181" s="36">
        <v>3950.62</v>
      </c>
      <c r="BA181" s="36">
        <v>35.162593999999999</v>
      </c>
      <c r="BB181" s="36">
        <v>-123.014867</v>
      </c>
      <c r="BC181" s="44">
        <v>39870.932013888887</v>
      </c>
      <c r="BD181" s="45">
        <v>39870.932013888887</v>
      </c>
      <c r="BE181" s="6" t="s">
        <v>347</v>
      </c>
      <c r="BF181" s="6" t="s">
        <v>356</v>
      </c>
      <c r="BG181" s="10" t="s">
        <v>25</v>
      </c>
      <c r="BH181" s="10" t="s">
        <v>32</v>
      </c>
      <c r="BI181" s="10" t="s">
        <v>56</v>
      </c>
      <c r="BJ181" s="10"/>
      <c r="BK181" s="10"/>
      <c r="BL181" s="10"/>
      <c r="BM181" s="10"/>
      <c r="BN181" s="36" t="s">
        <v>319</v>
      </c>
      <c r="BO181" s="36" t="s">
        <v>185</v>
      </c>
      <c r="BP181" s="36" t="s">
        <v>42</v>
      </c>
      <c r="BQ181" s="36">
        <v>8</v>
      </c>
      <c r="BR181" s="36">
        <v>4128747</v>
      </c>
      <c r="BS181" s="36" t="s">
        <v>167</v>
      </c>
      <c r="BT181" s="36">
        <v>0</v>
      </c>
      <c r="BU181" s="63">
        <v>0.21262731481481481</v>
      </c>
      <c r="BV181" s="64">
        <v>2</v>
      </c>
      <c r="BW181" s="64">
        <v>2</v>
      </c>
      <c r="BX181" s="63">
        <v>4.5347222222222226E-2</v>
      </c>
      <c r="BY181" s="63">
        <v>0.2724537037037037</v>
      </c>
      <c r="BZ181" s="36" t="s">
        <v>378</v>
      </c>
      <c r="CA181" s="17">
        <v>1</v>
      </c>
      <c r="CB181" s="36">
        <v>0</v>
      </c>
      <c r="CC181" s="6">
        <v>1</v>
      </c>
      <c r="CD181" s="6">
        <v>220</v>
      </c>
      <c r="CE181" s="6">
        <v>1560</v>
      </c>
      <c r="CF181" s="6">
        <v>4</v>
      </c>
      <c r="CG181" s="6">
        <v>1</v>
      </c>
      <c r="GL181" s="23"/>
      <c r="GM181" s="23"/>
    </row>
    <row r="182" spans="1:195" s="6" customFormat="1">
      <c r="A182" s="22" t="s">
        <v>19</v>
      </c>
      <c r="B182" s="16" t="s">
        <v>335</v>
      </c>
      <c r="C182" s="17">
        <v>6</v>
      </c>
      <c r="D182" s="17" t="s">
        <v>331</v>
      </c>
      <c r="E182">
        <f t="shared" si="41"/>
        <v>0</v>
      </c>
      <c r="F182">
        <f t="shared" ref="F182:O191" si="57">IF($AY182=F$1,$C182,0)</f>
        <v>0</v>
      </c>
      <c r="G182">
        <f t="shared" si="57"/>
        <v>0</v>
      </c>
      <c r="H182">
        <f t="shared" si="57"/>
        <v>0</v>
      </c>
      <c r="I182">
        <f t="shared" si="57"/>
        <v>0</v>
      </c>
      <c r="J182">
        <f t="shared" si="57"/>
        <v>0</v>
      </c>
      <c r="K182">
        <f t="shared" si="57"/>
        <v>0</v>
      </c>
      <c r="L182">
        <f t="shared" si="57"/>
        <v>0</v>
      </c>
      <c r="M182">
        <f t="shared" si="57"/>
        <v>0</v>
      </c>
      <c r="N182">
        <f t="shared" si="57"/>
        <v>0</v>
      </c>
      <c r="O182">
        <f t="shared" si="57"/>
        <v>0</v>
      </c>
      <c r="P182">
        <f t="shared" ref="P182:Y191" si="58">IF($AY182=P$1,$C182,0)</f>
        <v>0</v>
      </c>
      <c r="Q182">
        <f t="shared" si="58"/>
        <v>0</v>
      </c>
      <c r="R182">
        <f t="shared" si="58"/>
        <v>0</v>
      </c>
      <c r="S182">
        <f t="shared" si="58"/>
        <v>0</v>
      </c>
      <c r="T182">
        <f t="shared" si="58"/>
        <v>0</v>
      </c>
      <c r="U182">
        <f t="shared" si="58"/>
        <v>0</v>
      </c>
      <c r="V182">
        <f t="shared" si="58"/>
        <v>0</v>
      </c>
      <c r="W182">
        <f t="shared" si="58"/>
        <v>0</v>
      </c>
      <c r="X182">
        <f t="shared" si="58"/>
        <v>0</v>
      </c>
      <c r="Y182">
        <f t="shared" si="58"/>
        <v>0</v>
      </c>
      <c r="Z182">
        <f t="shared" ref="Z182:AL191" si="59">IF($AY182=Z$1,$C182,0)</f>
        <v>0</v>
      </c>
      <c r="AA182">
        <f t="shared" si="59"/>
        <v>0</v>
      </c>
      <c r="AB182">
        <f t="shared" si="59"/>
        <v>0</v>
      </c>
      <c r="AC182">
        <f t="shared" si="59"/>
        <v>0</v>
      </c>
      <c r="AD182">
        <f t="shared" si="59"/>
        <v>6</v>
      </c>
      <c r="AE182">
        <f t="shared" si="59"/>
        <v>0</v>
      </c>
      <c r="AF182">
        <f t="shared" si="59"/>
        <v>0</v>
      </c>
      <c r="AG182">
        <f t="shared" si="59"/>
        <v>0</v>
      </c>
      <c r="AH182">
        <f t="shared" si="59"/>
        <v>0</v>
      </c>
      <c r="AI182">
        <f t="shared" si="59"/>
        <v>0</v>
      </c>
      <c r="AJ182">
        <f t="shared" si="59"/>
        <v>0</v>
      </c>
      <c r="AK182">
        <f t="shared" si="59"/>
        <v>0</v>
      </c>
      <c r="AL182">
        <f t="shared" si="59"/>
        <v>0</v>
      </c>
      <c r="AM182" s="81" t="s">
        <v>330</v>
      </c>
      <c r="AN182" s="81" t="s">
        <v>330</v>
      </c>
      <c r="AO182" s="81" t="s">
        <v>330</v>
      </c>
      <c r="AP182" s="81">
        <v>0</v>
      </c>
      <c r="AQ182" s="81" t="s">
        <v>331</v>
      </c>
      <c r="AR182" s="81" t="s">
        <v>330</v>
      </c>
      <c r="AS182" s="81">
        <v>15</v>
      </c>
      <c r="AT182" s="72">
        <v>8.4158691925698831E-2</v>
      </c>
      <c r="AU182" s="72">
        <v>0.37824158127818108</v>
      </c>
      <c r="AV182" s="6">
        <v>1.7192799149008231E-3</v>
      </c>
      <c r="AW182" s="6">
        <v>2.4246255210139814E-4</v>
      </c>
      <c r="AX182" s="17">
        <v>13</v>
      </c>
      <c r="AY182" s="38" t="s">
        <v>55</v>
      </c>
      <c r="AZ182" s="17">
        <v>3951.26</v>
      </c>
      <c r="BA182" s="17">
        <v>35.163291000000001</v>
      </c>
      <c r="BB182" s="17">
        <v>-123.016795</v>
      </c>
      <c r="BC182" s="21">
        <v>39870.922025462962</v>
      </c>
      <c r="BD182" s="50">
        <v>39870.922025462962</v>
      </c>
      <c r="BE182" s="6" t="s">
        <v>347</v>
      </c>
      <c r="BF182" s="6" t="s">
        <v>356</v>
      </c>
      <c r="BG182" s="38" t="s">
        <v>25</v>
      </c>
      <c r="BH182" s="38" t="s">
        <v>32</v>
      </c>
      <c r="BI182" s="38" t="s">
        <v>56</v>
      </c>
      <c r="BJ182" s="38"/>
      <c r="BK182" s="38"/>
      <c r="BL182" s="38"/>
      <c r="BM182" s="38"/>
      <c r="BN182" s="17" t="s">
        <v>187</v>
      </c>
      <c r="BO182" s="17" t="s">
        <v>185</v>
      </c>
      <c r="BP182" s="17" t="s">
        <v>42</v>
      </c>
      <c r="BQ182" s="17">
        <v>8</v>
      </c>
      <c r="BR182" s="17">
        <v>4129757</v>
      </c>
      <c r="BS182" s="17" t="s">
        <v>167</v>
      </c>
      <c r="BT182" s="36">
        <v>0</v>
      </c>
      <c r="BU182" s="63">
        <v>0.21398148148148147</v>
      </c>
      <c r="BV182" s="64">
        <v>2</v>
      </c>
      <c r="BW182" s="64">
        <v>2</v>
      </c>
      <c r="BX182" s="63">
        <v>4.5347222222222226E-2</v>
      </c>
      <c r="BY182" s="63">
        <v>0.2724537037037037</v>
      </c>
      <c r="BZ182" s="36" t="s">
        <v>378</v>
      </c>
      <c r="CA182" s="17">
        <v>1</v>
      </c>
      <c r="CB182" s="36">
        <v>0</v>
      </c>
      <c r="CC182" s="6">
        <v>1</v>
      </c>
      <c r="CD182" s="6">
        <v>220</v>
      </c>
      <c r="CE182" s="6">
        <v>1560</v>
      </c>
      <c r="CF182" s="6">
        <v>4</v>
      </c>
      <c r="CG182" s="6">
        <v>1</v>
      </c>
    </row>
    <row r="183" spans="1:195" s="6" customFormat="1">
      <c r="A183" s="33" t="s">
        <v>19</v>
      </c>
      <c r="B183" s="13" t="s">
        <v>335</v>
      </c>
      <c r="C183" s="71">
        <v>1</v>
      </c>
      <c r="D183" s="71" t="s">
        <v>331</v>
      </c>
      <c r="E183">
        <f t="shared" si="41"/>
        <v>0</v>
      </c>
      <c r="F183">
        <f t="shared" si="57"/>
        <v>0</v>
      </c>
      <c r="G183">
        <f t="shared" si="57"/>
        <v>0</v>
      </c>
      <c r="H183">
        <f t="shared" si="57"/>
        <v>0</v>
      </c>
      <c r="I183">
        <f t="shared" si="57"/>
        <v>0</v>
      </c>
      <c r="J183">
        <f t="shared" si="57"/>
        <v>0</v>
      </c>
      <c r="K183">
        <f t="shared" si="57"/>
        <v>0</v>
      </c>
      <c r="L183">
        <f t="shared" si="57"/>
        <v>0</v>
      </c>
      <c r="M183">
        <f t="shared" si="57"/>
        <v>0</v>
      </c>
      <c r="N183">
        <f t="shared" si="57"/>
        <v>0</v>
      </c>
      <c r="O183">
        <f t="shared" si="57"/>
        <v>0</v>
      </c>
      <c r="P183">
        <f t="shared" si="58"/>
        <v>0</v>
      </c>
      <c r="Q183">
        <f t="shared" si="58"/>
        <v>0</v>
      </c>
      <c r="R183">
        <f t="shared" si="58"/>
        <v>0</v>
      </c>
      <c r="S183">
        <f t="shared" si="58"/>
        <v>0</v>
      </c>
      <c r="T183">
        <f t="shared" si="58"/>
        <v>0</v>
      </c>
      <c r="U183">
        <f t="shared" si="58"/>
        <v>0</v>
      </c>
      <c r="V183">
        <f t="shared" si="58"/>
        <v>0</v>
      </c>
      <c r="W183">
        <f t="shared" si="58"/>
        <v>0</v>
      </c>
      <c r="X183">
        <f t="shared" si="58"/>
        <v>0</v>
      </c>
      <c r="Y183">
        <f t="shared" si="58"/>
        <v>0</v>
      </c>
      <c r="Z183">
        <f t="shared" si="59"/>
        <v>0</v>
      </c>
      <c r="AA183">
        <f t="shared" si="59"/>
        <v>0</v>
      </c>
      <c r="AB183">
        <f t="shared" si="59"/>
        <v>0</v>
      </c>
      <c r="AC183">
        <f t="shared" si="59"/>
        <v>0</v>
      </c>
      <c r="AD183">
        <f t="shared" si="59"/>
        <v>1</v>
      </c>
      <c r="AE183">
        <f t="shared" si="59"/>
        <v>0</v>
      </c>
      <c r="AF183">
        <f t="shared" si="59"/>
        <v>0</v>
      </c>
      <c r="AG183">
        <f t="shared" si="59"/>
        <v>0</v>
      </c>
      <c r="AH183">
        <f t="shared" si="59"/>
        <v>0</v>
      </c>
      <c r="AI183">
        <f t="shared" si="59"/>
        <v>0</v>
      </c>
      <c r="AJ183">
        <f t="shared" si="59"/>
        <v>0</v>
      </c>
      <c r="AK183">
        <f t="shared" si="59"/>
        <v>0</v>
      </c>
      <c r="AL183">
        <f t="shared" si="59"/>
        <v>0</v>
      </c>
      <c r="AM183" s="72" t="s">
        <v>330</v>
      </c>
      <c r="AN183" s="72" t="s">
        <v>330</v>
      </c>
      <c r="AO183" s="72" t="s">
        <v>327</v>
      </c>
      <c r="AP183" s="72">
        <v>0</v>
      </c>
      <c r="AQ183" s="72" t="s">
        <v>331</v>
      </c>
      <c r="AR183" s="72" t="s">
        <v>327</v>
      </c>
      <c r="AS183" s="72">
        <v>17</v>
      </c>
      <c r="AT183" s="72">
        <v>0.14484544922081952</v>
      </c>
      <c r="AU183" s="72">
        <v>0.14484544922081952</v>
      </c>
      <c r="AV183" s="6">
        <v>6.5838840554917962E-4</v>
      </c>
      <c r="AW183" s="6">
        <v>9.2849646936422772E-5</v>
      </c>
      <c r="AX183" s="47">
        <v>16</v>
      </c>
      <c r="AY183" s="27" t="s">
        <v>55</v>
      </c>
      <c r="AZ183" s="36">
        <v>3949.95</v>
      </c>
      <c r="BA183" s="36">
        <v>35.16328</v>
      </c>
      <c r="BB183" s="36">
        <v>-123.013761</v>
      </c>
      <c r="BC183" s="44">
        <v>39870.970405092594</v>
      </c>
      <c r="BD183" s="45">
        <v>39870.970405092594</v>
      </c>
      <c r="BE183" s="6" t="s">
        <v>347</v>
      </c>
      <c r="BF183" s="6" t="s">
        <v>356</v>
      </c>
      <c r="BG183" s="10" t="s">
        <v>25</v>
      </c>
      <c r="BH183" s="10" t="s">
        <v>32</v>
      </c>
      <c r="BI183" s="10" t="s">
        <v>56</v>
      </c>
      <c r="BJ183" s="10"/>
      <c r="BK183" s="10"/>
      <c r="BL183" s="10"/>
      <c r="BM183" s="10"/>
      <c r="BN183" s="36" t="s">
        <v>218</v>
      </c>
      <c r="BO183" s="36" t="s">
        <v>217</v>
      </c>
      <c r="BP183" s="36" t="s">
        <v>42</v>
      </c>
      <c r="BQ183" s="36">
        <v>8</v>
      </c>
      <c r="BR183" s="36">
        <v>4128752</v>
      </c>
      <c r="BS183" s="36" t="s">
        <v>167</v>
      </c>
      <c r="BT183" s="36">
        <v>0</v>
      </c>
      <c r="BU183" s="63">
        <v>0.2518171296296296</v>
      </c>
      <c r="BV183" s="64">
        <v>2</v>
      </c>
      <c r="BW183" s="64">
        <v>2</v>
      </c>
      <c r="BX183" s="63">
        <v>4.5347222222222226E-2</v>
      </c>
      <c r="BY183" s="63">
        <v>0.2724537037037037</v>
      </c>
      <c r="BZ183" s="36" t="s">
        <v>378</v>
      </c>
      <c r="CA183" s="17">
        <v>1</v>
      </c>
      <c r="CB183" s="36">
        <v>0</v>
      </c>
      <c r="CC183" s="6">
        <v>1</v>
      </c>
      <c r="CD183" s="6">
        <v>220</v>
      </c>
      <c r="CE183" s="6">
        <v>1560</v>
      </c>
      <c r="CF183" s="6">
        <v>4</v>
      </c>
      <c r="CG183" s="6">
        <v>1</v>
      </c>
    </row>
    <row r="184" spans="1:195" s="6" customFormat="1">
      <c r="A184" s="22" t="s">
        <v>107</v>
      </c>
      <c r="B184" s="16" t="s">
        <v>335</v>
      </c>
      <c r="C184" s="17">
        <v>2</v>
      </c>
      <c r="D184" s="17" t="s">
        <v>331</v>
      </c>
      <c r="E184">
        <f t="shared" si="41"/>
        <v>0</v>
      </c>
      <c r="F184">
        <f t="shared" si="57"/>
        <v>0</v>
      </c>
      <c r="G184">
        <f t="shared" si="57"/>
        <v>0</v>
      </c>
      <c r="H184">
        <f t="shared" si="57"/>
        <v>0</v>
      </c>
      <c r="I184">
        <f t="shared" si="57"/>
        <v>0</v>
      </c>
      <c r="J184">
        <f t="shared" si="57"/>
        <v>0</v>
      </c>
      <c r="K184">
        <f t="shared" si="57"/>
        <v>0</v>
      </c>
      <c r="L184">
        <f t="shared" si="57"/>
        <v>0</v>
      </c>
      <c r="M184">
        <f t="shared" si="57"/>
        <v>0</v>
      </c>
      <c r="N184">
        <f t="shared" si="57"/>
        <v>0</v>
      </c>
      <c r="O184">
        <f t="shared" si="57"/>
        <v>0</v>
      </c>
      <c r="P184">
        <f t="shared" si="58"/>
        <v>0</v>
      </c>
      <c r="Q184">
        <f t="shared" si="58"/>
        <v>0</v>
      </c>
      <c r="R184">
        <f t="shared" si="58"/>
        <v>0</v>
      </c>
      <c r="S184">
        <f t="shared" si="58"/>
        <v>0</v>
      </c>
      <c r="T184">
        <f t="shared" si="58"/>
        <v>0</v>
      </c>
      <c r="U184">
        <f t="shared" si="58"/>
        <v>0</v>
      </c>
      <c r="V184">
        <f t="shared" si="58"/>
        <v>0</v>
      </c>
      <c r="W184">
        <f t="shared" si="58"/>
        <v>0</v>
      </c>
      <c r="X184">
        <f t="shared" si="58"/>
        <v>0</v>
      </c>
      <c r="Y184">
        <f t="shared" si="58"/>
        <v>0</v>
      </c>
      <c r="Z184">
        <f t="shared" si="59"/>
        <v>0</v>
      </c>
      <c r="AA184">
        <f t="shared" si="59"/>
        <v>0</v>
      </c>
      <c r="AB184">
        <f t="shared" si="59"/>
        <v>0</v>
      </c>
      <c r="AC184">
        <f t="shared" si="59"/>
        <v>0</v>
      </c>
      <c r="AD184">
        <f t="shared" si="59"/>
        <v>2</v>
      </c>
      <c r="AE184">
        <f t="shared" si="59"/>
        <v>0</v>
      </c>
      <c r="AF184">
        <f t="shared" si="59"/>
        <v>0</v>
      </c>
      <c r="AG184">
        <f t="shared" si="59"/>
        <v>0</v>
      </c>
      <c r="AH184">
        <f t="shared" si="59"/>
        <v>0</v>
      </c>
      <c r="AI184">
        <f t="shared" si="59"/>
        <v>0</v>
      </c>
      <c r="AJ184">
        <f t="shared" si="59"/>
        <v>0</v>
      </c>
      <c r="AK184">
        <f t="shared" si="59"/>
        <v>0</v>
      </c>
      <c r="AL184">
        <f t="shared" si="59"/>
        <v>0</v>
      </c>
      <c r="AM184" s="81" t="s">
        <v>330</v>
      </c>
      <c r="AN184" s="81" t="s">
        <v>330</v>
      </c>
      <c r="AO184" s="81" t="s">
        <v>330</v>
      </c>
      <c r="AP184" s="81">
        <v>1</v>
      </c>
      <c r="AQ184" s="81" t="s">
        <v>331</v>
      </c>
      <c r="AR184" s="81" t="s">
        <v>330</v>
      </c>
      <c r="AS184" s="81">
        <v>0</v>
      </c>
      <c r="AT184" s="72">
        <v>0.13695198799875519</v>
      </c>
      <c r="AU184" s="72">
        <v>0.13695198799875519</v>
      </c>
      <c r="AV184" s="6">
        <v>1.7118998499844398E-3</v>
      </c>
      <c r="AW184" s="6">
        <v>1.918095070010577E-5</v>
      </c>
      <c r="AX184" s="17">
        <v>165</v>
      </c>
      <c r="AY184" s="38" t="s">
        <v>55</v>
      </c>
      <c r="AZ184" s="17">
        <v>3950.06</v>
      </c>
      <c r="BA184" s="17">
        <v>35.166789000000001</v>
      </c>
      <c r="BB184" s="17">
        <v>-123.000855</v>
      </c>
      <c r="BC184" s="21">
        <v>40687.704548611109</v>
      </c>
      <c r="BD184" s="50">
        <v>40687.704548611109</v>
      </c>
      <c r="BE184" s="6" t="s">
        <v>348</v>
      </c>
      <c r="BF184" s="6" t="s">
        <v>357</v>
      </c>
      <c r="BG184" s="38" t="s">
        <v>25</v>
      </c>
      <c r="BH184" s="38" t="s">
        <v>32</v>
      </c>
      <c r="BI184" s="38" t="s">
        <v>56</v>
      </c>
      <c r="BJ184" s="38"/>
      <c r="BK184" s="38"/>
      <c r="BL184" s="38"/>
      <c r="BM184" s="38"/>
      <c r="BN184" s="17" t="s">
        <v>198</v>
      </c>
      <c r="BO184" s="17" t="s">
        <v>183</v>
      </c>
      <c r="BP184" s="17" t="s">
        <v>42</v>
      </c>
      <c r="BQ184" s="17">
        <v>230</v>
      </c>
      <c r="BR184" s="17">
        <v>4128753</v>
      </c>
      <c r="BS184" s="17" t="s">
        <v>167</v>
      </c>
      <c r="BT184" s="36">
        <v>0</v>
      </c>
      <c r="BU184" s="63">
        <v>0.22649305555555554</v>
      </c>
      <c r="BV184" s="64">
        <v>3</v>
      </c>
      <c r="BW184" s="64">
        <v>106</v>
      </c>
      <c r="BX184" s="63">
        <v>0.22520833333333334</v>
      </c>
      <c r="BY184" s="63">
        <v>0.22666666666666668</v>
      </c>
      <c r="BZ184" s="36" t="s">
        <v>379</v>
      </c>
      <c r="CA184" s="17">
        <v>225</v>
      </c>
      <c r="CB184" s="36">
        <v>0</v>
      </c>
      <c r="CC184" s="6">
        <v>357</v>
      </c>
      <c r="CD184" s="6">
        <v>80</v>
      </c>
      <c r="CE184" s="6">
        <v>7140</v>
      </c>
      <c r="CF184" s="6">
        <v>1</v>
      </c>
      <c r="CG184" s="6">
        <v>28</v>
      </c>
      <c r="GL184" s="4"/>
      <c r="GM184" s="4"/>
    </row>
    <row r="185" spans="1:195" s="6" customFormat="1">
      <c r="A185" s="22" t="s">
        <v>107</v>
      </c>
      <c r="B185" s="16" t="s">
        <v>335</v>
      </c>
      <c r="C185" s="17">
        <v>2</v>
      </c>
      <c r="D185" s="17" t="s">
        <v>331</v>
      </c>
      <c r="E185">
        <f t="shared" si="41"/>
        <v>0</v>
      </c>
      <c r="F185">
        <f t="shared" si="57"/>
        <v>0</v>
      </c>
      <c r="G185">
        <f t="shared" si="57"/>
        <v>0</v>
      </c>
      <c r="H185">
        <f t="shared" si="57"/>
        <v>0</v>
      </c>
      <c r="I185">
        <f t="shared" si="57"/>
        <v>0</v>
      </c>
      <c r="J185">
        <f t="shared" si="57"/>
        <v>0</v>
      </c>
      <c r="K185">
        <f t="shared" si="57"/>
        <v>0</v>
      </c>
      <c r="L185">
        <f t="shared" si="57"/>
        <v>0</v>
      </c>
      <c r="M185">
        <f t="shared" si="57"/>
        <v>0</v>
      </c>
      <c r="N185">
        <f t="shared" si="57"/>
        <v>0</v>
      </c>
      <c r="O185">
        <f t="shared" si="57"/>
        <v>0</v>
      </c>
      <c r="P185">
        <f t="shared" si="58"/>
        <v>0</v>
      </c>
      <c r="Q185">
        <f t="shared" si="58"/>
        <v>0</v>
      </c>
      <c r="R185">
        <f t="shared" si="58"/>
        <v>0</v>
      </c>
      <c r="S185">
        <f t="shared" si="58"/>
        <v>0</v>
      </c>
      <c r="T185">
        <f t="shared" si="58"/>
        <v>0</v>
      </c>
      <c r="U185">
        <f t="shared" si="58"/>
        <v>0</v>
      </c>
      <c r="V185">
        <f t="shared" si="58"/>
        <v>0</v>
      </c>
      <c r="W185">
        <f t="shared" si="58"/>
        <v>0</v>
      </c>
      <c r="X185">
        <f t="shared" si="58"/>
        <v>0</v>
      </c>
      <c r="Y185">
        <f t="shared" si="58"/>
        <v>0</v>
      </c>
      <c r="Z185">
        <f t="shared" si="59"/>
        <v>0</v>
      </c>
      <c r="AA185">
        <f t="shared" si="59"/>
        <v>0</v>
      </c>
      <c r="AB185">
        <f t="shared" si="59"/>
        <v>0</v>
      </c>
      <c r="AC185">
        <f t="shared" si="59"/>
        <v>0</v>
      </c>
      <c r="AD185">
        <f t="shared" si="59"/>
        <v>2</v>
      </c>
      <c r="AE185">
        <f t="shared" si="59"/>
        <v>0</v>
      </c>
      <c r="AF185">
        <f t="shared" si="59"/>
        <v>0</v>
      </c>
      <c r="AG185">
        <f t="shared" si="59"/>
        <v>0</v>
      </c>
      <c r="AH185">
        <f t="shared" si="59"/>
        <v>0</v>
      </c>
      <c r="AI185">
        <f t="shared" si="59"/>
        <v>0</v>
      </c>
      <c r="AJ185">
        <f t="shared" si="59"/>
        <v>0</v>
      </c>
      <c r="AK185">
        <f t="shared" si="59"/>
        <v>0</v>
      </c>
      <c r="AL185">
        <f t="shared" si="59"/>
        <v>0</v>
      </c>
      <c r="AM185" s="81" t="s">
        <v>330</v>
      </c>
      <c r="AN185" s="81" t="s">
        <v>330</v>
      </c>
      <c r="AO185" s="81" t="s">
        <v>330</v>
      </c>
      <c r="AP185" s="81">
        <v>0</v>
      </c>
      <c r="AQ185" s="81" t="s">
        <v>331</v>
      </c>
      <c r="AR185" s="81" t="s">
        <v>330</v>
      </c>
      <c r="AS185" s="81">
        <v>0</v>
      </c>
      <c r="AT185" s="72">
        <v>0.28767172970600641</v>
      </c>
      <c r="AU185" s="72">
        <v>0.28767172970600641</v>
      </c>
      <c r="AV185" s="6">
        <v>3.5958966213250803E-3</v>
      </c>
      <c r="AW185" s="6">
        <v>4.029015822212975E-5</v>
      </c>
      <c r="AX185" s="17">
        <v>166</v>
      </c>
      <c r="AY185" s="38" t="s">
        <v>55</v>
      </c>
      <c r="AZ185" s="17">
        <v>3950.02</v>
      </c>
      <c r="BA185" s="17">
        <v>35.166846</v>
      </c>
      <c r="BB185" s="17">
        <v>-123.001284</v>
      </c>
      <c r="BC185" s="21">
        <v>40687.706226851849</v>
      </c>
      <c r="BD185" s="50">
        <v>40687.706226851849</v>
      </c>
      <c r="BE185" s="6" t="s">
        <v>348</v>
      </c>
      <c r="BF185" s="6" t="s">
        <v>357</v>
      </c>
      <c r="BG185" s="38" t="s">
        <v>25</v>
      </c>
      <c r="BH185" s="38" t="s">
        <v>32</v>
      </c>
      <c r="BI185" s="38" t="s">
        <v>56</v>
      </c>
      <c r="BJ185" s="38"/>
      <c r="BK185" s="38"/>
      <c r="BL185" s="38"/>
      <c r="BM185" s="38"/>
      <c r="BN185" s="17" t="s">
        <v>196</v>
      </c>
      <c r="BO185" s="17" t="s">
        <v>183</v>
      </c>
      <c r="BP185" s="17" t="s">
        <v>42</v>
      </c>
      <c r="BQ185" s="17">
        <v>230</v>
      </c>
      <c r="BR185" s="17">
        <v>4129629</v>
      </c>
      <c r="BS185" s="17" t="s">
        <v>167</v>
      </c>
      <c r="BT185" s="36">
        <v>0</v>
      </c>
      <c r="BU185" s="63">
        <v>0.22815972222222222</v>
      </c>
      <c r="BV185" s="64">
        <v>3</v>
      </c>
      <c r="BW185" s="64">
        <v>106</v>
      </c>
      <c r="BX185" s="63">
        <v>0.22716435185185183</v>
      </c>
      <c r="BY185" s="63">
        <v>0.22815972222222222</v>
      </c>
      <c r="BZ185" s="36" t="s">
        <v>380</v>
      </c>
      <c r="CA185" s="17">
        <v>225</v>
      </c>
      <c r="CB185" s="36">
        <v>1</v>
      </c>
      <c r="CC185" s="6">
        <v>357</v>
      </c>
      <c r="CD185" s="6">
        <v>80</v>
      </c>
      <c r="CE185" s="6">
        <v>7140</v>
      </c>
      <c r="CF185" s="6">
        <v>1</v>
      </c>
      <c r="CG185" s="6">
        <v>28</v>
      </c>
      <c r="GL185" s="4"/>
      <c r="GM185" s="4"/>
    </row>
    <row r="186" spans="1:195" s="6" customFormat="1">
      <c r="A186" s="22" t="s">
        <v>147</v>
      </c>
      <c r="B186" s="16" t="s">
        <v>335</v>
      </c>
      <c r="C186" s="17">
        <v>3</v>
      </c>
      <c r="D186" s="17" t="s">
        <v>331</v>
      </c>
      <c r="E186">
        <f t="shared" si="41"/>
        <v>0</v>
      </c>
      <c r="F186">
        <f t="shared" si="57"/>
        <v>0</v>
      </c>
      <c r="G186">
        <f t="shared" si="57"/>
        <v>0</v>
      </c>
      <c r="H186">
        <f t="shared" si="57"/>
        <v>0</v>
      </c>
      <c r="I186">
        <f t="shared" si="57"/>
        <v>0</v>
      </c>
      <c r="J186">
        <f t="shared" si="57"/>
        <v>0</v>
      </c>
      <c r="K186">
        <f t="shared" si="57"/>
        <v>0</v>
      </c>
      <c r="L186">
        <f t="shared" si="57"/>
        <v>0</v>
      </c>
      <c r="M186">
        <f t="shared" si="57"/>
        <v>0</v>
      </c>
      <c r="N186">
        <f t="shared" si="57"/>
        <v>0</v>
      </c>
      <c r="O186">
        <f t="shared" si="57"/>
        <v>0</v>
      </c>
      <c r="P186">
        <f t="shared" si="58"/>
        <v>0</v>
      </c>
      <c r="Q186">
        <f t="shared" si="58"/>
        <v>0</v>
      </c>
      <c r="R186">
        <f t="shared" si="58"/>
        <v>0</v>
      </c>
      <c r="S186">
        <f t="shared" si="58"/>
        <v>0</v>
      </c>
      <c r="T186">
        <f t="shared" si="58"/>
        <v>0</v>
      </c>
      <c r="U186">
        <f t="shared" si="58"/>
        <v>0</v>
      </c>
      <c r="V186">
        <f t="shared" si="58"/>
        <v>0</v>
      </c>
      <c r="W186">
        <f t="shared" si="58"/>
        <v>0</v>
      </c>
      <c r="X186">
        <f t="shared" si="58"/>
        <v>0</v>
      </c>
      <c r="Y186">
        <f t="shared" si="58"/>
        <v>0</v>
      </c>
      <c r="Z186">
        <f t="shared" si="59"/>
        <v>0</v>
      </c>
      <c r="AA186">
        <f t="shared" si="59"/>
        <v>0</v>
      </c>
      <c r="AB186">
        <f t="shared" si="59"/>
        <v>0</v>
      </c>
      <c r="AC186">
        <f t="shared" si="59"/>
        <v>0</v>
      </c>
      <c r="AD186">
        <f t="shared" si="59"/>
        <v>3</v>
      </c>
      <c r="AE186">
        <f t="shared" si="59"/>
        <v>0</v>
      </c>
      <c r="AF186">
        <f t="shared" si="59"/>
        <v>0</v>
      </c>
      <c r="AG186">
        <f t="shared" si="59"/>
        <v>0</v>
      </c>
      <c r="AH186">
        <f t="shared" si="59"/>
        <v>0</v>
      </c>
      <c r="AI186">
        <f t="shared" si="59"/>
        <v>0</v>
      </c>
      <c r="AJ186">
        <f t="shared" si="59"/>
        <v>0</v>
      </c>
      <c r="AK186">
        <f t="shared" si="59"/>
        <v>0</v>
      </c>
      <c r="AL186">
        <f t="shared" si="59"/>
        <v>0</v>
      </c>
      <c r="AM186" s="81" t="s">
        <v>330</v>
      </c>
      <c r="AN186" s="81" t="s">
        <v>330</v>
      </c>
      <c r="AO186" s="81" t="s">
        <v>330</v>
      </c>
      <c r="AP186" s="81">
        <v>0</v>
      </c>
      <c r="AQ186" s="81" t="s">
        <v>331</v>
      </c>
      <c r="AR186" s="81" t="s">
        <v>327</v>
      </c>
      <c r="AS186" s="81">
        <v>0</v>
      </c>
      <c r="AT186" s="72">
        <v>0.2050897850937452</v>
      </c>
      <c r="AU186" s="72">
        <v>0.2050897850937452</v>
      </c>
      <c r="AV186" s="6">
        <v>2.5636223136718149E-3</v>
      </c>
      <c r="AW186" s="6">
        <v>2.8724059536939104E-5</v>
      </c>
      <c r="AX186" s="17">
        <v>168</v>
      </c>
      <c r="AY186" s="38" t="s">
        <v>55</v>
      </c>
      <c r="AZ186" s="17">
        <v>3950.19</v>
      </c>
      <c r="BA186" s="17">
        <v>35.167332999999999</v>
      </c>
      <c r="BB186" s="17">
        <v>-123.00112799999999</v>
      </c>
      <c r="BC186" s="21">
        <v>40687.70684027778</v>
      </c>
      <c r="BD186" s="50">
        <v>40687.70684027778</v>
      </c>
      <c r="BE186" s="6" t="s">
        <v>348</v>
      </c>
      <c r="BF186" s="6" t="s">
        <v>357</v>
      </c>
      <c r="BG186" s="38" t="s">
        <v>25</v>
      </c>
      <c r="BH186" s="38" t="s">
        <v>32</v>
      </c>
      <c r="BI186" s="38" t="s">
        <v>56</v>
      </c>
      <c r="BJ186" s="38"/>
      <c r="BK186" s="38"/>
      <c r="BL186" s="38"/>
      <c r="BM186" s="38"/>
      <c r="BN186" s="17" t="s">
        <v>194</v>
      </c>
      <c r="BO186" s="17" t="s">
        <v>183</v>
      </c>
      <c r="BP186" s="17" t="s">
        <v>42</v>
      </c>
      <c r="BQ186" s="17">
        <v>230</v>
      </c>
      <c r="BR186" s="17">
        <v>4128768</v>
      </c>
      <c r="BS186" s="17" t="s">
        <v>167</v>
      </c>
      <c r="BT186" s="36">
        <v>0</v>
      </c>
      <c r="BU186" s="63">
        <v>0.23913194444444444</v>
      </c>
      <c r="BV186" s="64">
        <v>3</v>
      </c>
      <c r="BW186" s="64">
        <v>106</v>
      </c>
      <c r="BX186" s="63">
        <v>0.23909722222222221</v>
      </c>
      <c r="BY186" s="63">
        <v>0.24303240740740742</v>
      </c>
      <c r="BZ186" s="36" t="s">
        <v>382</v>
      </c>
      <c r="CA186" s="17">
        <v>225</v>
      </c>
      <c r="CB186" s="36">
        <v>1</v>
      </c>
      <c r="CC186" s="6">
        <v>357</v>
      </c>
      <c r="CD186" s="6">
        <v>80</v>
      </c>
      <c r="CE186" s="6">
        <v>7140</v>
      </c>
      <c r="CF186" s="6">
        <v>1</v>
      </c>
      <c r="CG186" s="6">
        <v>28</v>
      </c>
      <c r="GL186" s="4"/>
      <c r="GM186" s="4"/>
    </row>
    <row r="187" spans="1:195" s="6" customFormat="1">
      <c r="A187" s="1" t="s">
        <v>19</v>
      </c>
      <c r="B187" s="36" t="s">
        <v>335</v>
      </c>
      <c r="C187" s="36">
        <v>1</v>
      </c>
      <c r="D187" s="36" t="s">
        <v>331</v>
      </c>
      <c r="E187">
        <f t="shared" si="41"/>
        <v>0</v>
      </c>
      <c r="F187">
        <f t="shared" si="57"/>
        <v>0</v>
      </c>
      <c r="G187">
        <f t="shared" si="57"/>
        <v>0</v>
      </c>
      <c r="H187">
        <f t="shared" si="57"/>
        <v>0</v>
      </c>
      <c r="I187">
        <f t="shared" si="57"/>
        <v>0</v>
      </c>
      <c r="J187">
        <f t="shared" si="57"/>
        <v>0</v>
      </c>
      <c r="K187">
        <f t="shared" si="57"/>
        <v>0</v>
      </c>
      <c r="L187">
        <f t="shared" si="57"/>
        <v>0</v>
      </c>
      <c r="M187">
        <f t="shared" si="57"/>
        <v>0</v>
      </c>
      <c r="N187">
        <f t="shared" si="57"/>
        <v>0</v>
      </c>
      <c r="O187">
        <f t="shared" si="57"/>
        <v>0</v>
      </c>
      <c r="P187">
        <f t="shared" si="58"/>
        <v>0</v>
      </c>
      <c r="Q187">
        <f t="shared" si="58"/>
        <v>0</v>
      </c>
      <c r="R187">
        <f t="shared" si="58"/>
        <v>0</v>
      </c>
      <c r="S187">
        <f t="shared" si="58"/>
        <v>0</v>
      </c>
      <c r="T187">
        <f t="shared" si="58"/>
        <v>0</v>
      </c>
      <c r="U187">
        <f t="shared" si="58"/>
        <v>0</v>
      </c>
      <c r="V187">
        <f t="shared" si="58"/>
        <v>0</v>
      </c>
      <c r="W187">
        <f t="shared" si="58"/>
        <v>0</v>
      </c>
      <c r="X187">
        <f t="shared" si="58"/>
        <v>0</v>
      </c>
      <c r="Y187">
        <f t="shared" si="58"/>
        <v>0</v>
      </c>
      <c r="Z187">
        <f t="shared" si="59"/>
        <v>0</v>
      </c>
      <c r="AA187">
        <f t="shared" si="59"/>
        <v>0</v>
      </c>
      <c r="AB187">
        <f t="shared" si="59"/>
        <v>0</v>
      </c>
      <c r="AC187">
        <f t="shared" si="59"/>
        <v>0</v>
      </c>
      <c r="AD187">
        <f t="shared" si="59"/>
        <v>1</v>
      </c>
      <c r="AE187">
        <f t="shared" si="59"/>
        <v>0</v>
      </c>
      <c r="AF187">
        <f t="shared" si="59"/>
        <v>0</v>
      </c>
      <c r="AG187">
        <f t="shared" si="59"/>
        <v>0</v>
      </c>
      <c r="AH187">
        <f t="shared" si="59"/>
        <v>0</v>
      </c>
      <c r="AI187">
        <f t="shared" si="59"/>
        <v>0</v>
      </c>
      <c r="AJ187">
        <f t="shared" si="59"/>
        <v>0</v>
      </c>
      <c r="AK187">
        <f t="shared" si="59"/>
        <v>0</v>
      </c>
      <c r="AL187">
        <f t="shared" si="59"/>
        <v>0</v>
      </c>
      <c r="AM187" s="82" t="s">
        <v>330</v>
      </c>
      <c r="AN187" s="82" t="s">
        <v>330</v>
      </c>
      <c r="AO187" s="82" t="s">
        <v>330</v>
      </c>
      <c r="AP187" s="82">
        <v>0</v>
      </c>
      <c r="AQ187" s="82" t="s">
        <v>328</v>
      </c>
      <c r="AR187" s="82" t="s">
        <v>330</v>
      </c>
      <c r="AS187" s="82">
        <v>0</v>
      </c>
      <c r="AT187" s="83">
        <v>4.359240394017503E-2</v>
      </c>
      <c r="AU187" s="72">
        <v>4.359240394017503E-2</v>
      </c>
      <c r="AV187" s="6">
        <v>5.4490504925218787E-4</v>
      </c>
      <c r="AW187" s="6">
        <v>6.1053787031057465E-6</v>
      </c>
      <c r="AX187" s="72">
        <v>176</v>
      </c>
      <c r="AY187" s="1" t="s">
        <v>55</v>
      </c>
      <c r="AZ187" s="6">
        <v>3950.62</v>
      </c>
      <c r="BA187" s="6">
        <v>35.166429999999998</v>
      </c>
      <c r="BB187" s="6">
        <v>-123.000372</v>
      </c>
      <c r="BC187" s="44">
        <v>40688.793171296296</v>
      </c>
      <c r="BD187" s="45">
        <v>40688.793171296296</v>
      </c>
      <c r="BE187" s="6" t="s">
        <v>348</v>
      </c>
      <c r="BF187" s="6" t="s">
        <v>357</v>
      </c>
      <c r="BG187" s="38" t="s">
        <v>25</v>
      </c>
      <c r="BH187" s="38" t="s">
        <v>32</v>
      </c>
      <c r="BI187" s="38" t="s">
        <v>56</v>
      </c>
      <c r="BJ187" s="27"/>
      <c r="BK187" s="27"/>
      <c r="BL187" s="27"/>
      <c r="BM187" s="27"/>
      <c r="BN187" s="6" t="s">
        <v>437</v>
      </c>
      <c r="BO187" s="6" t="s">
        <v>315</v>
      </c>
      <c r="BP187" s="6" t="s">
        <v>42</v>
      </c>
      <c r="BQ187" s="6">
        <v>231</v>
      </c>
      <c r="BR187" s="6">
        <v>4138556</v>
      </c>
      <c r="BS187" s="6" t="s">
        <v>167</v>
      </c>
      <c r="BT187" s="36">
        <v>0</v>
      </c>
      <c r="BU187" s="63">
        <v>0.47260416666666666</v>
      </c>
      <c r="BV187" s="64">
        <v>107</v>
      </c>
      <c r="BW187" s="64">
        <v>189</v>
      </c>
      <c r="BX187" s="63">
        <v>0.47255787037037034</v>
      </c>
      <c r="BY187" s="63">
        <v>0.47300925925925924</v>
      </c>
      <c r="BZ187" s="36" t="s">
        <v>386</v>
      </c>
      <c r="CA187" s="17">
        <v>225</v>
      </c>
      <c r="CB187" s="36">
        <v>0</v>
      </c>
      <c r="CC187" s="6">
        <v>357</v>
      </c>
      <c r="CD187" s="6">
        <v>80</v>
      </c>
      <c r="CE187" s="6">
        <v>7140</v>
      </c>
      <c r="CF187" s="6">
        <v>1</v>
      </c>
      <c r="CG187" s="6">
        <v>28</v>
      </c>
      <c r="GL187" s="4"/>
      <c r="GM187" s="4"/>
    </row>
    <row r="188" spans="1:195" s="4" customFormat="1">
      <c r="A188" s="1"/>
      <c r="B188" s="36" t="s">
        <v>335</v>
      </c>
      <c r="C188" s="36">
        <v>1</v>
      </c>
      <c r="D188" s="36" t="s">
        <v>331</v>
      </c>
      <c r="E188">
        <f t="shared" si="41"/>
        <v>0</v>
      </c>
      <c r="F188">
        <f t="shared" si="57"/>
        <v>0</v>
      </c>
      <c r="G188">
        <f t="shared" si="57"/>
        <v>0</v>
      </c>
      <c r="H188">
        <f t="shared" si="57"/>
        <v>0</v>
      </c>
      <c r="I188">
        <f t="shared" si="57"/>
        <v>0</v>
      </c>
      <c r="J188">
        <f t="shared" si="57"/>
        <v>0</v>
      </c>
      <c r="K188">
        <f t="shared" si="57"/>
        <v>0</v>
      </c>
      <c r="L188">
        <f t="shared" si="57"/>
        <v>0</v>
      </c>
      <c r="M188">
        <f t="shared" si="57"/>
        <v>0</v>
      </c>
      <c r="N188">
        <f t="shared" si="57"/>
        <v>0</v>
      </c>
      <c r="O188">
        <f t="shared" si="57"/>
        <v>0</v>
      </c>
      <c r="P188">
        <f t="shared" si="58"/>
        <v>0</v>
      </c>
      <c r="Q188">
        <f t="shared" si="58"/>
        <v>0</v>
      </c>
      <c r="R188">
        <f t="shared" si="58"/>
        <v>0</v>
      </c>
      <c r="S188">
        <f t="shared" si="58"/>
        <v>0</v>
      </c>
      <c r="T188">
        <f t="shared" si="58"/>
        <v>0</v>
      </c>
      <c r="U188">
        <f t="shared" si="58"/>
        <v>0</v>
      </c>
      <c r="V188">
        <f t="shared" si="58"/>
        <v>0</v>
      </c>
      <c r="W188">
        <f t="shared" si="58"/>
        <v>0</v>
      </c>
      <c r="X188">
        <f t="shared" si="58"/>
        <v>0</v>
      </c>
      <c r="Y188">
        <f t="shared" si="58"/>
        <v>0</v>
      </c>
      <c r="Z188">
        <f t="shared" si="59"/>
        <v>0</v>
      </c>
      <c r="AA188">
        <f t="shared" si="59"/>
        <v>0</v>
      </c>
      <c r="AB188">
        <f t="shared" si="59"/>
        <v>0</v>
      </c>
      <c r="AC188">
        <f t="shared" si="59"/>
        <v>0</v>
      </c>
      <c r="AD188">
        <f t="shared" si="59"/>
        <v>1</v>
      </c>
      <c r="AE188">
        <f t="shared" si="59"/>
        <v>0</v>
      </c>
      <c r="AF188">
        <f t="shared" si="59"/>
        <v>0</v>
      </c>
      <c r="AG188">
        <f t="shared" si="59"/>
        <v>0</v>
      </c>
      <c r="AH188">
        <f t="shared" si="59"/>
        <v>0</v>
      </c>
      <c r="AI188">
        <f t="shared" si="59"/>
        <v>0</v>
      </c>
      <c r="AJ188">
        <f t="shared" si="59"/>
        <v>0</v>
      </c>
      <c r="AK188">
        <f t="shared" si="59"/>
        <v>0</v>
      </c>
      <c r="AL188">
        <f t="shared" si="59"/>
        <v>0</v>
      </c>
      <c r="AM188" s="82" t="s">
        <v>327</v>
      </c>
      <c r="AN188" s="82" t="s">
        <v>330</v>
      </c>
      <c r="AO188" s="82" t="s">
        <v>327</v>
      </c>
      <c r="AP188" s="82">
        <v>0</v>
      </c>
      <c r="AQ188" s="82" t="s">
        <v>329</v>
      </c>
      <c r="AR188" s="82" t="s">
        <v>330</v>
      </c>
      <c r="AS188" s="82">
        <v>11</v>
      </c>
      <c r="AT188" s="83">
        <v>0.14744812282453129</v>
      </c>
      <c r="AU188" s="72">
        <v>0.27626133779514883</v>
      </c>
      <c r="AV188" s="6">
        <v>3.4532667224393605E-3</v>
      </c>
      <c r="AW188" s="6">
        <v>3.8692064116967623E-5</v>
      </c>
      <c r="AX188" s="72">
        <v>177</v>
      </c>
      <c r="AY188" s="1" t="s">
        <v>55</v>
      </c>
      <c r="AZ188" s="6">
        <v>3950.67</v>
      </c>
      <c r="BA188" s="6">
        <v>35.166429999999998</v>
      </c>
      <c r="BB188" s="6">
        <v>-123.00038600000001</v>
      </c>
      <c r="BC188" s="44">
        <v>40688.793067129627</v>
      </c>
      <c r="BD188" s="45">
        <v>40688.793067129627</v>
      </c>
      <c r="BE188" s="6" t="s">
        <v>348</v>
      </c>
      <c r="BF188" s="6" t="s">
        <v>357</v>
      </c>
      <c r="BG188" s="38" t="s">
        <v>25</v>
      </c>
      <c r="BH188" s="38" t="s">
        <v>32</v>
      </c>
      <c r="BI188" s="38" t="s">
        <v>56</v>
      </c>
      <c r="BJ188" s="27"/>
      <c r="BK188" s="27"/>
      <c r="BL188" s="27"/>
      <c r="BM188" s="27"/>
      <c r="BN188" s="6" t="s">
        <v>441</v>
      </c>
      <c r="BO188" s="6" t="s">
        <v>315</v>
      </c>
      <c r="BP188" s="6" t="s">
        <v>42</v>
      </c>
      <c r="BQ188" s="6">
        <v>231</v>
      </c>
      <c r="BR188" s="6">
        <v>4138558</v>
      </c>
      <c r="BS188" s="6" t="s">
        <v>167</v>
      </c>
      <c r="BT188" s="36">
        <v>0</v>
      </c>
      <c r="BU188" s="63">
        <v>0.47262731481481479</v>
      </c>
      <c r="BV188" s="64">
        <v>107</v>
      </c>
      <c r="BW188" s="64">
        <v>189</v>
      </c>
      <c r="BX188" s="63">
        <v>0.47255787037037034</v>
      </c>
      <c r="BY188" s="63">
        <v>0.47300925925925924</v>
      </c>
      <c r="BZ188" s="36" t="s">
        <v>386</v>
      </c>
      <c r="CA188" s="17">
        <v>225</v>
      </c>
      <c r="CB188" s="36">
        <v>0</v>
      </c>
      <c r="CC188" s="6">
        <v>357</v>
      </c>
      <c r="CD188" s="6">
        <v>80</v>
      </c>
      <c r="CE188" s="6">
        <v>7140</v>
      </c>
      <c r="CF188" s="6">
        <v>1</v>
      </c>
      <c r="CG188" s="6">
        <v>28</v>
      </c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</row>
    <row r="189" spans="1:195" s="6" customFormat="1" ht="17.25" customHeight="1">
      <c r="A189" s="1" t="s">
        <v>147</v>
      </c>
      <c r="B189" s="36" t="s">
        <v>335</v>
      </c>
      <c r="C189" s="36">
        <v>3</v>
      </c>
      <c r="D189" s="36" t="s">
        <v>331</v>
      </c>
      <c r="E189">
        <f t="shared" si="41"/>
        <v>0</v>
      </c>
      <c r="F189">
        <f t="shared" si="57"/>
        <v>0</v>
      </c>
      <c r="G189">
        <f t="shared" si="57"/>
        <v>0</v>
      </c>
      <c r="H189">
        <f t="shared" si="57"/>
        <v>0</v>
      </c>
      <c r="I189">
        <f t="shared" si="57"/>
        <v>0</v>
      </c>
      <c r="J189">
        <f t="shared" si="57"/>
        <v>0</v>
      </c>
      <c r="K189">
        <f t="shared" si="57"/>
        <v>0</v>
      </c>
      <c r="L189">
        <f t="shared" si="57"/>
        <v>0</v>
      </c>
      <c r="M189">
        <f t="shared" si="57"/>
        <v>0</v>
      </c>
      <c r="N189">
        <f t="shared" si="57"/>
        <v>0</v>
      </c>
      <c r="O189">
        <f t="shared" si="57"/>
        <v>0</v>
      </c>
      <c r="P189">
        <f t="shared" si="58"/>
        <v>0</v>
      </c>
      <c r="Q189">
        <f t="shared" si="58"/>
        <v>0</v>
      </c>
      <c r="R189">
        <f t="shared" si="58"/>
        <v>0</v>
      </c>
      <c r="S189">
        <f t="shared" si="58"/>
        <v>0</v>
      </c>
      <c r="T189">
        <f t="shared" si="58"/>
        <v>0</v>
      </c>
      <c r="U189">
        <f t="shared" si="58"/>
        <v>0</v>
      </c>
      <c r="V189">
        <f t="shared" si="58"/>
        <v>0</v>
      </c>
      <c r="W189">
        <f t="shared" si="58"/>
        <v>0</v>
      </c>
      <c r="X189">
        <f t="shared" si="58"/>
        <v>0</v>
      </c>
      <c r="Y189">
        <f t="shared" si="58"/>
        <v>0</v>
      </c>
      <c r="Z189">
        <f t="shared" si="59"/>
        <v>0</v>
      </c>
      <c r="AA189">
        <f t="shared" si="59"/>
        <v>0</v>
      </c>
      <c r="AB189">
        <f t="shared" si="59"/>
        <v>0</v>
      </c>
      <c r="AC189">
        <f t="shared" si="59"/>
        <v>0</v>
      </c>
      <c r="AD189">
        <f t="shared" si="59"/>
        <v>3</v>
      </c>
      <c r="AE189">
        <f t="shared" si="59"/>
        <v>0</v>
      </c>
      <c r="AF189">
        <f t="shared" si="59"/>
        <v>0</v>
      </c>
      <c r="AG189">
        <f t="shared" si="59"/>
        <v>0</v>
      </c>
      <c r="AH189">
        <f t="shared" si="59"/>
        <v>0</v>
      </c>
      <c r="AI189">
        <f t="shared" si="59"/>
        <v>0</v>
      </c>
      <c r="AJ189">
        <f t="shared" si="59"/>
        <v>0</v>
      </c>
      <c r="AK189">
        <f t="shared" si="59"/>
        <v>0</v>
      </c>
      <c r="AL189">
        <f t="shared" si="59"/>
        <v>0</v>
      </c>
      <c r="AM189" s="82" t="s">
        <v>330</v>
      </c>
      <c r="AN189" s="82" t="s">
        <v>330</v>
      </c>
      <c r="AO189" s="82" t="s">
        <v>330</v>
      </c>
      <c r="AP189" s="82">
        <v>1</v>
      </c>
      <c r="AQ189" s="82" t="s">
        <v>328</v>
      </c>
      <c r="AR189" s="82" t="s">
        <v>330</v>
      </c>
      <c r="AS189" s="82">
        <v>10</v>
      </c>
      <c r="AT189" s="83">
        <v>7.7156615539614712E-2</v>
      </c>
      <c r="AU189" s="72">
        <v>0.1663875451700757</v>
      </c>
      <c r="AV189" s="6">
        <v>2.0798443146259464E-3</v>
      </c>
      <c r="AW189" s="6">
        <v>2.3303577754912563E-5</v>
      </c>
      <c r="AX189" s="72">
        <v>178</v>
      </c>
      <c r="AY189" s="1" t="s">
        <v>55</v>
      </c>
      <c r="AZ189" s="6">
        <v>3950.6</v>
      </c>
      <c r="BA189" s="6">
        <v>35.166488999999999</v>
      </c>
      <c r="BB189" s="6">
        <v>-123.000972</v>
      </c>
      <c r="BC189" s="44">
        <v>40688.789155092592</v>
      </c>
      <c r="BD189" s="45">
        <v>40688.789155092592</v>
      </c>
      <c r="BE189" s="6" t="s">
        <v>348</v>
      </c>
      <c r="BF189" s="6" t="s">
        <v>357</v>
      </c>
      <c r="BG189" s="38" t="s">
        <v>25</v>
      </c>
      <c r="BH189" s="38" t="s">
        <v>32</v>
      </c>
      <c r="BI189" s="38" t="s">
        <v>56</v>
      </c>
      <c r="BJ189" s="27"/>
      <c r="BK189" s="27"/>
      <c r="BL189" s="27"/>
      <c r="BM189" s="27"/>
      <c r="BN189" s="6" t="s">
        <v>445</v>
      </c>
      <c r="BO189" s="6" t="s">
        <v>315</v>
      </c>
      <c r="BP189" s="6" t="s">
        <v>42</v>
      </c>
      <c r="BQ189" s="6">
        <v>231</v>
      </c>
      <c r="BR189" s="6">
        <v>4138566</v>
      </c>
      <c r="BS189" s="6" t="s">
        <v>167</v>
      </c>
      <c r="BT189" s="36">
        <v>0</v>
      </c>
      <c r="BU189" s="63">
        <v>0.47905092592592591</v>
      </c>
      <c r="BV189" s="64">
        <v>107</v>
      </c>
      <c r="BW189" s="64">
        <v>189</v>
      </c>
      <c r="BX189" s="63">
        <v>0.47836805555555556</v>
      </c>
      <c r="BY189" s="63">
        <v>0.4793634259259259</v>
      </c>
      <c r="BZ189" s="36" t="s">
        <v>387</v>
      </c>
      <c r="CA189" s="17">
        <v>225</v>
      </c>
      <c r="CB189" s="36">
        <v>0</v>
      </c>
      <c r="CC189" s="6">
        <v>357</v>
      </c>
      <c r="CD189" s="6">
        <v>80</v>
      </c>
      <c r="CE189" s="6">
        <v>7140</v>
      </c>
      <c r="CF189" s="6">
        <v>1</v>
      </c>
      <c r="CG189" s="6">
        <v>28</v>
      </c>
    </row>
    <row r="190" spans="1:195" s="6" customFormat="1">
      <c r="A190" s="1" t="s">
        <v>136</v>
      </c>
      <c r="B190" s="36" t="s">
        <v>335</v>
      </c>
      <c r="C190" s="36">
        <v>4</v>
      </c>
      <c r="D190" s="36" t="s">
        <v>331</v>
      </c>
      <c r="E190">
        <f t="shared" si="41"/>
        <v>0</v>
      </c>
      <c r="F190">
        <f t="shared" si="57"/>
        <v>0</v>
      </c>
      <c r="G190">
        <f t="shared" si="57"/>
        <v>0</v>
      </c>
      <c r="H190">
        <f t="shared" si="57"/>
        <v>0</v>
      </c>
      <c r="I190">
        <f t="shared" si="57"/>
        <v>0</v>
      </c>
      <c r="J190">
        <f t="shared" si="57"/>
        <v>0</v>
      </c>
      <c r="K190">
        <f t="shared" si="57"/>
        <v>0</v>
      </c>
      <c r="L190">
        <f t="shared" si="57"/>
        <v>0</v>
      </c>
      <c r="M190">
        <f t="shared" si="57"/>
        <v>0</v>
      </c>
      <c r="N190">
        <f t="shared" si="57"/>
        <v>0</v>
      </c>
      <c r="O190">
        <f t="shared" si="57"/>
        <v>0</v>
      </c>
      <c r="P190">
        <f t="shared" si="58"/>
        <v>0</v>
      </c>
      <c r="Q190">
        <f t="shared" si="58"/>
        <v>0</v>
      </c>
      <c r="R190">
        <f t="shared" si="58"/>
        <v>0</v>
      </c>
      <c r="S190">
        <f t="shared" si="58"/>
        <v>0</v>
      </c>
      <c r="T190">
        <f t="shared" si="58"/>
        <v>0</v>
      </c>
      <c r="U190">
        <f t="shared" si="58"/>
        <v>0</v>
      </c>
      <c r="V190">
        <f t="shared" si="58"/>
        <v>0</v>
      </c>
      <c r="W190">
        <f t="shared" si="58"/>
        <v>0</v>
      </c>
      <c r="X190">
        <f t="shared" si="58"/>
        <v>0</v>
      </c>
      <c r="Y190">
        <f t="shared" si="58"/>
        <v>0</v>
      </c>
      <c r="Z190">
        <f t="shared" si="59"/>
        <v>0</v>
      </c>
      <c r="AA190">
        <f t="shared" si="59"/>
        <v>0</v>
      </c>
      <c r="AB190">
        <f t="shared" si="59"/>
        <v>0</v>
      </c>
      <c r="AC190">
        <f t="shared" si="59"/>
        <v>0</v>
      </c>
      <c r="AD190">
        <f t="shared" si="59"/>
        <v>4</v>
      </c>
      <c r="AE190">
        <f t="shared" si="59"/>
        <v>0</v>
      </c>
      <c r="AF190">
        <f t="shared" si="59"/>
        <v>0</v>
      </c>
      <c r="AG190">
        <f t="shared" si="59"/>
        <v>0</v>
      </c>
      <c r="AH190">
        <f t="shared" si="59"/>
        <v>0</v>
      </c>
      <c r="AI190">
        <f t="shared" si="59"/>
        <v>0</v>
      </c>
      <c r="AJ190">
        <f t="shared" si="59"/>
        <v>0</v>
      </c>
      <c r="AK190">
        <f t="shared" si="59"/>
        <v>0</v>
      </c>
      <c r="AL190">
        <f t="shared" si="59"/>
        <v>0</v>
      </c>
      <c r="AM190" s="82" t="s">
        <v>327</v>
      </c>
      <c r="AN190" s="82" t="s">
        <v>327</v>
      </c>
      <c r="AO190" s="82" t="s">
        <v>330</v>
      </c>
      <c r="AP190" s="82">
        <v>0</v>
      </c>
      <c r="AQ190" s="82" t="s">
        <v>328</v>
      </c>
      <c r="AR190" s="82" t="s">
        <v>327</v>
      </c>
      <c r="AS190" s="82">
        <v>13</v>
      </c>
      <c r="AT190" s="83">
        <v>2.4191934720421464E-2</v>
      </c>
      <c r="AU190" s="72">
        <v>0.16323977499356615</v>
      </c>
      <c r="AV190" s="6">
        <v>2.0404971874195769E-3</v>
      </c>
      <c r="AW190" s="6">
        <v>2.2862713584533076E-5</v>
      </c>
      <c r="AX190" s="36">
        <v>180</v>
      </c>
      <c r="AY190" s="1" t="s">
        <v>55</v>
      </c>
      <c r="AZ190" s="6">
        <v>3950.19</v>
      </c>
      <c r="BA190" s="6">
        <v>35.166443000000001</v>
      </c>
      <c r="BB190" s="6">
        <v>-123.000013</v>
      </c>
      <c r="BC190" s="44">
        <v>40688.796157407407</v>
      </c>
      <c r="BD190" s="45">
        <v>40688.796157407407</v>
      </c>
      <c r="BE190" s="6" t="s">
        <v>348</v>
      </c>
      <c r="BF190" s="6" t="s">
        <v>357</v>
      </c>
      <c r="BG190" s="38" t="s">
        <v>25</v>
      </c>
      <c r="BH190" s="38" t="s">
        <v>32</v>
      </c>
      <c r="BI190" s="38" t="s">
        <v>56</v>
      </c>
      <c r="BJ190" s="27"/>
      <c r="BK190" s="27"/>
      <c r="BL190" s="27"/>
      <c r="BM190" s="27"/>
      <c r="BN190" s="6" t="s">
        <v>450</v>
      </c>
      <c r="BO190" s="6" t="s">
        <v>315</v>
      </c>
      <c r="BP190" s="6" t="s">
        <v>42</v>
      </c>
      <c r="BQ190" s="6">
        <v>231</v>
      </c>
      <c r="BR190" s="6">
        <v>4138574</v>
      </c>
      <c r="BS190" s="6" t="s">
        <v>167</v>
      </c>
      <c r="BT190" s="36">
        <v>0</v>
      </c>
      <c r="BU190" s="63">
        <v>0.49743055555555554</v>
      </c>
      <c r="BV190" s="64">
        <v>107</v>
      </c>
      <c r="BW190" s="64">
        <v>189</v>
      </c>
      <c r="BX190" s="63">
        <v>0.49677083333333333</v>
      </c>
      <c r="BY190" s="63">
        <v>0.49847222222222221</v>
      </c>
      <c r="BZ190" s="36" t="s">
        <v>388</v>
      </c>
      <c r="CA190" s="17">
        <v>225</v>
      </c>
      <c r="CB190" s="36">
        <v>1</v>
      </c>
      <c r="CC190" s="6">
        <v>357</v>
      </c>
      <c r="CD190" s="6">
        <v>80</v>
      </c>
      <c r="CE190" s="6">
        <v>7140</v>
      </c>
      <c r="CF190" s="6">
        <v>1</v>
      </c>
      <c r="CG190" s="6">
        <v>28</v>
      </c>
    </row>
    <row r="191" spans="1:195" s="4" customFormat="1">
      <c r="A191" s="1" t="s">
        <v>136</v>
      </c>
      <c r="B191" s="36" t="s">
        <v>335</v>
      </c>
      <c r="C191" s="36">
        <v>4</v>
      </c>
      <c r="D191" s="36" t="s">
        <v>331</v>
      </c>
      <c r="E191">
        <f t="shared" si="41"/>
        <v>0</v>
      </c>
      <c r="F191">
        <f t="shared" si="57"/>
        <v>0</v>
      </c>
      <c r="G191">
        <f t="shared" si="57"/>
        <v>0</v>
      </c>
      <c r="H191">
        <f t="shared" si="57"/>
        <v>0</v>
      </c>
      <c r="I191">
        <f t="shared" si="57"/>
        <v>0</v>
      </c>
      <c r="J191">
        <f t="shared" si="57"/>
        <v>0</v>
      </c>
      <c r="K191">
        <f t="shared" si="57"/>
        <v>0</v>
      </c>
      <c r="L191">
        <f t="shared" si="57"/>
        <v>0</v>
      </c>
      <c r="M191">
        <f t="shared" si="57"/>
        <v>0</v>
      </c>
      <c r="N191">
        <f t="shared" si="57"/>
        <v>0</v>
      </c>
      <c r="O191">
        <f t="shared" si="57"/>
        <v>0</v>
      </c>
      <c r="P191">
        <f t="shared" si="58"/>
        <v>0</v>
      </c>
      <c r="Q191">
        <f t="shared" si="58"/>
        <v>0</v>
      </c>
      <c r="R191">
        <f t="shared" si="58"/>
        <v>0</v>
      </c>
      <c r="S191">
        <f t="shared" si="58"/>
        <v>0</v>
      </c>
      <c r="T191">
        <f t="shared" si="58"/>
        <v>0</v>
      </c>
      <c r="U191">
        <f t="shared" si="58"/>
        <v>0</v>
      </c>
      <c r="V191">
        <f t="shared" si="58"/>
        <v>0</v>
      </c>
      <c r="W191">
        <f t="shared" si="58"/>
        <v>0</v>
      </c>
      <c r="X191">
        <f t="shared" si="58"/>
        <v>0</v>
      </c>
      <c r="Y191">
        <f t="shared" si="58"/>
        <v>0</v>
      </c>
      <c r="Z191">
        <f t="shared" si="59"/>
        <v>0</v>
      </c>
      <c r="AA191">
        <f t="shared" si="59"/>
        <v>0</v>
      </c>
      <c r="AB191">
        <f t="shared" si="59"/>
        <v>0</v>
      </c>
      <c r="AC191">
        <f t="shared" si="59"/>
        <v>0</v>
      </c>
      <c r="AD191">
        <f t="shared" si="59"/>
        <v>4</v>
      </c>
      <c r="AE191">
        <f t="shared" si="59"/>
        <v>0</v>
      </c>
      <c r="AF191">
        <f t="shared" si="59"/>
        <v>0</v>
      </c>
      <c r="AG191">
        <f t="shared" si="59"/>
        <v>0</v>
      </c>
      <c r="AH191">
        <f t="shared" si="59"/>
        <v>0</v>
      </c>
      <c r="AI191">
        <f t="shared" si="59"/>
        <v>0</v>
      </c>
      <c r="AJ191">
        <f t="shared" si="59"/>
        <v>0</v>
      </c>
      <c r="AK191">
        <f t="shared" si="59"/>
        <v>0</v>
      </c>
      <c r="AL191">
        <f t="shared" si="59"/>
        <v>0</v>
      </c>
      <c r="AM191" s="82" t="s">
        <v>330</v>
      </c>
      <c r="AN191" s="82" t="s">
        <v>330</v>
      </c>
      <c r="AO191" s="82" t="s">
        <v>330</v>
      </c>
      <c r="AP191" s="82">
        <v>0</v>
      </c>
      <c r="AQ191" s="82" t="s">
        <v>329</v>
      </c>
      <c r="AR191" s="82" t="s">
        <v>330</v>
      </c>
      <c r="AS191" s="82">
        <v>8</v>
      </c>
      <c r="AT191" s="83">
        <v>0.11791924342979111</v>
      </c>
      <c r="AU191" s="72">
        <v>0.16746039988726955</v>
      </c>
      <c r="AV191" s="6">
        <v>2.0932549985908694E-3</v>
      </c>
      <c r="AW191" s="6">
        <v>2.3453837519225427E-5</v>
      </c>
      <c r="AX191" s="36">
        <v>182</v>
      </c>
      <c r="AY191" s="1" t="s">
        <v>55</v>
      </c>
      <c r="AZ191" s="6">
        <v>3948.61</v>
      </c>
      <c r="BA191" s="6">
        <v>35.166611000000003</v>
      </c>
      <c r="BB191" s="6">
        <v>-122.992729</v>
      </c>
      <c r="BC191" s="44">
        <v>40688.87228009259</v>
      </c>
      <c r="BD191" s="45">
        <v>40688.87228009259</v>
      </c>
      <c r="BE191" s="6" t="s">
        <v>348</v>
      </c>
      <c r="BF191" s="6" t="s">
        <v>357</v>
      </c>
      <c r="BG191" s="38" t="s">
        <v>25</v>
      </c>
      <c r="BH191" s="38" t="s">
        <v>32</v>
      </c>
      <c r="BI191" s="38" t="s">
        <v>56</v>
      </c>
      <c r="BJ191" s="27"/>
      <c r="BK191" s="27"/>
      <c r="BL191" s="27"/>
      <c r="BM191" s="27"/>
      <c r="BN191" s="6" t="s">
        <v>452</v>
      </c>
      <c r="BO191" s="6" t="s">
        <v>317</v>
      </c>
      <c r="BP191" s="6" t="s">
        <v>42</v>
      </c>
      <c r="BQ191" s="6">
        <v>231</v>
      </c>
      <c r="BR191" s="6">
        <v>4138722</v>
      </c>
      <c r="BS191" s="6" t="s">
        <v>167</v>
      </c>
      <c r="BT191" s="36">
        <v>0</v>
      </c>
      <c r="BU191" s="63">
        <v>0.54921296296296296</v>
      </c>
      <c r="BV191" s="64">
        <v>107</v>
      </c>
      <c r="BW191" s="64">
        <v>189</v>
      </c>
      <c r="BX191" s="63">
        <v>0.54856481481481478</v>
      </c>
      <c r="BY191" s="63">
        <v>0.5506712962962963</v>
      </c>
      <c r="BZ191" s="36" t="s">
        <v>389</v>
      </c>
      <c r="CA191" s="17">
        <v>225</v>
      </c>
      <c r="CB191" s="36">
        <v>0</v>
      </c>
      <c r="CC191" s="6">
        <v>357</v>
      </c>
      <c r="CD191" s="6">
        <v>80</v>
      </c>
      <c r="CE191" s="6">
        <v>7140</v>
      </c>
      <c r="CF191" s="6">
        <v>1</v>
      </c>
      <c r="CG191" s="6">
        <v>28</v>
      </c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</row>
    <row r="192" spans="1:195" s="6" customFormat="1">
      <c r="A192" s="1" t="s">
        <v>456</v>
      </c>
      <c r="B192" s="36" t="s">
        <v>335</v>
      </c>
      <c r="C192" s="36">
        <v>7</v>
      </c>
      <c r="D192" s="36" t="s">
        <v>331</v>
      </c>
      <c r="E192">
        <f t="shared" si="41"/>
        <v>0</v>
      </c>
      <c r="F192">
        <f t="shared" ref="F192:O201" si="60">IF($AY192=F$1,$C192,0)</f>
        <v>0</v>
      </c>
      <c r="G192">
        <f t="shared" si="60"/>
        <v>0</v>
      </c>
      <c r="H192">
        <f t="shared" si="60"/>
        <v>0</v>
      </c>
      <c r="I192">
        <f t="shared" si="60"/>
        <v>0</v>
      </c>
      <c r="J192">
        <f t="shared" si="60"/>
        <v>0</v>
      </c>
      <c r="K192">
        <f t="shared" si="60"/>
        <v>0</v>
      </c>
      <c r="L192">
        <f t="shared" si="60"/>
        <v>0</v>
      </c>
      <c r="M192">
        <f t="shared" si="60"/>
        <v>0</v>
      </c>
      <c r="N192">
        <f t="shared" si="60"/>
        <v>0</v>
      </c>
      <c r="O192">
        <f t="shared" si="60"/>
        <v>0</v>
      </c>
      <c r="P192">
        <f t="shared" ref="P192:Y201" si="61">IF($AY192=P$1,$C192,0)</f>
        <v>0</v>
      </c>
      <c r="Q192">
        <f t="shared" si="61"/>
        <v>0</v>
      </c>
      <c r="R192">
        <f t="shared" si="61"/>
        <v>0</v>
      </c>
      <c r="S192">
        <f t="shared" si="61"/>
        <v>0</v>
      </c>
      <c r="T192">
        <f t="shared" si="61"/>
        <v>0</v>
      </c>
      <c r="U192">
        <f t="shared" si="61"/>
        <v>0</v>
      </c>
      <c r="V192">
        <f t="shared" si="61"/>
        <v>0</v>
      </c>
      <c r="W192">
        <f t="shared" si="61"/>
        <v>0</v>
      </c>
      <c r="X192">
        <f t="shared" si="61"/>
        <v>0</v>
      </c>
      <c r="Y192">
        <f t="shared" si="61"/>
        <v>0</v>
      </c>
      <c r="Z192">
        <f t="shared" ref="Z192:AL201" si="62">IF($AY192=Z$1,$C192,0)</f>
        <v>0</v>
      </c>
      <c r="AA192">
        <f t="shared" si="62"/>
        <v>0</v>
      </c>
      <c r="AB192">
        <f t="shared" si="62"/>
        <v>0</v>
      </c>
      <c r="AC192">
        <f t="shared" si="62"/>
        <v>0</v>
      </c>
      <c r="AD192">
        <f t="shared" si="62"/>
        <v>7</v>
      </c>
      <c r="AE192">
        <f t="shared" si="62"/>
        <v>0</v>
      </c>
      <c r="AF192">
        <f t="shared" si="62"/>
        <v>0</v>
      </c>
      <c r="AG192">
        <f t="shared" si="62"/>
        <v>0</v>
      </c>
      <c r="AH192">
        <f t="shared" si="62"/>
        <v>0</v>
      </c>
      <c r="AI192">
        <f t="shared" si="62"/>
        <v>0</v>
      </c>
      <c r="AJ192">
        <f t="shared" si="62"/>
        <v>0</v>
      </c>
      <c r="AK192">
        <f t="shared" si="62"/>
        <v>0</v>
      </c>
      <c r="AL192">
        <f t="shared" si="62"/>
        <v>0</v>
      </c>
      <c r="AM192" s="82" t="s">
        <v>327</v>
      </c>
      <c r="AN192" s="82" t="s">
        <v>327</v>
      </c>
      <c r="AO192" s="82" t="s">
        <v>330</v>
      </c>
      <c r="AP192" s="82">
        <v>1</v>
      </c>
      <c r="AQ192" s="82" t="s">
        <v>329</v>
      </c>
      <c r="AR192" s="82" t="s">
        <v>330</v>
      </c>
      <c r="AS192" s="82">
        <v>9</v>
      </c>
      <c r="AT192" s="83">
        <v>0.24548826748982128</v>
      </c>
      <c r="AU192" s="72">
        <v>0.40854049493933547</v>
      </c>
      <c r="AV192" s="6">
        <v>5.1067561867416938E-3</v>
      </c>
      <c r="AW192" s="6">
        <v>5.7218556714192642E-5</v>
      </c>
      <c r="AX192" s="36">
        <v>183</v>
      </c>
      <c r="AY192" s="1" t="s">
        <v>55</v>
      </c>
      <c r="AZ192" s="6">
        <v>3949.51</v>
      </c>
      <c r="BA192" s="6">
        <v>35.166604</v>
      </c>
      <c r="BB192" s="6">
        <v>-122.99053000000001</v>
      </c>
      <c r="BC192" s="44">
        <v>40688.897592592592</v>
      </c>
      <c r="BD192" s="45">
        <v>40688.897592592592</v>
      </c>
      <c r="BE192" s="6" t="s">
        <v>348</v>
      </c>
      <c r="BF192" s="6" t="s">
        <v>357</v>
      </c>
      <c r="BG192" s="38" t="s">
        <v>25</v>
      </c>
      <c r="BH192" s="38" t="s">
        <v>32</v>
      </c>
      <c r="BI192" s="38" t="s">
        <v>56</v>
      </c>
      <c r="BJ192" s="27"/>
      <c r="BK192" s="27"/>
      <c r="BL192" s="27"/>
      <c r="BM192" s="27"/>
      <c r="BN192" s="6" t="s">
        <v>455</v>
      </c>
      <c r="BO192" s="6" t="s">
        <v>317</v>
      </c>
      <c r="BP192" s="6" t="s">
        <v>42</v>
      </c>
      <c r="BQ192" s="6">
        <v>231</v>
      </c>
      <c r="BR192" s="6">
        <v>4138777</v>
      </c>
      <c r="BS192" s="6" t="s">
        <v>167</v>
      </c>
      <c r="BT192" s="36">
        <v>0</v>
      </c>
      <c r="BU192" s="63">
        <v>0.57456018518518526</v>
      </c>
      <c r="BV192" s="64">
        <v>107</v>
      </c>
      <c r="BW192" s="64">
        <v>189</v>
      </c>
      <c r="BX192" s="63">
        <v>0.57331018518518517</v>
      </c>
      <c r="BY192" s="63">
        <v>0.57501157407407411</v>
      </c>
      <c r="BZ192" s="36" t="s">
        <v>390</v>
      </c>
      <c r="CA192" s="17">
        <v>225</v>
      </c>
      <c r="CB192" s="36">
        <v>0</v>
      </c>
      <c r="CC192" s="6">
        <v>357</v>
      </c>
      <c r="CD192" s="6">
        <v>80</v>
      </c>
      <c r="CE192" s="6">
        <v>7140</v>
      </c>
      <c r="CF192" s="6">
        <v>1</v>
      </c>
      <c r="CG192" s="6">
        <v>28</v>
      </c>
    </row>
    <row r="193" spans="1:195" s="4" customFormat="1">
      <c r="A193" s="33" t="s">
        <v>19</v>
      </c>
      <c r="B193" s="13" t="s">
        <v>335</v>
      </c>
      <c r="C193" s="71">
        <v>1</v>
      </c>
      <c r="D193" s="71" t="s">
        <v>331</v>
      </c>
      <c r="E193">
        <f t="shared" si="41"/>
        <v>0</v>
      </c>
      <c r="F193">
        <f t="shared" si="60"/>
        <v>0</v>
      </c>
      <c r="G193">
        <f t="shared" si="60"/>
        <v>0</v>
      </c>
      <c r="H193">
        <f t="shared" si="60"/>
        <v>0</v>
      </c>
      <c r="I193">
        <f t="shared" si="60"/>
        <v>0</v>
      </c>
      <c r="J193">
        <f t="shared" si="60"/>
        <v>0</v>
      </c>
      <c r="K193">
        <f t="shared" si="60"/>
        <v>0</v>
      </c>
      <c r="L193">
        <f t="shared" si="60"/>
        <v>0</v>
      </c>
      <c r="M193">
        <f t="shared" si="60"/>
        <v>0</v>
      </c>
      <c r="N193">
        <f t="shared" si="60"/>
        <v>0</v>
      </c>
      <c r="O193">
        <f t="shared" si="60"/>
        <v>0</v>
      </c>
      <c r="P193">
        <f t="shared" si="61"/>
        <v>0</v>
      </c>
      <c r="Q193">
        <f t="shared" si="61"/>
        <v>0</v>
      </c>
      <c r="R193">
        <f t="shared" si="61"/>
        <v>0</v>
      </c>
      <c r="S193">
        <f t="shared" si="61"/>
        <v>0</v>
      </c>
      <c r="T193">
        <f t="shared" si="61"/>
        <v>0</v>
      </c>
      <c r="U193">
        <f t="shared" si="61"/>
        <v>0</v>
      </c>
      <c r="V193">
        <f t="shared" si="61"/>
        <v>0</v>
      </c>
      <c r="W193">
        <f t="shared" si="61"/>
        <v>0</v>
      </c>
      <c r="X193">
        <f t="shared" si="61"/>
        <v>0</v>
      </c>
      <c r="Y193">
        <f t="shared" si="61"/>
        <v>0</v>
      </c>
      <c r="Z193">
        <f t="shared" si="62"/>
        <v>0</v>
      </c>
      <c r="AA193">
        <f t="shared" si="62"/>
        <v>0</v>
      </c>
      <c r="AB193">
        <f t="shared" si="62"/>
        <v>0</v>
      </c>
      <c r="AC193">
        <f t="shared" si="62"/>
        <v>0</v>
      </c>
      <c r="AD193">
        <f t="shared" si="62"/>
        <v>1</v>
      </c>
      <c r="AE193">
        <f t="shared" si="62"/>
        <v>0</v>
      </c>
      <c r="AF193">
        <f t="shared" si="62"/>
        <v>0</v>
      </c>
      <c r="AG193">
        <f t="shared" si="62"/>
        <v>0</v>
      </c>
      <c r="AH193">
        <f t="shared" si="62"/>
        <v>0</v>
      </c>
      <c r="AI193">
        <f t="shared" si="62"/>
        <v>0</v>
      </c>
      <c r="AJ193">
        <f t="shared" si="62"/>
        <v>0</v>
      </c>
      <c r="AK193">
        <f t="shared" si="62"/>
        <v>0</v>
      </c>
      <c r="AL193">
        <f t="shared" si="62"/>
        <v>0</v>
      </c>
      <c r="AM193" s="72" t="s">
        <v>327</v>
      </c>
      <c r="AN193" s="72" t="s">
        <v>330</v>
      </c>
      <c r="AO193" s="72" t="s">
        <v>330</v>
      </c>
      <c r="AP193" s="72">
        <v>0</v>
      </c>
      <c r="AQ193" s="72" t="s">
        <v>328</v>
      </c>
      <c r="AR193" s="72" t="s">
        <v>330</v>
      </c>
      <c r="AS193" s="72">
        <v>6</v>
      </c>
      <c r="AT193" s="72">
        <v>6.963896318318083E-2</v>
      </c>
      <c r="AU193" s="72">
        <v>0.11097183679874859</v>
      </c>
      <c r="AV193" s="6">
        <v>1.3871479599843572E-3</v>
      </c>
      <c r="AW193" s="6">
        <v>1.5542274061449382E-5</v>
      </c>
      <c r="AX193" s="47">
        <v>26</v>
      </c>
      <c r="AY193" s="27" t="s">
        <v>55</v>
      </c>
      <c r="AZ193" s="36">
        <v>3950.79</v>
      </c>
      <c r="BA193" s="36">
        <v>35.167530999999997</v>
      </c>
      <c r="BB193" s="36">
        <v>-123.001302</v>
      </c>
      <c r="BC193" s="44">
        <v>40689.725335648145</v>
      </c>
      <c r="BD193" s="45">
        <v>40689.725335648145</v>
      </c>
      <c r="BE193" s="6" t="s">
        <v>348</v>
      </c>
      <c r="BF193" s="6" t="s">
        <v>357</v>
      </c>
      <c r="BG193" s="10" t="s">
        <v>25</v>
      </c>
      <c r="BH193" s="10" t="s">
        <v>32</v>
      </c>
      <c r="BI193" s="10" t="s">
        <v>56</v>
      </c>
      <c r="BJ193" s="10"/>
      <c r="BK193" s="10"/>
      <c r="BL193" s="10"/>
      <c r="BM193" s="10"/>
      <c r="BN193" s="36" t="s">
        <v>241</v>
      </c>
      <c r="BO193" s="36" t="s">
        <v>181</v>
      </c>
      <c r="BP193" s="36" t="s">
        <v>42</v>
      </c>
      <c r="BQ193" s="36">
        <v>232</v>
      </c>
      <c r="BR193" s="36">
        <v>4129577</v>
      </c>
      <c r="BS193" s="36" t="s">
        <v>167</v>
      </c>
      <c r="BT193" s="36">
        <v>0</v>
      </c>
      <c r="BU193" s="63">
        <v>0.3908564814814815</v>
      </c>
      <c r="BV193" s="64">
        <v>190</v>
      </c>
      <c r="BW193" s="64">
        <v>228</v>
      </c>
      <c r="BX193" s="63">
        <v>0.39025462962962965</v>
      </c>
      <c r="BY193" s="63">
        <v>0.39241898148148152</v>
      </c>
      <c r="BZ193" s="36" t="s">
        <v>384</v>
      </c>
      <c r="CA193" s="17">
        <v>225</v>
      </c>
      <c r="CB193" s="36">
        <v>1</v>
      </c>
      <c r="CC193" s="6">
        <v>357</v>
      </c>
      <c r="CD193" s="6">
        <v>80</v>
      </c>
      <c r="CE193" s="6">
        <v>7140</v>
      </c>
      <c r="CF193" s="6">
        <v>1</v>
      </c>
      <c r="CG193" s="6">
        <v>28</v>
      </c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</row>
    <row r="194" spans="1:195" s="4" customFormat="1">
      <c r="A194" s="33" t="s">
        <v>237</v>
      </c>
      <c r="B194" s="13" t="s">
        <v>335</v>
      </c>
      <c r="C194" s="71">
        <v>2</v>
      </c>
      <c r="D194" s="71" t="s">
        <v>331</v>
      </c>
      <c r="E194">
        <f t="shared" ref="E194:E257" si="63">IF(AY194=E$1,$C194,0)</f>
        <v>0</v>
      </c>
      <c r="F194">
        <f t="shared" si="60"/>
        <v>0</v>
      </c>
      <c r="G194">
        <f t="shared" si="60"/>
        <v>0</v>
      </c>
      <c r="H194">
        <f t="shared" si="60"/>
        <v>0</v>
      </c>
      <c r="I194">
        <f t="shared" si="60"/>
        <v>0</v>
      </c>
      <c r="J194">
        <f t="shared" si="60"/>
        <v>0</v>
      </c>
      <c r="K194">
        <f t="shared" si="60"/>
        <v>0</v>
      </c>
      <c r="L194">
        <f t="shared" si="60"/>
        <v>0</v>
      </c>
      <c r="M194">
        <f t="shared" si="60"/>
        <v>0</v>
      </c>
      <c r="N194">
        <f t="shared" si="60"/>
        <v>0</v>
      </c>
      <c r="O194">
        <f t="shared" si="60"/>
        <v>0</v>
      </c>
      <c r="P194">
        <f t="shared" si="61"/>
        <v>0</v>
      </c>
      <c r="Q194">
        <f t="shared" si="61"/>
        <v>0</v>
      </c>
      <c r="R194">
        <f t="shared" si="61"/>
        <v>0</v>
      </c>
      <c r="S194">
        <f t="shared" si="61"/>
        <v>0</v>
      </c>
      <c r="T194">
        <f t="shared" si="61"/>
        <v>0</v>
      </c>
      <c r="U194">
        <f t="shared" si="61"/>
        <v>0</v>
      </c>
      <c r="V194">
        <f t="shared" si="61"/>
        <v>0</v>
      </c>
      <c r="W194">
        <f t="shared" si="61"/>
        <v>0</v>
      </c>
      <c r="X194">
        <f t="shared" si="61"/>
        <v>0</v>
      </c>
      <c r="Y194">
        <f t="shared" si="61"/>
        <v>0</v>
      </c>
      <c r="Z194">
        <f t="shared" si="62"/>
        <v>0</v>
      </c>
      <c r="AA194">
        <f t="shared" si="62"/>
        <v>0</v>
      </c>
      <c r="AB194">
        <f t="shared" si="62"/>
        <v>0</v>
      </c>
      <c r="AC194">
        <f t="shared" si="62"/>
        <v>0</v>
      </c>
      <c r="AD194">
        <f t="shared" si="62"/>
        <v>2</v>
      </c>
      <c r="AE194">
        <f t="shared" si="62"/>
        <v>0</v>
      </c>
      <c r="AF194">
        <f t="shared" si="62"/>
        <v>0</v>
      </c>
      <c r="AG194">
        <f t="shared" si="62"/>
        <v>0</v>
      </c>
      <c r="AH194">
        <f t="shared" si="62"/>
        <v>0</v>
      </c>
      <c r="AI194">
        <f t="shared" si="62"/>
        <v>0</v>
      </c>
      <c r="AJ194">
        <f t="shared" si="62"/>
        <v>0</v>
      </c>
      <c r="AK194">
        <f t="shared" si="62"/>
        <v>0</v>
      </c>
      <c r="AL194">
        <f t="shared" si="62"/>
        <v>0</v>
      </c>
      <c r="AM194" s="72" t="s">
        <v>330</v>
      </c>
      <c r="AN194" s="72" t="s">
        <v>330</v>
      </c>
      <c r="AO194" s="72" t="s">
        <v>330</v>
      </c>
      <c r="AP194" s="72">
        <v>0</v>
      </c>
      <c r="AQ194" s="72" t="s">
        <v>331</v>
      </c>
      <c r="AR194" s="72" t="s">
        <v>327</v>
      </c>
      <c r="AS194" s="72">
        <v>0</v>
      </c>
      <c r="AT194" s="72">
        <v>9.6962128951952914E-2</v>
      </c>
      <c r="AU194" s="72">
        <v>9.6962128951952914E-2</v>
      </c>
      <c r="AV194" s="6">
        <v>1.2120266118994115E-3</v>
      </c>
      <c r="AW194" s="6">
        <v>1.3580130105315534E-5</v>
      </c>
      <c r="AX194" s="47">
        <v>27</v>
      </c>
      <c r="AY194" s="27" t="s">
        <v>55</v>
      </c>
      <c r="AZ194" s="36">
        <v>3950.81</v>
      </c>
      <c r="BA194" s="36">
        <v>35.169123999999996</v>
      </c>
      <c r="BB194" s="36">
        <v>-123.002661</v>
      </c>
      <c r="BC194" s="44">
        <v>40689.749224537038</v>
      </c>
      <c r="BD194" s="45">
        <v>40689.749224537038</v>
      </c>
      <c r="BE194" s="6" t="s">
        <v>348</v>
      </c>
      <c r="BF194" s="6" t="s">
        <v>357</v>
      </c>
      <c r="BG194" s="10" t="s">
        <v>25</v>
      </c>
      <c r="BH194" s="10" t="s">
        <v>32</v>
      </c>
      <c r="BI194" s="10" t="s">
        <v>56</v>
      </c>
      <c r="BJ194" s="10"/>
      <c r="BK194" s="10"/>
      <c r="BL194" s="10"/>
      <c r="BM194" s="10"/>
      <c r="BN194" s="36" t="s">
        <v>240</v>
      </c>
      <c r="BO194" s="36" t="s">
        <v>179</v>
      </c>
      <c r="BP194" s="36" t="s">
        <v>42</v>
      </c>
      <c r="BQ194" s="36">
        <v>232</v>
      </c>
      <c r="BR194" s="36">
        <v>3932330</v>
      </c>
      <c r="BS194" s="36" t="s">
        <v>167</v>
      </c>
      <c r="BT194" s="36">
        <v>0</v>
      </c>
      <c r="BU194" s="63">
        <v>0.4142939814814815</v>
      </c>
      <c r="BV194" s="64">
        <v>190</v>
      </c>
      <c r="BW194" s="64">
        <v>228</v>
      </c>
      <c r="BX194" s="63">
        <v>0.41427083333333337</v>
      </c>
      <c r="BY194" s="63">
        <v>0.41495370370370371</v>
      </c>
      <c r="BZ194" s="36" t="s">
        <v>385</v>
      </c>
      <c r="CA194" s="17">
        <v>225</v>
      </c>
      <c r="CB194" s="36">
        <v>1</v>
      </c>
      <c r="CC194" s="6">
        <v>357</v>
      </c>
      <c r="CD194" s="6">
        <v>80</v>
      </c>
      <c r="CE194" s="6">
        <v>7140</v>
      </c>
      <c r="CF194" s="6">
        <v>1</v>
      </c>
      <c r="CG194" s="6">
        <v>28</v>
      </c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</row>
    <row r="195" spans="1:195" s="6" customFormat="1">
      <c r="A195" s="33" t="s">
        <v>19</v>
      </c>
      <c r="B195" s="13" t="s">
        <v>335</v>
      </c>
      <c r="C195" s="71">
        <v>2</v>
      </c>
      <c r="D195" s="71" t="s">
        <v>331</v>
      </c>
      <c r="E195">
        <f t="shared" si="63"/>
        <v>0</v>
      </c>
      <c r="F195">
        <f t="shared" si="60"/>
        <v>0</v>
      </c>
      <c r="G195">
        <f t="shared" si="60"/>
        <v>0</v>
      </c>
      <c r="H195">
        <f t="shared" si="60"/>
        <v>0</v>
      </c>
      <c r="I195">
        <f t="shared" si="60"/>
        <v>0</v>
      </c>
      <c r="J195">
        <f t="shared" si="60"/>
        <v>0</v>
      </c>
      <c r="K195">
        <f t="shared" si="60"/>
        <v>0</v>
      </c>
      <c r="L195">
        <f t="shared" si="60"/>
        <v>0</v>
      </c>
      <c r="M195">
        <f t="shared" si="60"/>
        <v>0</v>
      </c>
      <c r="N195">
        <f t="shared" si="60"/>
        <v>0</v>
      </c>
      <c r="O195">
        <f t="shared" si="60"/>
        <v>0</v>
      </c>
      <c r="P195">
        <f t="shared" si="61"/>
        <v>0</v>
      </c>
      <c r="Q195">
        <f t="shared" si="61"/>
        <v>0</v>
      </c>
      <c r="R195">
        <f t="shared" si="61"/>
        <v>0</v>
      </c>
      <c r="S195">
        <f t="shared" si="61"/>
        <v>0</v>
      </c>
      <c r="T195">
        <f t="shared" si="61"/>
        <v>0</v>
      </c>
      <c r="U195">
        <f t="shared" si="61"/>
        <v>0</v>
      </c>
      <c r="V195">
        <f t="shared" si="61"/>
        <v>0</v>
      </c>
      <c r="W195">
        <f t="shared" si="61"/>
        <v>0</v>
      </c>
      <c r="X195">
        <f t="shared" si="61"/>
        <v>0</v>
      </c>
      <c r="Y195">
        <f t="shared" si="61"/>
        <v>0</v>
      </c>
      <c r="Z195">
        <f t="shared" si="62"/>
        <v>0</v>
      </c>
      <c r="AA195">
        <f t="shared" si="62"/>
        <v>0</v>
      </c>
      <c r="AB195">
        <f t="shared" si="62"/>
        <v>0</v>
      </c>
      <c r="AC195">
        <f t="shared" si="62"/>
        <v>0</v>
      </c>
      <c r="AD195">
        <f t="shared" si="62"/>
        <v>2</v>
      </c>
      <c r="AE195">
        <f t="shared" si="62"/>
        <v>0</v>
      </c>
      <c r="AF195">
        <f t="shared" si="62"/>
        <v>0</v>
      </c>
      <c r="AG195">
        <f t="shared" si="62"/>
        <v>0</v>
      </c>
      <c r="AH195">
        <f t="shared" si="62"/>
        <v>0</v>
      </c>
      <c r="AI195">
        <f t="shared" si="62"/>
        <v>0</v>
      </c>
      <c r="AJ195">
        <f t="shared" si="62"/>
        <v>0</v>
      </c>
      <c r="AK195">
        <f t="shared" si="62"/>
        <v>0</v>
      </c>
      <c r="AL195">
        <f t="shared" si="62"/>
        <v>0</v>
      </c>
      <c r="AM195" s="72" t="s">
        <v>330</v>
      </c>
      <c r="AN195" s="72" t="s">
        <v>330</v>
      </c>
      <c r="AO195" s="72" t="s">
        <v>330</v>
      </c>
      <c r="AP195" s="72">
        <v>1</v>
      </c>
      <c r="AQ195" s="72" t="s">
        <v>328</v>
      </c>
      <c r="AR195" s="72" t="s">
        <v>330</v>
      </c>
      <c r="AS195" s="72">
        <v>1</v>
      </c>
      <c r="AT195" s="72">
        <v>0.17903933560593399</v>
      </c>
      <c r="AU195" s="72">
        <v>0.43783915289051389</v>
      </c>
      <c r="AV195" s="6">
        <v>5.4729894111314233E-3</v>
      </c>
      <c r="AW195" s="6">
        <v>6.1322010208755452E-5</v>
      </c>
      <c r="AX195" s="47">
        <v>28</v>
      </c>
      <c r="AY195" s="27" t="s">
        <v>55</v>
      </c>
      <c r="AZ195" s="36">
        <v>3950.08</v>
      </c>
      <c r="BA195" s="36">
        <v>35.166555000000002</v>
      </c>
      <c r="BB195" s="36">
        <v>-122.99988399999999</v>
      </c>
      <c r="BC195" s="44">
        <v>40689.653807870367</v>
      </c>
      <c r="BD195" s="45">
        <v>40689.653807870367</v>
      </c>
      <c r="BE195" s="6" t="s">
        <v>348</v>
      </c>
      <c r="BF195" s="6" t="s">
        <v>357</v>
      </c>
      <c r="BG195" s="10" t="s">
        <v>25</v>
      </c>
      <c r="BH195" s="10" t="s">
        <v>32</v>
      </c>
      <c r="BI195" s="10" t="s">
        <v>56</v>
      </c>
      <c r="BJ195" s="10"/>
      <c r="BK195" s="10"/>
      <c r="BL195" s="10"/>
      <c r="BM195" s="10"/>
      <c r="BN195" s="36" t="s">
        <v>244</v>
      </c>
      <c r="BO195" s="36" t="s">
        <v>182</v>
      </c>
      <c r="BP195" s="36" t="s">
        <v>42</v>
      </c>
      <c r="BQ195" s="36">
        <v>232</v>
      </c>
      <c r="BR195" s="36">
        <v>4128772</v>
      </c>
      <c r="BS195" s="36" t="s">
        <v>167</v>
      </c>
      <c r="BT195" s="36">
        <v>0</v>
      </c>
      <c r="BU195" s="63">
        <v>0.64401620370370372</v>
      </c>
      <c r="BV195" s="64">
        <v>190</v>
      </c>
      <c r="BW195" s="64">
        <v>228</v>
      </c>
      <c r="BX195" s="63">
        <v>0.64353009259259253</v>
      </c>
      <c r="BY195" s="63">
        <v>0.64467592592592593</v>
      </c>
      <c r="BZ195" s="36" t="s">
        <v>391</v>
      </c>
      <c r="CA195" s="17">
        <v>225</v>
      </c>
      <c r="CB195" s="36">
        <v>0</v>
      </c>
      <c r="CC195" s="6">
        <v>357</v>
      </c>
      <c r="CD195" s="6">
        <v>80</v>
      </c>
      <c r="CE195" s="6">
        <v>7140</v>
      </c>
      <c r="CF195" s="6">
        <v>1</v>
      </c>
      <c r="CG195" s="6">
        <v>28</v>
      </c>
      <c r="GL195" s="15"/>
      <c r="GM195" s="15"/>
    </row>
    <row r="196" spans="1:195" s="4" customFormat="1">
      <c r="A196" s="33" t="s">
        <v>237</v>
      </c>
      <c r="B196" s="13" t="s">
        <v>335</v>
      </c>
      <c r="C196" s="71">
        <v>3</v>
      </c>
      <c r="D196" s="71" t="s">
        <v>331</v>
      </c>
      <c r="E196">
        <f t="shared" si="63"/>
        <v>0</v>
      </c>
      <c r="F196">
        <f t="shared" si="60"/>
        <v>0</v>
      </c>
      <c r="G196">
        <f t="shared" si="60"/>
        <v>0</v>
      </c>
      <c r="H196">
        <f t="shared" si="60"/>
        <v>0</v>
      </c>
      <c r="I196">
        <f t="shared" si="60"/>
        <v>0</v>
      </c>
      <c r="J196">
        <f t="shared" si="60"/>
        <v>0</v>
      </c>
      <c r="K196">
        <f t="shared" si="60"/>
        <v>0</v>
      </c>
      <c r="L196">
        <f t="shared" si="60"/>
        <v>0</v>
      </c>
      <c r="M196">
        <f t="shared" si="60"/>
        <v>0</v>
      </c>
      <c r="N196">
        <f t="shared" si="60"/>
        <v>0</v>
      </c>
      <c r="O196">
        <f t="shared" si="60"/>
        <v>0</v>
      </c>
      <c r="P196">
        <f t="shared" si="61"/>
        <v>0</v>
      </c>
      <c r="Q196">
        <f t="shared" si="61"/>
        <v>0</v>
      </c>
      <c r="R196">
        <f t="shared" si="61"/>
        <v>0</v>
      </c>
      <c r="S196">
        <f t="shared" si="61"/>
        <v>0</v>
      </c>
      <c r="T196">
        <f t="shared" si="61"/>
        <v>0</v>
      </c>
      <c r="U196">
        <f t="shared" si="61"/>
        <v>0</v>
      </c>
      <c r="V196">
        <f t="shared" si="61"/>
        <v>0</v>
      </c>
      <c r="W196">
        <f t="shared" si="61"/>
        <v>0</v>
      </c>
      <c r="X196">
        <f t="shared" si="61"/>
        <v>0</v>
      </c>
      <c r="Y196">
        <f t="shared" si="61"/>
        <v>0</v>
      </c>
      <c r="Z196">
        <f t="shared" si="62"/>
        <v>0</v>
      </c>
      <c r="AA196">
        <f t="shared" si="62"/>
        <v>0</v>
      </c>
      <c r="AB196">
        <f t="shared" si="62"/>
        <v>0</v>
      </c>
      <c r="AC196">
        <f t="shared" si="62"/>
        <v>0</v>
      </c>
      <c r="AD196">
        <f t="shared" si="62"/>
        <v>3</v>
      </c>
      <c r="AE196">
        <f t="shared" si="62"/>
        <v>0</v>
      </c>
      <c r="AF196">
        <f t="shared" si="62"/>
        <v>0</v>
      </c>
      <c r="AG196">
        <f t="shared" si="62"/>
        <v>0</v>
      </c>
      <c r="AH196">
        <f t="shared" si="62"/>
        <v>0</v>
      </c>
      <c r="AI196">
        <f t="shared" si="62"/>
        <v>0</v>
      </c>
      <c r="AJ196">
        <f t="shared" si="62"/>
        <v>0</v>
      </c>
      <c r="AK196">
        <f t="shared" si="62"/>
        <v>0</v>
      </c>
      <c r="AL196">
        <f t="shared" si="62"/>
        <v>0</v>
      </c>
      <c r="AM196" s="72" t="s">
        <v>327</v>
      </c>
      <c r="AN196" s="72" t="s">
        <v>330</v>
      </c>
      <c r="AO196" s="72" t="s">
        <v>330</v>
      </c>
      <c r="AP196" s="72">
        <v>0</v>
      </c>
      <c r="AQ196" s="72" t="s">
        <v>331</v>
      </c>
      <c r="AR196" s="72" t="s">
        <v>327</v>
      </c>
      <c r="AS196" s="72">
        <v>14</v>
      </c>
      <c r="AT196" s="72">
        <v>0.11733456120786684</v>
      </c>
      <c r="AU196" s="72">
        <v>0.38865485839528779</v>
      </c>
      <c r="AV196" s="6">
        <v>4.8581857299410973E-3</v>
      </c>
      <c r="AW196" s="6">
        <v>5.4433453556762994E-5</v>
      </c>
      <c r="AX196" s="47">
        <v>35</v>
      </c>
      <c r="AY196" s="27" t="s">
        <v>55</v>
      </c>
      <c r="AZ196" s="36">
        <v>3951.0749999999998</v>
      </c>
      <c r="BA196" s="8">
        <v>35.166410999999997</v>
      </c>
      <c r="BB196" s="8">
        <v>-123.00055399999999</v>
      </c>
      <c r="BC196" s="44">
        <v>40689.688368055555</v>
      </c>
      <c r="BD196" s="45">
        <v>40689.688368055555</v>
      </c>
      <c r="BE196" s="6" t="s">
        <v>348</v>
      </c>
      <c r="BF196" s="6" t="s">
        <v>357</v>
      </c>
      <c r="BG196" s="10" t="s">
        <v>25</v>
      </c>
      <c r="BH196" s="10" t="s">
        <v>32</v>
      </c>
      <c r="BI196" s="10" t="s">
        <v>56</v>
      </c>
      <c r="BJ196" s="10"/>
      <c r="BK196" s="10"/>
      <c r="BL196" s="10"/>
      <c r="BM196" s="10"/>
      <c r="BN196" s="36" t="s">
        <v>236</v>
      </c>
      <c r="BO196" s="36" t="s">
        <v>190</v>
      </c>
      <c r="BP196" s="36" t="s">
        <v>42</v>
      </c>
      <c r="BQ196" s="36">
        <v>232</v>
      </c>
      <c r="BR196" s="36">
        <v>3930396</v>
      </c>
      <c r="BS196" s="36" t="s">
        <v>167</v>
      </c>
      <c r="BT196" s="36">
        <v>0</v>
      </c>
      <c r="BU196" s="63">
        <v>0.70771990740740742</v>
      </c>
      <c r="BV196" s="64">
        <v>190</v>
      </c>
      <c r="BW196" s="64">
        <v>228</v>
      </c>
      <c r="BX196" s="63">
        <v>0.66981481481481486</v>
      </c>
      <c r="BY196" s="63">
        <v>0.67276620370370377</v>
      </c>
      <c r="BZ196" s="36" t="s">
        <v>393</v>
      </c>
      <c r="CA196" s="17">
        <v>225</v>
      </c>
      <c r="CB196" s="36">
        <v>0</v>
      </c>
      <c r="CC196" s="6">
        <v>357</v>
      </c>
      <c r="CD196" s="6">
        <v>80</v>
      </c>
      <c r="CE196" s="6">
        <v>7140</v>
      </c>
      <c r="CF196" s="6">
        <v>1</v>
      </c>
      <c r="CG196" s="6">
        <v>28</v>
      </c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15"/>
      <c r="GM196" s="15"/>
    </row>
    <row r="197" spans="1:195" s="6" customFormat="1">
      <c r="A197" s="33" t="s">
        <v>107</v>
      </c>
      <c r="B197" s="13" t="s">
        <v>335</v>
      </c>
      <c r="C197" s="71">
        <v>2</v>
      </c>
      <c r="D197" s="71" t="s">
        <v>331</v>
      </c>
      <c r="E197">
        <f t="shared" si="63"/>
        <v>0</v>
      </c>
      <c r="F197">
        <f t="shared" si="60"/>
        <v>0</v>
      </c>
      <c r="G197">
        <f t="shared" si="60"/>
        <v>0</v>
      </c>
      <c r="H197">
        <f t="shared" si="60"/>
        <v>0</v>
      </c>
      <c r="I197">
        <f t="shared" si="60"/>
        <v>0</v>
      </c>
      <c r="J197">
        <f t="shared" si="60"/>
        <v>0</v>
      </c>
      <c r="K197">
        <f t="shared" si="60"/>
        <v>0</v>
      </c>
      <c r="L197">
        <f t="shared" si="60"/>
        <v>0</v>
      </c>
      <c r="M197">
        <f t="shared" si="60"/>
        <v>0</v>
      </c>
      <c r="N197">
        <f t="shared" si="60"/>
        <v>0</v>
      </c>
      <c r="O197">
        <f t="shared" si="60"/>
        <v>0</v>
      </c>
      <c r="P197">
        <f t="shared" si="61"/>
        <v>0</v>
      </c>
      <c r="Q197">
        <f t="shared" si="61"/>
        <v>0</v>
      </c>
      <c r="R197">
        <f t="shared" si="61"/>
        <v>0</v>
      </c>
      <c r="S197">
        <f t="shared" si="61"/>
        <v>0</v>
      </c>
      <c r="T197">
        <f t="shared" si="61"/>
        <v>0</v>
      </c>
      <c r="U197">
        <f t="shared" si="61"/>
        <v>0</v>
      </c>
      <c r="V197">
        <f t="shared" si="61"/>
        <v>0</v>
      </c>
      <c r="W197">
        <f t="shared" si="61"/>
        <v>0</v>
      </c>
      <c r="X197">
        <f t="shared" si="61"/>
        <v>0</v>
      </c>
      <c r="Y197">
        <f t="shared" si="61"/>
        <v>0</v>
      </c>
      <c r="Z197">
        <f t="shared" si="62"/>
        <v>0</v>
      </c>
      <c r="AA197">
        <f t="shared" si="62"/>
        <v>0</v>
      </c>
      <c r="AB197">
        <f t="shared" si="62"/>
        <v>0</v>
      </c>
      <c r="AC197">
        <f t="shared" si="62"/>
        <v>0</v>
      </c>
      <c r="AD197">
        <f t="shared" si="62"/>
        <v>2</v>
      </c>
      <c r="AE197">
        <f t="shared" si="62"/>
        <v>0</v>
      </c>
      <c r="AF197">
        <f t="shared" si="62"/>
        <v>0</v>
      </c>
      <c r="AG197">
        <f t="shared" si="62"/>
        <v>0</v>
      </c>
      <c r="AH197">
        <f t="shared" si="62"/>
        <v>0</v>
      </c>
      <c r="AI197">
        <f t="shared" si="62"/>
        <v>0</v>
      </c>
      <c r="AJ197">
        <f t="shared" si="62"/>
        <v>0</v>
      </c>
      <c r="AK197">
        <f t="shared" si="62"/>
        <v>0</v>
      </c>
      <c r="AL197">
        <f t="shared" si="62"/>
        <v>0</v>
      </c>
      <c r="AM197" s="72" t="s">
        <v>327</v>
      </c>
      <c r="AN197" s="72" t="s">
        <v>330</v>
      </c>
      <c r="AO197" s="72" t="s">
        <v>330</v>
      </c>
      <c r="AP197" s="72">
        <v>0</v>
      </c>
      <c r="AQ197" s="72" t="s">
        <v>331</v>
      </c>
      <c r="AR197" s="72" t="s">
        <v>330</v>
      </c>
      <c r="AS197" s="72">
        <v>7</v>
      </c>
      <c r="AT197" s="72">
        <v>5.7878278989331768E-2</v>
      </c>
      <c r="AU197" s="72">
        <v>0.21353145174208421</v>
      </c>
      <c r="AV197" s="6">
        <v>2.6691431467760528E-3</v>
      </c>
      <c r="AW197" s="6">
        <v>2.9906365790207871E-5</v>
      </c>
      <c r="AX197" s="47">
        <v>41</v>
      </c>
      <c r="AY197" s="27" t="s">
        <v>55</v>
      </c>
      <c r="AZ197" s="36">
        <v>3960.57</v>
      </c>
      <c r="BA197" s="36">
        <v>35.165227000000002</v>
      </c>
      <c r="BB197" s="36">
        <v>-122.934909</v>
      </c>
      <c r="BC197" s="44">
        <v>40864.877604166664</v>
      </c>
      <c r="BD197" s="45">
        <v>40864.877604166664</v>
      </c>
      <c r="BE197" s="6" t="s">
        <v>349</v>
      </c>
      <c r="BF197" s="6" t="s">
        <v>357</v>
      </c>
      <c r="BG197" s="10" t="s">
        <v>25</v>
      </c>
      <c r="BH197" s="10" t="s">
        <v>32</v>
      </c>
      <c r="BI197" s="10" t="s">
        <v>56</v>
      </c>
      <c r="BJ197" s="10"/>
      <c r="BK197" s="10"/>
      <c r="BL197" s="10"/>
      <c r="BM197" s="10"/>
      <c r="BN197" s="36" t="s">
        <v>258</v>
      </c>
      <c r="BO197" s="36" t="s">
        <v>177</v>
      </c>
      <c r="BP197" s="36" t="s">
        <v>42</v>
      </c>
      <c r="BQ197" s="36">
        <v>321</v>
      </c>
      <c r="BR197" s="36">
        <v>4128125</v>
      </c>
      <c r="BS197" s="36" t="s">
        <v>167</v>
      </c>
      <c r="BT197" s="36">
        <v>0</v>
      </c>
      <c r="BU197" s="63">
        <v>0.2434375</v>
      </c>
      <c r="BV197" s="64">
        <v>229</v>
      </c>
      <c r="BW197" s="64">
        <v>334</v>
      </c>
      <c r="BX197" s="63">
        <v>0.24151620370370372</v>
      </c>
      <c r="BY197" s="63">
        <v>0.24537037037037038</v>
      </c>
      <c r="BZ197" s="36" t="s">
        <v>398</v>
      </c>
      <c r="CA197" s="17">
        <v>132</v>
      </c>
      <c r="CB197" s="36">
        <v>1</v>
      </c>
      <c r="CC197" s="6">
        <v>357</v>
      </c>
      <c r="CD197" s="6">
        <v>80</v>
      </c>
      <c r="CE197" s="6">
        <v>7140</v>
      </c>
      <c r="CF197" s="6">
        <v>1</v>
      </c>
      <c r="CG197" s="6">
        <v>28</v>
      </c>
      <c r="GD197" s="19"/>
      <c r="GE197" s="19"/>
      <c r="GF197" s="19"/>
      <c r="GG197" s="19"/>
      <c r="GH197" s="19"/>
      <c r="GI197" s="19"/>
      <c r="GJ197" s="4"/>
      <c r="GK197" s="4"/>
    </row>
    <row r="198" spans="1:195" s="6" customFormat="1">
      <c r="A198" s="33" t="s">
        <v>19</v>
      </c>
      <c r="B198" s="13" t="s">
        <v>335</v>
      </c>
      <c r="C198" s="71">
        <v>2</v>
      </c>
      <c r="D198" s="71" t="s">
        <v>331</v>
      </c>
      <c r="E198">
        <f t="shared" si="63"/>
        <v>0</v>
      </c>
      <c r="F198">
        <f t="shared" si="60"/>
        <v>0</v>
      </c>
      <c r="G198">
        <f t="shared" si="60"/>
        <v>0</v>
      </c>
      <c r="H198">
        <f t="shared" si="60"/>
        <v>0</v>
      </c>
      <c r="I198">
        <f t="shared" si="60"/>
        <v>0</v>
      </c>
      <c r="J198">
        <f t="shared" si="60"/>
        <v>0</v>
      </c>
      <c r="K198">
        <f t="shared" si="60"/>
        <v>0</v>
      </c>
      <c r="L198">
        <f t="shared" si="60"/>
        <v>0</v>
      </c>
      <c r="M198">
        <f t="shared" si="60"/>
        <v>0</v>
      </c>
      <c r="N198">
        <f t="shared" si="60"/>
        <v>0</v>
      </c>
      <c r="O198">
        <f t="shared" si="60"/>
        <v>0</v>
      </c>
      <c r="P198">
        <f t="shared" si="61"/>
        <v>0</v>
      </c>
      <c r="Q198">
        <f t="shared" si="61"/>
        <v>0</v>
      </c>
      <c r="R198">
        <f t="shared" si="61"/>
        <v>0</v>
      </c>
      <c r="S198">
        <f t="shared" si="61"/>
        <v>0</v>
      </c>
      <c r="T198">
        <f t="shared" si="61"/>
        <v>0</v>
      </c>
      <c r="U198">
        <f t="shared" si="61"/>
        <v>0</v>
      </c>
      <c r="V198">
        <f t="shared" si="61"/>
        <v>0</v>
      </c>
      <c r="W198">
        <f t="shared" si="61"/>
        <v>0</v>
      </c>
      <c r="X198">
        <f t="shared" si="61"/>
        <v>0</v>
      </c>
      <c r="Y198">
        <f t="shared" si="61"/>
        <v>0</v>
      </c>
      <c r="Z198">
        <f t="shared" si="62"/>
        <v>0</v>
      </c>
      <c r="AA198">
        <f t="shared" si="62"/>
        <v>0</v>
      </c>
      <c r="AB198">
        <f t="shared" si="62"/>
        <v>0</v>
      </c>
      <c r="AC198">
        <f t="shared" si="62"/>
        <v>0</v>
      </c>
      <c r="AD198">
        <f t="shared" si="62"/>
        <v>2</v>
      </c>
      <c r="AE198">
        <f t="shared" si="62"/>
        <v>0</v>
      </c>
      <c r="AF198">
        <f t="shared" si="62"/>
        <v>0</v>
      </c>
      <c r="AG198">
        <f t="shared" si="62"/>
        <v>0</v>
      </c>
      <c r="AH198">
        <f t="shared" si="62"/>
        <v>0</v>
      </c>
      <c r="AI198">
        <f t="shared" si="62"/>
        <v>0</v>
      </c>
      <c r="AJ198">
        <f t="shared" si="62"/>
        <v>0</v>
      </c>
      <c r="AK198">
        <f t="shared" si="62"/>
        <v>0</v>
      </c>
      <c r="AL198">
        <f t="shared" si="62"/>
        <v>0</v>
      </c>
      <c r="AM198" s="72" t="s">
        <v>330</v>
      </c>
      <c r="AN198" s="72" t="s">
        <v>330</v>
      </c>
      <c r="AO198" s="72" t="s">
        <v>330</v>
      </c>
      <c r="AP198" s="72">
        <v>0</v>
      </c>
      <c r="AQ198" s="72" t="s">
        <v>331</v>
      </c>
      <c r="AR198" s="72" t="s">
        <v>330</v>
      </c>
      <c r="AS198" s="72">
        <v>8</v>
      </c>
      <c r="AT198" s="72">
        <v>0.26463599653954267</v>
      </c>
      <c r="AU198" s="72">
        <v>0.73390929850419928</v>
      </c>
      <c r="AV198" s="6">
        <v>9.1738662313024903E-3</v>
      </c>
      <c r="AW198" s="6">
        <v>1.0278841715745088E-4</v>
      </c>
      <c r="AX198" s="47">
        <v>44</v>
      </c>
      <c r="AY198" s="27" t="s">
        <v>55</v>
      </c>
      <c r="AZ198" s="36">
        <v>3960.12</v>
      </c>
      <c r="BA198" s="36">
        <v>35.166795</v>
      </c>
      <c r="BB198" s="36">
        <v>-122.935114</v>
      </c>
      <c r="BC198" s="44">
        <v>40864.890196759261</v>
      </c>
      <c r="BD198" s="45">
        <v>40864.890196759261</v>
      </c>
      <c r="BE198" s="6" t="s">
        <v>349</v>
      </c>
      <c r="BF198" s="6" t="s">
        <v>357</v>
      </c>
      <c r="BG198" s="10" t="s">
        <v>25</v>
      </c>
      <c r="BH198" s="10" t="s">
        <v>32</v>
      </c>
      <c r="BI198" s="10" t="s">
        <v>56</v>
      </c>
      <c r="BJ198" s="10"/>
      <c r="BK198" s="10"/>
      <c r="BL198" s="10"/>
      <c r="BM198" s="10"/>
      <c r="BN198" s="36" t="s">
        <v>254</v>
      </c>
      <c r="BO198" s="36" t="s">
        <v>177</v>
      </c>
      <c r="BP198" s="36" t="s">
        <v>42</v>
      </c>
      <c r="BQ198" s="36">
        <v>321</v>
      </c>
      <c r="BR198" s="36">
        <v>4130053</v>
      </c>
      <c r="BS198" s="36" t="s">
        <v>167</v>
      </c>
      <c r="BT198" s="36">
        <v>0</v>
      </c>
      <c r="BU198" s="63">
        <v>0.25568287037037035</v>
      </c>
      <c r="BV198" s="64">
        <v>229</v>
      </c>
      <c r="BW198" s="64">
        <v>334</v>
      </c>
      <c r="BX198" s="63">
        <v>0.25565972222222222</v>
      </c>
      <c r="BY198" s="63">
        <v>0.25822916666666668</v>
      </c>
      <c r="BZ198" s="36" t="s">
        <v>399</v>
      </c>
      <c r="CA198" s="17">
        <v>132</v>
      </c>
      <c r="CB198" s="36">
        <v>0</v>
      </c>
      <c r="CC198" s="6">
        <v>357</v>
      </c>
      <c r="CD198" s="6">
        <v>80</v>
      </c>
      <c r="CE198" s="6">
        <v>7140</v>
      </c>
      <c r="CF198" s="6">
        <v>1</v>
      </c>
      <c r="CG198" s="6">
        <v>28</v>
      </c>
      <c r="GD198" s="4"/>
      <c r="GE198" s="4"/>
      <c r="GF198" s="4"/>
      <c r="GG198" s="4"/>
      <c r="GH198" s="4"/>
      <c r="GI198" s="4"/>
    </row>
    <row r="199" spans="1:195" s="4" customFormat="1">
      <c r="A199" s="33" t="s">
        <v>146</v>
      </c>
      <c r="B199" s="13" t="s">
        <v>335</v>
      </c>
      <c r="C199" s="71">
        <v>6</v>
      </c>
      <c r="D199" s="71" t="s">
        <v>331</v>
      </c>
      <c r="E199">
        <f t="shared" si="63"/>
        <v>0</v>
      </c>
      <c r="F199">
        <f t="shared" si="60"/>
        <v>0</v>
      </c>
      <c r="G199">
        <f t="shared" si="60"/>
        <v>0</v>
      </c>
      <c r="H199">
        <f t="shared" si="60"/>
        <v>0</v>
      </c>
      <c r="I199">
        <f t="shared" si="60"/>
        <v>0</v>
      </c>
      <c r="J199">
        <f t="shared" si="60"/>
        <v>0</v>
      </c>
      <c r="K199">
        <f t="shared" si="60"/>
        <v>0</v>
      </c>
      <c r="L199">
        <f t="shared" si="60"/>
        <v>0</v>
      </c>
      <c r="M199">
        <f t="shared" si="60"/>
        <v>0</v>
      </c>
      <c r="N199">
        <f t="shared" si="60"/>
        <v>0</v>
      </c>
      <c r="O199">
        <f t="shared" si="60"/>
        <v>0</v>
      </c>
      <c r="P199">
        <f t="shared" si="61"/>
        <v>0</v>
      </c>
      <c r="Q199">
        <f t="shared" si="61"/>
        <v>0</v>
      </c>
      <c r="R199">
        <f t="shared" si="61"/>
        <v>0</v>
      </c>
      <c r="S199">
        <f t="shared" si="61"/>
        <v>0</v>
      </c>
      <c r="T199">
        <f t="shared" si="61"/>
        <v>0</v>
      </c>
      <c r="U199">
        <f t="shared" si="61"/>
        <v>0</v>
      </c>
      <c r="V199">
        <f t="shared" si="61"/>
        <v>0</v>
      </c>
      <c r="W199">
        <f t="shared" si="61"/>
        <v>0</v>
      </c>
      <c r="X199">
        <f t="shared" si="61"/>
        <v>0</v>
      </c>
      <c r="Y199">
        <f t="shared" si="61"/>
        <v>0</v>
      </c>
      <c r="Z199">
        <f t="shared" si="62"/>
        <v>0</v>
      </c>
      <c r="AA199">
        <f t="shared" si="62"/>
        <v>0</v>
      </c>
      <c r="AB199">
        <f t="shared" si="62"/>
        <v>0</v>
      </c>
      <c r="AC199">
        <f t="shared" si="62"/>
        <v>0</v>
      </c>
      <c r="AD199">
        <f t="shared" si="62"/>
        <v>6</v>
      </c>
      <c r="AE199">
        <f t="shared" si="62"/>
        <v>0</v>
      </c>
      <c r="AF199">
        <f t="shared" si="62"/>
        <v>0</v>
      </c>
      <c r="AG199">
        <f t="shared" si="62"/>
        <v>0</v>
      </c>
      <c r="AH199">
        <f t="shared" si="62"/>
        <v>0</v>
      </c>
      <c r="AI199">
        <f t="shared" si="62"/>
        <v>0</v>
      </c>
      <c r="AJ199">
        <f t="shared" si="62"/>
        <v>0</v>
      </c>
      <c r="AK199">
        <f t="shared" si="62"/>
        <v>0</v>
      </c>
      <c r="AL199">
        <f t="shared" si="62"/>
        <v>0</v>
      </c>
      <c r="AM199" s="72" t="s">
        <v>330</v>
      </c>
      <c r="AN199" s="72" t="s">
        <v>330</v>
      </c>
      <c r="AO199" s="72" t="s">
        <v>330</v>
      </c>
      <c r="AP199" s="72">
        <v>0</v>
      </c>
      <c r="AQ199" s="72" t="s">
        <v>328</v>
      </c>
      <c r="AR199" s="72" t="s">
        <v>327</v>
      </c>
      <c r="AS199" s="72">
        <v>0</v>
      </c>
      <c r="AT199" s="72">
        <v>0.13235023846522101</v>
      </c>
      <c r="AU199" s="72">
        <v>0.13235023846522101</v>
      </c>
      <c r="AV199" s="6">
        <v>1.6543779808152626E-3</v>
      </c>
      <c r="AW199" s="6">
        <v>1.8536447964316669E-5</v>
      </c>
      <c r="AX199" s="47">
        <v>48</v>
      </c>
      <c r="AY199" s="28" t="s">
        <v>55</v>
      </c>
      <c r="AZ199" s="36">
        <v>3959.96</v>
      </c>
      <c r="BA199" s="36">
        <v>35.166998</v>
      </c>
      <c r="BB199" s="36">
        <v>-122.93509400000001</v>
      </c>
      <c r="BC199" s="44">
        <v>40864.892106481479</v>
      </c>
      <c r="BD199" s="45">
        <v>40864.892106481479</v>
      </c>
      <c r="BE199" s="6" t="s">
        <v>349</v>
      </c>
      <c r="BF199" s="6" t="s">
        <v>357</v>
      </c>
      <c r="BG199" s="10" t="s">
        <v>25</v>
      </c>
      <c r="BH199" s="10" t="s">
        <v>32</v>
      </c>
      <c r="BI199" s="10" t="s">
        <v>56</v>
      </c>
      <c r="BJ199" s="10"/>
      <c r="BK199" s="10"/>
      <c r="BL199" s="10"/>
      <c r="BM199" s="10"/>
      <c r="BN199" s="36" t="s">
        <v>251</v>
      </c>
      <c r="BO199" s="36" t="s">
        <v>177</v>
      </c>
      <c r="BP199" s="36" t="s">
        <v>42</v>
      </c>
      <c r="BQ199" s="36">
        <v>321</v>
      </c>
      <c r="BR199" s="36">
        <v>3881266</v>
      </c>
      <c r="BS199" s="36" t="s">
        <v>167</v>
      </c>
      <c r="BT199" s="36">
        <v>0</v>
      </c>
      <c r="BU199" s="63">
        <v>0.25833333333333336</v>
      </c>
      <c r="BV199" s="64">
        <v>229</v>
      </c>
      <c r="BW199" s="64">
        <v>334</v>
      </c>
      <c r="BX199" s="63">
        <v>0.25827546296296294</v>
      </c>
      <c r="BY199" s="63">
        <v>0.25937499999999997</v>
      </c>
      <c r="BZ199" s="36" t="s">
        <v>400</v>
      </c>
      <c r="CA199" s="17">
        <v>132</v>
      </c>
      <c r="CB199" s="36">
        <v>0</v>
      </c>
      <c r="CC199" s="6">
        <v>357</v>
      </c>
      <c r="CD199" s="6">
        <v>80</v>
      </c>
      <c r="CE199" s="6">
        <v>7140</v>
      </c>
      <c r="CF199" s="6">
        <v>1</v>
      </c>
      <c r="CG199" s="6">
        <v>28</v>
      </c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J199" s="6"/>
      <c r="GK199" s="6"/>
      <c r="GL199" s="6"/>
      <c r="GM199" s="6"/>
    </row>
    <row r="200" spans="1:195" s="6" customFormat="1">
      <c r="A200" s="33" t="s">
        <v>136</v>
      </c>
      <c r="B200" s="13" t="s">
        <v>335</v>
      </c>
      <c r="C200" s="71">
        <v>5</v>
      </c>
      <c r="D200" s="71" t="s">
        <v>331</v>
      </c>
      <c r="E200">
        <f t="shared" si="63"/>
        <v>0</v>
      </c>
      <c r="F200">
        <f t="shared" si="60"/>
        <v>0</v>
      </c>
      <c r="G200">
        <f t="shared" si="60"/>
        <v>0</v>
      </c>
      <c r="H200">
        <f t="shared" si="60"/>
        <v>0</v>
      </c>
      <c r="I200">
        <f t="shared" si="60"/>
        <v>0</v>
      </c>
      <c r="J200">
        <f t="shared" si="60"/>
        <v>0</v>
      </c>
      <c r="K200">
        <f t="shared" si="60"/>
        <v>0</v>
      </c>
      <c r="L200">
        <f t="shared" si="60"/>
        <v>0</v>
      </c>
      <c r="M200">
        <f t="shared" si="60"/>
        <v>0</v>
      </c>
      <c r="N200">
        <f t="shared" si="60"/>
        <v>0</v>
      </c>
      <c r="O200">
        <f t="shared" si="60"/>
        <v>0</v>
      </c>
      <c r="P200">
        <f t="shared" si="61"/>
        <v>0</v>
      </c>
      <c r="Q200">
        <f t="shared" si="61"/>
        <v>0</v>
      </c>
      <c r="R200">
        <f t="shared" si="61"/>
        <v>0</v>
      </c>
      <c r="S200">
        <f t="shared" si="61"/>
        <v>0</v>
      </c>
      <c r="T200">
        <f t="shared" si="61"/>
        <v>0</v>
      </c>
      <c r="U200">
        <f t="shared" si="61"/>
        <v>0</v>
      </c>
      <c r="V200">
        <f t="shared" si="61"/>
        <v>0</v>
      </c>
      <c r="W200">
        <f t="shared" si="61"/>
        <v>0</v>
      </c>
      <c r="X200">
        <f t="shared" si="61"/>
        <v>0</v>
      </c>
      <c r="Y200">
        <f t="shared" si="61"/>
        <v>0</v>
      </c>
      <c r="Z200">
        <f t="shared" si="62"/>
        <v>0</v>
      </c>
      <c r="AA200">
        <f t="shared" si="62"/>
        <v>0</v>
      </c>
      <c r="AB200">
        <f t="shared" si="62"/>
        <v>0</v>
      </c>
      <c r="AC200">
        <f t="shared" si="62"/>
        <v>0</v>
      </c>
      <c r="AD200">
        <f t="shared" si="62"/>
        <v>5</v>
      </c>
      <c r="AE200">
        <f t="shared" si="62"/>
        <v>0</v>
      </c>
      <c r="AF200">
        <f t="shared" si="62"/>
        <v>0</v>
      </c>
      <c r="AG200">
        <f t="shared" si="62"/>
        <v>0</v>
      </c>
      <c r="AH200">
        <f t="shared" si="62"/>
        <v>0</v>
      </c>
      <c r="AI200">
        <f t="shared" si="62"/>
        <v>0</v>
      </c>
      <c r="AJ200">
        <f t="shared" si="62"/>
        <v>0</v>
      </c>
      <c r="AK200">
        <f t="shared" si="62"/>
        <v>0</v>
      </c>
      <c r="AL200">
        <f t="shared" si="62"/>
        <v>0</v>
      </c>
      <c r="AM200" s="72" t="s">
        <v>327</v>
      </c>
      <c r="AN200" s="72" t="s">
        <v>330</v>
      </c>
      <c r="AO200" s="72" t="s">
        <v>330</v>
      </c>
      <c r="AP200" s="72">
        <v>0</v>
      </c>
      <c r="AQ200" s="72" t="s">
        <v>328</v>
      </c>
      <c r="AR200" s="72" t="s">
        <v>327</v>
      </c>
      <c r="AS200" s="72">
        <v>10</v>
      </c>
      <c r="AT200" s="72">
        <v>0.12576368065133911</v>
      </c>
      <c r="AU200" s="72">
        <v>0.2063422783540157</v>
      </c>
      <c r="AV200" s="6">
        <v>2.5792784794251961E-3</v>
      </c>
      <c r="AW200" s="6">
        <v>2.8899478761066625E-5</v>
      </c>
      <c r="AX200" s="47">
        <v>49</v>
      </c>
      <c r="AY200" s="28" t="s">
        <v>55</v>
      </c>
      <c r="AZ200" s="36">
        <v>3959.96</v>
      </c>
      <c r="BA200" s="36">
        <v>35.166998</v>
      </c>
      <c r="BB200" s="36">
        <v>-122.93509400000001</v>
      </c>
      <c r="BC200" s="44">
        <v>40864.892106481479</v>
      </c>
      <c r="BD200" s="45">
        <v>40864.892106481479</v>
      </c>
      <c r="BE200" s="6" t="s">
        <v>349</v>
      </c>
      <c r="BF200" s="6" t="s">
        <v>357</v>
      </c>
      <c r="BG200" s="10" t="s">
        <v>25</v>
      </c>
      <c r="BH200" s="10" t="s">
        <v>32</v>
      </c>
      <c r="BI200" s="10" t="s">
        <v>56</v>
      </c>
      <c r="BJ200" s="10"/>
      <c r="BK200" s="10"/>
      <c r="BL200" s="10"/>
      <c r="BM200" s="10"/>
      <c r="BN200" s="36" t="s">
        <v>249</v>
      </c>
      <c r="BO200" s="36" t="s">
        <v>177</v>
      </c>
      <c r="BP200" s="36" t="s">
        <v>42</v>
      </c>
      <c r="BQ200" s="36">
        <v>321</v>
      </c>
      <c r="BR200" s="36">
        <v>4128129</v>
      </c>
      <c r="BS200" s="36" t="s">
        <v>167</v>
      </c>
      <c r="BT200" s="36">
        <v>0</v>
      </c>
      <c r="BU200" s="63">
        <v>0.26327546296296295</v>
      </c>
      <c r="BV200" s="64">
        <v>229</v>
      </c>
      <c r="BW200" s="64">
        <v>334</v>
      </c>
      <c r="BX200" s="63">
        <v>0.26322916666666668</v>
      </c>
      <c r="BY200" s="63">
        <v>0.26574074074074078</v>
      </c>
      <c r="BZ200" s="36" t="s">
        <v>403</v>
      </c>
      <c r="CA200" s="17">
        <v>132</v>
      </c>
      <c r="CB200" s="36">
        <v>0</v>
      </c>
      <c r="CC200" s="6">
        <v>357</v>
      </c>
      <c r="CD200" s="6">
        <v>80</v>
      </c>
      <c r="CE200" s="6">
        <v>7140</v>
      </c>
      <c r="CF200" s="6">
        <v>1</v>
      </c>
      <c r="CG200" s="6">
        <v>28</v>
      </c>
      <c r="GD200" s="4"/>
      <c r="GE200" s="4"/>
      <c r="GF200" s="4"/>
      <c r="GG200" s="4"/>
      <c r="GH200" s="4"/>
      <c r="GI200" s="4"/>
      <c r="GJ200" s="15"/>
      <c r="GK200" s="15"/>
    </row>
    <row r="201" spans="1:195" s="6" customFormat="1">
      <c r="A201" s="33" t="s">
        <v>19</v>
      </c>
      <c r="B201" s="13" t="s">
        <v>335</v>
      </c>
      <c r="C201" s="71">
        <v>1</v>
      </c>
      <c r="D201" s="71" t="s">
        <v>331</v>
      </c>
      <c r="E201">
        <f t="shared" si="63"/>
        <v>0</v>
      </c>
      <c r="F201">
        <f t="shared" si="60"/>
        <v>0</v>
      </c>
      <c r="G201">
        <f t="shared" si="60"/>
        <v>0</v>
      </c>
      <c r="H201">
        <f t="shared" si="60"/>
        <v>0</v>
      </c>
      <c r="I201">
        <f t="shared" si="60"/>
        <v>0</v>
      </c>
      <c r="J201">
        <f t="shared" si="60"/>
        <v>0</v>
      </c>
      <c r="K201">
        <f t="shared" si="60"/>
        <v>0</v>
      </c>
      <c r="L201">
        <f t="shared" si="60"/>
        <v>0</v>
      </c>
      <c r="M201">
        <f t="shared" si="60"/>
        <v>0</v>
      </c>
      <c r="N201">
        <f t="shared" si="60"/>
        <v>0</v>
      </c>
      <c r="O201">
        <f t="shared" si="60"/>
        <v>0</v>
      </c>
      <c r="P201">
        <f t="shared" si="61"/>
        <v>0</v>
      </c>
      <c r="Q201">
        <f t="shared" si="61"/>
        <v>0</v>
      </c>
      <c r="R201">
        <f t="shared" si="61"/>
        <v>0</v>
      </c>
      <c r="S201">
        <f t="shared" si="61"/>
        <v>0</v>
      </c>
      <c r="T201">
        <f t="shared" si="61"/>
        <v>0</v>
      </c>
      <c r="U201">
        <f t="shared" si="61"/>
        <v>0</v>
      </c>
      <c r="V201">
        <f t="shared" si="61"/>
        <v>0</v>
      </c>
      <c r="W201">
        <f t="shared" si="61"/>
        <v>0</v>
      </c>
      <c r="X201">
        <f t="shared" si="61"/>
        <v>0</v>
      </c>
      <c r="Y201">
        <f t="shared" si="61"/>
        <v>0</v>
      </c>
      <c r="Z201">
        <f t="shared" si="62"/>
        <v>0</v>
      </c>
      <c r="AA201">
        <f t="shared" si="62"/>
        <v>0</v>
      </c>
      <c r="AB201">
        <f t="shared" si="62"/>
        <v>0</v>
      </c>
      <c r="AC201">
        <f t="shared" si="62"/>
        <v>0</v>
      </c>
      <c r="AD201">
        <f t="shared" si="62"/>
        <v>1</v>
      </c>
      <c r="AE201">
        <f t="shared" si="62"/>
        <v>0</v>
      </c>
      <c r="AF201">
        <f t="shared" si="62"/>
        <v>0</v>
      </c>
      <c r="AG201">
        <f t="shared" si="62"/>
        <v>0</v>
      </c>
      <c r="AH201">
        <f t="shared" si="62"/>
        <v>0</v>
      </c>
      <c r="AI201">
        <f t="shared" si="62"/>
        <v>0</v>
      </c>
      <c r="AJ201">
        <f t="shared" si="62"/>
        <v>0</v>
      </c>
      <c r="AK201">
        <f t="shared" si="62"/>
        <v>0</v>
      </c>
      <c r="AL201">
        <f t="shared" si="62"/>
        <v>0</v>
      </c>
      <c r="AM201" s="72" t="s">
        <v>327</v>
      </c>
      <c r="AN201" s="72" t="s">
        <v>330</v>
      </c>
      <c r="AO201" s="72" t="s">
        <v>330</v>
      </c>
      <c r="AP201" s="72">
        <v>1</v>
      </c>
      <c r="AQ201" s="72" t="s">
        <v>331</v>
      </c>
      <c r="AR201" s="72" t="s">
        <v>327</v>
      </c>
      <c r="AS201" s="72">
        <v>11</v>
      </c>
      <c r="AT201" s="72">
        <v>0.10476381119350794</v>
      </c>
      <c r="AU201" s="72">
        <v>0.19655838000209075</v>
      </c>
      <c r="AV201" s="6">
        <v>2.4569797500261343E-3</v>
      </c>
      <c r="AW201" s="6">
        <v>2.75291848742424E-5</v>
      </c>
      <c r="AX201" s="47">
        <v>52</v>
      </c>
      <c r="AY201" s="27" t="s">
        <v>55</v>
      </c>
      <c r="AZ201" s="36">
        <v>3959.17</v>
      </c>
      <c r="BA201" s="36">
        <v>35.169477999999998</v>
      </c>
      <c r="BB201" s="36">
        <v>-122.935247</v>
      </c>
      <c r="BC201" s="44">
        <v>40864.910763888889</v>
      </c>
      <c r="BD201" s="45">
        <v>40864.910763888889</v>
      </c>
      <c r="BE201" s="6" t="s">
        <v>349</v>
      </c>
      <c r="BF201" s="6" t="s">
        <v>357</v>
      </c>
      <c r="BG201" s="10" t="s">
        <v>25</v>
      </c>
      <c r="BH201" s="10" t="s">
        <v>32</v>
      </c>
      <c r="BI201" s="10" t="s">
        <v>56</v>
      </c>
      <c r="BJ201" s="10"/>
      <c r="BK201" s="10"/>
      <c r="BL201" s="10"/>
      <c r="BM201" s="10"/>
      <c r="BN201" s="36" t="s">
        <v>247</v>
      </c>
      <c r="BO201" s="36" t="s">
        <v>177</v>
      </c>
      <c r="BP201" s="36" t="s">
        <v>42</v>
      </c>
      <c r="BQ201" s="36">
        <v>321</v>
      </c>
      <c r="BR201" s="36">
        <v>4130070</v>
      </c>
      <c r="BS201" s="36" t="s">
        <v>167</v>
      </c>
      <c r="BT201" s="36">
        <v>0</v>
      </c>
      <c r="BU201" s="63">
        <v>0.27753472222222225</v>
      </c>
      <c r="BV201" s="64">
        <v>229</v>
      </c>
      <c r="BW201" s="64">
        <v>334</v>
      </c>
      <c r="BX201" s="63">
        <v>0.27587962962962964</v>
      </c>
      <c r="BY201" s="63">
        <v>0.27770833333333333</v>
      </c>
      <c r="BZ201" s="36" t="s">
        <v>404</v>
      </c>
      <c r="CA201" s="17">
        <v>132</v>
      </c>
      <c r="CB201" s="36">
        <v>0</v>
      </c>
      <c r="CC201" s="6">
        <v>357</v>
      </c>
      <c r="CD201" s="6">
        <v>80</v>
      </c>
      <c r="CE201" s="6">
        <v>7140</v>
      </c>
      <c r="CF201" s="6">
        <v>1</v>
      </c>
      <c r="CG201" s="6">
        <v>28</v>
      </c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4"/>
      <c r="GE201" s="4"/>
      <c r="GF201" s="4"/>
      <c r="GG201" s="4"/>
      <c r="GH201" s="4"/>
      <c r="GI201" s="4"/>
      <c r="GJ201" s="18"/>
      <c r="GK201" s="18"/>
    </row>
    <row r="202" spans="1:195" s="6" customFormat="1" ht="16.5" customHeight="1">
      <c r="A202" s="33" t="s">
        <v>19</v>
      </c>
      <c r="B202" s="13" t="s">
        <v>335</v>
      </c>
      <c r="C202" s="71">
        <v>1</v>
      </c>
      <c r="D202" s="71" t="s">
        <v>331</v>
      </c>
      <c r="E202">
        <f t="shared" si="63"/>
        <v>0</v>
      </c>
      <c r="F202">
        <f t="shared" ref="F202:O211" si="64">IF($AY202=F$1,$C202,0)</f>
        <v>0</v>
      </c>
      <c r="G202">
        <f t="shared" si="64"/>
        <v>0</v>
      </c>
      <c r="H202">
        <f t="shared" si="64"/>
        <v>0</v>
      </c>
      <c r="I202">
        <f t="shared" si="64"/>
        <v>0</v>
      </c>
      <c r="J202">
        <f t="shared" si="64"/>
        <v>0</v>
      </c>
      <c r="K202">
        <f t="shared" si="64"/>
        <v>0</v>
      </c>
      <c r="L202">
        <f t="shared" si="64"/>
        <v>0</v>
      </c>
      <c r="M202">
        <f t="shared" si="64"/>
        <v>0</v>
      </c>
      <c r="N202">
        <f t="shared" si="64"/>
        <v>0</v>
      </c>
      <c r="O202">
        <f t="shared" si="64"/>
        <v>0</v>
      </c>
      <c r="P202">
        <f t="shared" ref="P202:Y211" si="65">IF($AY202=P$1,$C202,0)</f>
        <v>0</v>
      </c>
      <c r="Q202">
        <f t="shared" si="65"/>
        <v>0</v>
      </c>
      <c r="R202">
        <f t="shared" si="65"/>
        <v>0</v>
      </c>
      <c r="S202">
        <f t="shared" si="65"/>
        <v>0</v>
      </c>
      <c r="T202">
        <f t="shared" si="65"/>
        <v>0</v>
      </c>
      <c r="U202">
        <f t="shared" si="65"/>
        <v>0</v>
      </c>
      <c r="V202">
        <f t="shared" si="65"/>
        <v>0</v>
      </c>
      <c r="W202">
        <f t="shared" si="65"/>
        <v>0</v>
      </c>
      <c r="X202">
        <f t="shared" si="65"/>
        <v>0</v>
      </c>
      <c r="Y202">
        <f t="shared" si="65"/>
        <v>0</v>
      </c>
      <c r="Z202">
        <f t="shared" ref="Z202:AL211" si="66">IF($AY202=Z$1,$C202,0)</f>
        <v>0</v>
      </c>
      <c r="AA202">
        <f t="shared" si="66"/>
        <v>0</v>
      </c>
      <c r="AB202">
        <f t="shared" si="66"/>
        <v>0</v>
      </c>
      <c r="AC202">
        <f t="shared" si="66"/>
        <v>0</v>
      </c>
      <c r="AD202">
        <f t="shared" si="66"/>
        <v>1</v>
      </c>
      <c r="AE202">
        <f t="shared" si="66"/>
        <v>0</v>
      </c>
      <c r="AF202">
        <f t="shared" si="66"/>
        <v>0</v>
      </c>
      <c r="AG202">
        <f t="shared" si="66"/>
        <v>0</v>
      </c>
      <c r="AH202">
        <f t="shared" si="66"/>
        <v>0</v>
      </c>
      <c r="AI202">
        <f t="shared" si="66"/>
        <v>0</v>
      </c>
      <c r="AJ202">
        <f t="shared" si="66"/>
        <v>0</v>
      </c>
      <c r="AK202">
        <f t="shared" si="66"/>
        <v>0</v>
      </c>
      <c r="AL202">
        <f t="shared" si="66"/>
        <v>0</v>
      </c>
      <c r="AM202" s="72" t="s">
        <v>327</v>
      </c>
      <c r="AN202" s="72" t="s">
        <v>330</v>
      </c>
      <c r="AO202" s="72" t="s">
        <v>330</v>
      </c>
      <c r="AP202" s="72">
        <v>0</v>
      </c>
      <c r="AQ202" s="72" t="s">
        <v>328</v>
      </c>
      <c r="AR202" s="72" t="s">
        <v>327</v>
      </c>
      <c r="AS202" s="72">
        <v>9</v>
      </c>
      <c r="AT202" s="72">
        <v>0.13808131324566719</v>
      </c>
      <c r="AU202" s="72">
        <v>0.38599931093343698</v>
      </c>
      <c r="AV202" s="6">
        <v>4.8249913866679622E-3</v>
      </c>
      <c r="AW202" s="6">
        <v>5.4061528141937955E-5</v>
      </c>
      <c r="AX202" s="47">
        <v>56</v>
      </c>
      <c r="AY202" s="27" t="s">
        <v>55</v>
      </c>
      <c r="AZ202" s="36">
        <v>3960.63</v>
      </c>
      <c r="BA202" s="36">
        <v>35.160600000000002</v>
      </c>
      <c r="BB202" s="36">
        <v>-122.936691</v>
      </c>
      <c r="BC202" s="44">
        <v>40866.798252314817</v>
      </c>
      <c r="BD202" s="45">
        <v>40866.798252314817</v>
      </c>
      <c r="BE202" s="6" t="s">
        <v>349</v>
      </c>
      <c r="BF202" s="6" t="s">
        <v>357</v>
      </c>
      <c r="BG202" s="10" t="s">
        <v>25</v>
      </c>
      <c r="BH202" s="10" t="s">
        <v>32</v>
      </c>
      <c r="BI202" s="10" t="s">
        <v>56</v>
      </c>
      <c r="BJ202" s="10"/>
      <c r="BK202" s="10"/>
      <c r="BL202" s="10"/>
      <c r="BM202" s="10"/>
      <c r="BN202" s="36" t="s">
        <v>284</v>
      </c>
      <c r="BO202" s="36" t="s">
        <v>176</v>
      </c>
      <c r="BP202" s="36" t="s">
        <v>42</v>
      </c>
      <c r="BQ202" s="36">
        <v>323</v>
      </c>
      <c r="BR202" s="36">
        <v>4129451</v>
      </c>
      <c r="BS202" s="36" t="s">
        <v>167</v>
      </c>
      <c r="BT202" s="36">
        <v>0</v>
      </c>
      <c r="BU202" s="63">
        <v>0.11390046296296297</v>
      </c>
      <c r="BV202" s="64">
        <v>335</v>
      </c>
      <c r="BW202" s="64">
        <v>357</v>
      </c>
      <c r="BX202" s="63">
        <v>0.12791666666666665</v>
      </c>
      <c r="BY202" s="63">
        <v>0.12842592592592592</v>
      </c>
      <c r="BZ202" s="36" t="s">
        <v>420</v>
      </c>
      <c r="CA202" s="17">
        <v>132</v>
      </c>
      <c r="CB202" s="36">
        <v>0</v>
      </c>
      <c r="CC202" s="6">
        <v>357</v>
      </c>
      <c r="CD202" s="6">
        <v>80</v>
      </c>
      <c r="CE202" s="6">
        <v>7140</v>
      </c>
      <c r="CF202" s="6">
        <v>1</v>
      </c>
      <c r="CG202" s="6">
        <v>28</v>
      </c>
      <c r="GD202" s="4"/>
      <c r="GE202" s="4"/>
      <c r="GF202" s="4"/>
      <c r="GG202" s="4"/>
      <c r="GH202" s="4"/>
      <c r="GI202" s="4"/>
      <c r="GJ202" s="4"/>
      <c r="GK202" s="4"/>
    </row>
    <row r="203" spans="1:195" s="6" customFormat="1">
      <c r="A203" s="33" t="s">
        <v>19</v>
      </c>
      <c r="B203" s="13" t="s">
        <v>335</v>
      </c>
      <c r="C203" s="71">
        <v>1</v>
      </c>
      <c r="D203" s="71" t="s">
        <v>331</v>
      </c>
      <c r="E203">
        <f t="shared" si="63"/>
        <v>0</v>
      </c>
      <c r="F203">
        <f t="shared" si="64"/>
        <v>0</v>
      </c>
      <c r="G203">
        <f t="shared" si="64"/>
        <v>0</v>
      </c>
      <c r="H203">
        <f t="shared" si="64"/>
        <v>0</v>
      </c>
      <c r="I203">
        <f t="shared" si="64"/>
        <v>0</v>
      </c>
      <c r="J203">
        <f t="shared" si="64"/>
        <v>0</v>
      </c>
      <c r="K203">
        <f t="shared" si="64"/>
        <v>0</v>
      </c>
      <c r="L203">
        <f t="shared" si="64"/>
        <v>0</v>
      </c>
      <c r="M203">
        <f t="shared" si="64"/>
        <v>0</v>
      </c>
      <c r="N203">
        <f t="shared" si="64"/>
        <v>0</v>
      </c>
      <c r="O203">
        <f t="shared" si="64"/>
        <v>0</v>
      </c>
      <c r="P203">
        <f t="shared" si="65"/>
        <v>0</v>
      </c>
      <c r="Q203">
        <f t="shared" si="65"/>
        <v>0</v>
      </c>
      <c r="R203">
        <f t="shared" si="65"/>
        <v>0</v>
      </c>
      <c r="S203">
        <f t="shared" si="65"/>
        <v>0</v>
      </c>
      <c r="T203">
        <f t="shared" si="65"/>
        <v>0</v>
      </c>
      <c r="U203">
        <f t="shared" si="65"/>
        <v>0</v>
      </c>
      <c r="V203">
        <f t="shared" si="65"/>
        <v>0</v>
      </c>
      <c r="W203">
        <f t="shared" si="65"/>
        <v>0</v>
      </c>
      <c r="X203">
        <f t="shared" si="65"/>
        <v>0</v>
      </c>
      <c r="Y203">
        <f t="shared" si="65"/>
        <v>0</v>
      </c>
      <c r="Z203">
        <f t="shared" si="66"/>
        <v>0</v>
      </c>
      <c r="AA203">
        <f t="shared" si="66"/>
        <v>0</v>
      </c>
      <c r="AB203">
        <f t="shared" si="66"/>
        <v>0</v>
      </c>
      <c r="AC203">
        <f t="shared" si="66"/>
        <v>0</v>
      </c>
      <c r="AD203">
        <f t="shared" si="66"/>
        <v>1</v>
      </c>
      <c r="AE203">
        <f t="shared" si="66"/>
        <v>0</v>
      </c>
      <c r="AF203">
        <f t="shared" si="66"/>
        <v>0</v>
      </c>
      <c r="AG203">
        <f t="shared" si="66"/>
        <v>0</v>
      </c>
      <c r="AH203">
        <f t="shared" si="66"/>
        <v>0</v>
      </c>
      <c r="AI203">
        <f t="shared" si="66"/>
        <v>0</v>
      </c>
      <c r="AJ203">
        <f t="shared" si="66"/>
        <v>0</v>
      </c>
      <c r="AK203">
        <f t="shared" si="66"/>
        <v>0</v>
      </c>
      <c r="AL203">
        <f t="shared" si="66"/>
        <v>0</v>
      </c>
      <c r="AM203" s="72" t="s">
        <v>327</v>
      </c>
      <c r="AN203" s="72" t="s">
        <v>330</v>
      </c>
      <c r="AO203" s="72" t="s">
        <v>330</v>
      </c>
      <c r="AP203" s="72">
        <v>0</v>
      </c>
      <c r="AQ203" s="72" t="s">
        <v>331</v>
      </c>
      <c r="AR203" s="72" t="s">
        <v>330</v>
      </c>
      <c r="AS203" s="72">
        <v>10</v>
      </c>
      <c r="AT203" s="72">
        <v>3.9409960162583905E-2</v>
      </c>
      <c r="AU203" s="72">
        <v>0.18786122248485432</v>
      </c>
      <c r="AV203" s="6">
        <v>2.3482652810606791E-3</v>
      </c>
      <c r="AW203" s="6">
        <v>2.6311095586114049E-5</v>
      </c>
      <c r="AX203" s="47">
        <v>58</v>
      </c>
      <c r="AY203" s="27" t="s">
        <v>55</v>
      </c>
      <c r="AZ203" s="36">
        <v>3960.83</v>
      </c>
      <c r="BA203" s="36">
        <v>35.160750999999998</v>
      </c>
      <c r="BB203" s="36">
        <v>-122.937065</v>
      </c>
      <c r="BC203" s="44">
        <v>40866.806747685187</v>
      </c>
      <c r="BD203" s="45">
        <v>40866.806747685187</v>
      </c>
      <c r="BE203" s="6" t="s">
        <v>349</v>
      </c>
      <c r="BF203" s="6" t="s">
        <v>357</v>
      </c>
      <c r="BG203" s="10" t="s">
        <v>25</v>
      </c>
      <c r="BH203" s="10" t="s">
        <v>32</v>
      </c>
      <c r="BI203" s="10" t="s">
        <v>56</v>
      </c>
      <c r="BJ203" s="10"/>
      <c r="BK203" s="10"/>
      <c r="BL203" s="10"/>
      <c r="BM203" s="10"/>
      <c r="BN203" s="36" t="s">
        <v>281</v>
      </c>
      <c r="BO203" s="36" t="s">
        <v>176</v>
      </c>
      <c r="BP203" s="36" t="s">
        <v>42</v>
      </c>
      <c r="BQ203" s="36">
        <v>323</v>
      </c>
      <c r="BR203" s="36">
        <v>4128139</v>
      </c>
      <c r="BS203" s="36" t="s">
        <v>167</v>
      </c>
      <c r="BT203" s="36">
        <v>0</v>
      </c>
      <c r="BU203" s="63">
        <v>0.12140046296296296</v>
      </c>
      <c r="BV203" s="64">
        <v>335</v>
      </c>
      <c r="BW203" s="64">
        <v>357</v>
      </c>
      <c r="BX203" s="63">
        <v>0.12791666666666665</v>
      </c>
      <c r="BY203" s="63">
        <v>0.12842592592592592</v>
      </c>
      <c r="BZ203" s="36" t="s">
        <v>420</v>
      </c>
      <c r="CA203" s="17">
        <v>132</v>
      </c>
      <c r="CB203" s="36">
        <v>0</v>
      </c>
      <c r="CC203" s="6">
        <v>357</v>
      </c>
      <c r="CD203" s="6">
        <v>80</v>
      </c>
      <c r="CE203" s="6">
        <v>7140</v>
      </c>
      <c r="CF203" s="6">
        <v>1</v>
      </c>
      <c r="CG203" s="6">
        <v>28</v>
      </c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</row>
    <row r="204" spans="1:195" s="6" customFormat="1">
      <c r="A204" s="33" t="s">
        <v>147</v>
      </c>
      <c r="B204" s="13" t="s">
        <v>335</v>
      </c>
      <c r="C204" s="71">
        <v>3</v>
      </c>
      <c r="D204" s="71" t="s">
        <v>331</v>
      </c>
      <c r="E204">
        <f t="shared" si="63"/>
        <v>0</v>
      </c>
      <c r="F204">
        <f t="shared" si="64"/>
        <v>0</v>
      </c>
      <c r="G204">
        <f t="shared" si="64"/>
        <v>0</v>
      </c>
      <c r="H204">
        <f t="shared" si="64"/>
        <v>0</v>
      </c>
      <c r="I204">
        <f t="shared" si="64"/>
        <v>0</v>
      </c>
      <c r="J204">
        <f t="shared" si="64"/>
        <v>0</v>
      </c>
      <c r="K204">
        <f t="shared" si="64"/>
        <v>0</v>
      </c>
      <c r="L204">
        <f t="shared" si="64"/>
        <v>0</v>
      </c>
      <c r="M204">
        <f t="shared" si="64"/>
        <v>0</v>
      </c>
      <c r="N204">
        <f t="shared" si="64"/>
        <v>0</v>
      </c>
      <c r="O204">
        <f t="shared" si="64"/>
        <v>0</v>
      </c>
      <c r="P204">
        <f t="shared" si="65"/>
        <v>0</v>
      </c>
      <c r="Q204">
        <f t="shared" si="65"/>
        <v>0</v>
      </c>
      <c r="R204">
        <f t="shared" si="65"/>
        <v>0</v>
      </c>
      <c r="S204">
        <f t="shared" si="65"/>
        <v>0</v>
      </c>
      <c r="T204">
        <f t="shared" si="65"/>
        <v>0</v>
      </c>
      <c r="U204">
        <f t="shared" si="65"/>
        <v>0</v>
      </c>
      <c r="V204">
        <f t="shared" si="65"/>
        <v>0</v>
      </c>
      <c r="W204">
        <f t="shared" si="65"/>
        <v>0</v>
      </c>
      <c r="X204">
        <f t="shared" si="65"/>
        <v>0</v>
      </c>
      <c r="Y204">
        <f t="shared" si="65"/>
        <v>0</v>
      </c>
      <c r="Z204">
        <f t="shared" si="66"/>
        <v>0</v>
      </c>
      <c r="AA204">
        <f t="shared" si="66"/>
        <v>0</v>
      </c>
      <c r="AB204">
        <f t="shared" si="66"/>
        <v>0</v>
      </c>
      <c r="AC204">
        <f t="shared" si="66"/>
        <v>0</v>
      </c>
      <c r="AD204">
        <f t="shared" si="66"/>
        <v>3</v>
      </c>
      <c r="AE204">
        <f t="shared" si="66"/>
        <v>0</v>
      </c>
      <c r="AF204">
        <f t="shared" si="66"/>
        <v>0</v>
      </c>
      <c r="AG204">
        <f t="shared" si="66"/>
        <v>0</v>
      </c>
      <c r="AH204">
        <f t="shared" si="66"/>
        <v>0</v>
      </c>
      <c r="AI204">
        <f t="shared" si="66"/>
        <v>0</v>
      </c>
      <c r="AJ204">
        <f t="shared" si="66"/>
        <v>0</v>
      </c>
      <c r="AK204">
        <f t="shared" si="66"/>
        <v>0</v>
      </c>
      <c r="AL204">
        <f t="shared" si="66"/>
        <v>0</v>
      </c>
      <c r="AM204" s="72" t="s">
        <v>327</v>
      </c>
      <c r="AN204" s="72" t="s">
        <v>330</v>
      </c>
      <c r="AO204" s="72" t="s">
        <v>330</v>
      </c>
      <c r="AP204" s="72">
        <v>0</v>
      </c>
      <c r="AQ204" s="72" t="s">
        <v>329</v>
      </c>
      <c r="AR204" s="72" t="s">
        <v>330</v>
      </c>
      <c r="AS204" s="72">
        <v>0</v>
      </c>
      <c r="AT204" s="72">
        <v>0.10698402807732842</v>
      </c>
      <c r="AU204" s="72">
        <v>0.10698402807732842</v>
      </c>
      <c r="AV204" s="6">
        <v>1.3373003509666052E-3</v>
      </c>
      <c r="AW204" s="6">
        <v>1.4983757433799499E-5</v>
      </c>
      <c r="AX204" s="47">
        <v>61</v>
      </c>
      <c r="AY204" s="27" t="s">
        <v>55</v>
      </c>
      <c r="AZ204" s="36">
        <v>3959.71</v>
      </c>
      <c r="BA204" s="36">
        <v>35.160820999999999</v>
      </c>
      <c r="BB204" s="36">
        <v>-122.938936</v>
      </c>
      <c r="BC204" s="44">
        <v>40866.824976851851</v>
      </c>
      <c r="BD204" s="45">
        <v>40866.824976851851</v>
      </c>
      <c r="BE204" s="6" t="s">
        <v>349</v>
      </c>
      <c r="BF204" s="6" t="s">
        <v>357</v>
      </c>
      <c r="BG204" s="10" t="s">
        <v>25</v>
      </c>
      <c r="BH204" s="10" t="s">
        <v>32</v>
      </c>
      <c r="BI204" s="10" t="s">
        <v>56</v>
      </c>
      <c r="BJ204" s="10"/>
      <c r="BK204" s="10"/>
      <c r="BL204" s="10"/>
      <c r="BM204" s="10"/>
      <c r="BN204" s="36" t="s">
        <v>279</v>
      </c>
      <c r="BO204" s="36" t="s">
        <v>175</v>
      </c>
      <c r="BP204" s="36" t="s">
        <v>42</v>
      </c>
      <c r="BQ204" s="36">
        <v>323</v>
      </c>
      <c r="BR204" s="36">
        <v>4129463</v>
      </c>
      <c r="BS204" s="36" t="s">
        <v>167</v>
      </c>
      <c r="BT204" s="36">
        <v>0</v>
      </c>
      <c r="BU204" s="63">
        <v>0.1393287037037037</v>
      </c>
      <c r="BV204" s="64">
        <v>335</v>
      </c>
      <c r="BW204" s="64">
        <v>357</v>
      </c>
      <c r="BX204" s="63">
        <v>0.13150462962962964</v>
      </c>
      <c r="BY204" s="63">
        <v>0.1713888888888889</v>
      </c>
      <c r="BZ204" s="36" t="s">
        <v>394</v>
      </c>
      <c r="CA204" s="17">
        <v>132</v>
      </c>
      <c r="CB204" s="36">
        <v>0</v>
      </c>
      <c r="CC204" s="6">
        <v>357</v>
      </c>
      <c r="CD204" s="6">
        <v>80</v>
      </c>
      <c r="CE204" s="6">
        <v>7140</v>
      </c>
      <c r="CF204" s="6">
        <v>1</v>
      </c>
      <c r="CG204" s="6">
        <v>28</v>
      </c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</row>
    <row r="205" spans="1:195" s="6" customFormat="1">
      <c r="A205" s="33" t="s">
        <v>147</v>
      </c>
      <c r="B205" s="13" t="s">
        <v>335</v>
      </c>
      <c r="C205" s="71">
        <v>4</v>
      </c>
      <c r="D205" s="71" t="s">
        <v>331</v>
      </c>
      <c r="E205">
        <f t="shared" si="63"/>
        <v>0</v>
      </c>
      <c r="F205">
        <f t="shared" si="64"/>
        <v>0</v>
      </c>
      <c r="G205">
        <f t="shared" si="64"/>
        <v>0</v>
      </c>
      <c r="H205">
        <f t="shared" si="64"/>
        <v>0</v>
      </c>
      <c r="I205">
        <f t="shared" si="64"/>
        <v>0</v>
      </c>
      <c r="J205">
        <f t="shared" si="64"/>
        <v>0</v>
      </c>
      <c r="K205">
        <f t="shared" si="64"/>
        <v>0</v>
      </c>
      <c r="L205">
        <f t="shared" si="64"/>
        <v>0</v>
      </c>
      <c r="M205">
        <f t="shared" si="64"/>
        <v>0</v>
      </c>
      <c r="N205">
        <f t="shared" si="64"/>
        <v>0</v>
      </c>
      <c r="O205">
        <f t="shared" si="64"/>
        <v>0</v>
      </c>
      <c r="P205">
        <f t="shared" si="65"/>
        <v>0</v>
      </c>
      <c r="Q205">
        <f t="shared" si="65"/>
        <v>0</v>
      </c>
      <c r="R205">
        <f t="shared" si="65"/>
        <v>0</v>
      </c>
      <c r="S205">
        <f t="shared" si="65"/>
        <v>0</v>
      </c>
      <c r="T205">
        <f t="shared" si="65"/>
        <v>0</v>
      </c>
      <c r="U205">
        <f t="shared" si="65"/>
        <v>0</v>
      </c>
      <c r="V205">
        <f t="shared" si="65"/>
        <v>0</v>
      </c>
      <c r="W205">
        <f t="shared" si="65"/>
        <v>0</v>
      </c>
      <c r="X205">
        <f t="shared" si="65"/>
        <v>0</v>
      </c>
      <c r="Y205">
        <f t="shared" si="65"/>
        <v>0</v>
      </c>
      <c r="Z205">
        <f t="shared" si="66"/>
        <v>0</v>
      </c>
      <c r="AA205">
        <f t="shared" si="66"/>
        <v>0</v>
      </c>
      <c r="AB205">
        <f t="shared" si="66"/>
        <v>0</v>
      </c>
      <c r="AC205">
        <f t="shared" si="66"/>
        <v>0</v>
      </c>
      <c r="AD205">
        <f t="shared" si="66"/>
        <v>4</v>
      </c>
      <c r="AE205">
        <f t="shared" si="66"/>
        <v>0</v>
      </c>
      <c r="AF205">
        <f t="shared" si="66"/>
        <v>0</v>
      </c>
      <c r="AG205">
        <f t="shared" si="66"/>
        <v>0</v>
      </c>
      <c r="AH205">
        <f t="shared" si="66"/>
        <v>0</v>
      </c>
      <c r="AI205">
        <f t="shared" si="66"/>
        <v>0</v>
      </c>
      <c r="AJ205">
        <f t="shared" si="66"/>
        <v>0</v>
      </c>
      <c r="AK205">
        <f t="shared" si="66"/>
        <v>0</v>
      </c>
      <c r="AL205">
        <f t="shared" si="66"/>
        <v>0</v>
      </c>
      <c r="AM205" s="72" t="s">
        <v>327</v>
      </c>
      <c r="AN205" s="72" t="s">
        <v>330</v>
      </c>
      <c r="AO205" s="72" t="s">
        <v>330</v>
      </c>
      <c r="AP205" s="72">
        <v>1</v>
      </c>
      <c r="AQ205" s="72" t="s">
        <v>329</v>
      </c>
      <c r="AR205" s="72" t="s">
        <v>330</v>
      </c>
      <c r="AS205" s="72">
        <v>12</v>
      </c>
      <c r="AT205" s="72">
        <v>0.1418291455368757</v>
      </c>
      <c r="AU205" s="72">
        <v>0.65769597942767721</v>
      </c>
      <c r="AV205" s="6">
        <v>8.2211997428459655E-3</v>
      </c>
      <c r="AW205" s="6">
        <v>9.211428283300801E-5</v>
      </c>
      <c r="AX205" s="47">
        <v>62</v>
      </c>
      <c r="AY205" s="27" t="s">
        <v>55</v>
      </c>
      <c r="AZ205" s="36">
        <v>3961.06</v>
      </c>
      <c r="BA205" s="36">
        <v>35.159958000000003</v>
      </c>
      <c r="BB205" s="36">
        <v>-122.940977</v>
      </c>
      <c r="BC205" s="44">
        <v>40866.844907407409</v>
      </c>
      <c r="BD205" s="45">
        <v>40866.844907407409</v>
      </c>
      <c r="BE205" s="6" t="s">
        <v>349</v>
      </c>
      <c r="BF205" s="6" t="s">
        <v>357</v>
      </c>
      <c r="BG205" s="10" t="s">
        <v>25</v>
      </c>
      <c r="BH205" s="10" t="s">
        <v>32</v>
      </c>
      <c r="BI205" s="10" t="s">
        <v>56</v>
      </c>
      <c r="BJ205" s="10"/>
      <c r="BK205" s="10"/>
      <c r="BL205" s="10"/>
      <c r="BM205" s="10"/>
      <c r="BN205" s="36" t="s">
        <v>277</v>
      </c>
      <c r="BO205" s="36" t="s">
        <v>175</v>
      </c>
      <c r="BP205" s="36" t="s">
        <v>42</v>
      </c>
      <c r="BQ205" s="36">
        <v>323</v>
      </c>
      <c r="BR205" s="36">
        <v>4128141</v>
      </c>
      <c r="BS205" s="36" t="s">
        <v>167</v>
      </c>
      <c r="BT205" s="36">
        <v>0</v>
      </c>
      <c r="BU205" s="63">
        <v>0.16093749999999998</v>
      </c>
      <c r="BV205" s="64">
        <v>335</v>
      </c>
      <c r="BW205" s="64">
        <v>357</v>
      </c>
      <c r="BX205" s="63">
        <v>0.13150462962962964</v>
      </c>
      <c r="BY205" s="63">
        <v>0.1713888888888889</v>
      </c>
      <c r="BZ205" s="36" t="s">
        <v>394</v>
      </c>
      <c r="CA205" s="17">
        <v>132</v>
      </c>
      <c r="CB205" s="36">
        <v>0</v>
      </c>
      <c r="CC205" s="6">
        <v>357</v>
      </c>
      <c r="CD205" s="6">
        <v>80</v>
      </c>
      <c r="CE205" s="6">
        <v>7140</v>
      </c>
      <c r="CF205" s="6">
        <v>1</v>
      </c>
      <c r="CG205" s="6">
        <v>28</v>
      </c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20"/>
      <c r="GE205" s="20"/>
      <c r="GF205" s="20"/>
      <c r="GG205" s="20"/>
      <c r="GH205" s="19"/>
      <c r="GI205" s="19"/>
      <c r="GJ205" s="4"/>
      <c r="GK205" s="4"/>
    </row>
    <row r="206" spans="1:195" s="6" customFormat="1">
      <c r="A206" s="33" t="s">
        <v>19</v>
      </c>
      <c r="B206" s="13" t="s">
        <v>335</v>
      </c>
      <c r="C206" s="71">
        <v>1</v>
      </c>
      <c r="D206" s="71" t="s">
        <v>331</v>
      </c>
      <c r="E206">
        <f t="shared" si="63"/>
        <v>0</v>
      </c>
      <c r="F206">
        <f t="shared" si="64"/>
        <v>0</v>
      </c>
      <c r="G206">
        <f t="shared" si="64"/>
        <v>0</v>
      </c>
      <c r="H206">
        <f t="shared" si="64"/>
        <v>0</v>
      </c>
      <c r="I206">
        <f t="shared" si="64"/>
        <v>0</v>
      </c>
      <c r="J206">
        <f t="shared" si="64"/>
        <v>0</v>
      </c>
      <c r="K206">
        <f t="shared" si="64"/>
        <v>0</v>
      </c>
      <c r="L206">
        <f t="shared" si="64"/>
        <v>0</v>
      </c>
      <c r="M206">
        <f t="shared" si="64"/>
        <v>0</v>
      </c>
      <c r="N206">
        <f t="shared" si="64"/>
        <v>0</v>
      </c>
      <c r="O206">
        <f t="shared" si="64"/>
        <v>0</v>
      </c>
      <c r="P206">
        <f t="shared" si="65"/>
        <v>0</v>
      </c>
      <c r="Q206">
        <f t="shared" si="65"/>
        <v>0</v>
      </c>
      <c r="R206">
        <f t="shared" si="65"/>
        <v>0</v>
      </c>
      <c r="S206">
        <f t="shared" si="65"/>
        <v>0</v>
      </c>
      <c r="T206">
        <f t="shared" si="65"/>
        <v>0</v>
      </c>
      <c r="U206">
        <f t="shared" si="65"/>
        <v>0</v>
      </c>
      <c r="V206">
        <f t="shared" si="65"/>
        <v>0</v>
      </c>
      <c r="W206">
        <f t="shared" si="65"/>
        <v>0</v>
      </c>
      <c r="X206">
        <f t="shared" si="65"/>
        <v>0</v>
      </c>
      <c r="Y206">
        <f t="shared" si="65"/>
        <v>0</v>
      </c>
      <c r="Z206">
        <f t="shared" si="66"/>
        <v>0</v>
      </c>
      <c r="AA206">
        <f t="shared" si="66"/>
        <v>0</v>
      </c>
      <c r="AB206">
        <f t="shared" si="66"/>
        <v>0</v>
      </c>
      <c r="AC206">
        <f t="shared" si="66"/>
        <v>0</v>
      </c>
      <c r="AD206">
        <f t="shared" si="66"/>
        <v>1</v>
      </c>
      <c r="AE206">
        <f t="shared" si="66"/>
        <v>0</v>
      </c>
      <c r="AF206">
        <f t="shared" si="66"/>
        <v>0</v>
      </c>
      <c r="AG206">
        <f t="shared" si="66"/>
        <v>0</v>
      </c>
      <c r="AH206">
        <f t="shared" si="66"/>
        <v>0</v>
      </c>
      <c r="AI206">
        <f t="shared" si="66"/>
        <v>0</v>
      </c>
      <c r="AJ206">
        <f t="shared" si="66"/>
        <v>0</v>
      </c>
      <c r="AK206">
        <f t="shared" si="66"/>
        <v>0</v>
      </c>
      <c r="AL206">
        <f t="shared" si="66"/>
        <v>0</v>
      </c>
      <c r="AM206" s="72" t="s">
        <v>327</v>
      </c>
      <c r="AN206" s="72" t="s">
        <v>330</v>
      </c>
      <c r="AO206" s="72" t="s">
        <v>330</v>
      </c>
      <c r="AP206" s="72">
        <v>0</v>
      </c>
      <c r="AQ206" s="72" t="s">
        <v>329</v>
      </c>
      <c r="AR206" s="72" t="s">
        <v>327</v>
      </c>
      <c r="AS206" s="72">
        <v>9</v>
      </c>
      <c r="AT206" s="72">
        <v>0.11419258182519564</v>
      </c>
      <c r="AU206" s="72">
        <v>0.11419258182519564</v>
      </c>
      <c r="AV206" s="6">
        <v>1.4274072728149454E-3</v>
      </c>
      <c r="AW206" s="6">
        <v>1.5993358799047006E-5</v>
      </c>
      <c r="AX206" s="47">
        <v>68</v>
      </c>
      <c r="AY206" s="27" t="s">
        <v>55</v>
      </c>
      <c r="AZ206" s="36">
        <v>3959.48</v>
      </c>
      <c r="BA206" s="36">
        <v>35.161002000000003</v>
      </c>
      <c r="BB206" s="36">
        <v>-122.94611</v>
      </c>
      <c r="BC206" s="44">
        <v>40866.883599537039</v>
      </c>
      <c r="BD206" s="45">
        <v>40866.883599537039</v>
      </c>
      <c r="BE206" s="6" t="s">
        <v>349</v>
      </c>
      <c r="BF206" s="6" t="s">
        <v>357</v>
      </c>
      <c r="BG206" s="10" t="s">
        <v>25</v>
      </c>
      <c r="BH206" s="10" t="s">
        <v>32</v>
      </c>
      <c r="BI206" s="10" t="s">
        <v>56</v>
      </c>
      <c r="BJ206" s="10"/>
      <c r="BK206" s="10"/>
      <c r="BL206" s="10"/>
      <c r="BM206" s="10"/>
      <c r="BN206" s="36" t="s">
        <v>276</v>
      </c>
      <c r="BO206" s="36" t="s">
        <v>174</v>
      </c>
      <c r="BP206" s="36" t="s">
        <v>42</v>
      </c>
      <c r="BQ206" s="36">
        <v>323</v>
      </c>
      <c r="BR206" s="36">
        <v>4128792</v>
      </c>
      <c r="BS206" s="36" t="s">
        <v>167</v>
      </c>
      <c r="BT206" s="36">
        <v>0</v>
      </c>
      <c r="BU206" s="63">
        <v>0.19759259259259257</v>
      </c>
      <c r="BV206" s="64">
        <v>335</v>
      </c>
      <c r="BW206" s="64">
        <v>357</v>
      </c>
      <c r="BX206" s="63">
        <v>0.17730324074074075</v>
      </c>
      <c r="BY206" s="63">
        <v>0.21415509259259258</v>
      </c>
      <c r="BZ206" s="36" t="s">
        <v>396</v>
      </c>
      <c r="CA206" s="17">
        <v>132</v>
      </c>
      <c r="CB206" s="36">
        <v>1</v>
      </c>
      <c r="CC206" s="6">
        <v>357</v>
      </c>
      <c r="CD206" s="6">
        <v>80</v>
      </c>
      <c r="CE206" s="6">
        <v>7140</v>
      </c>
      <c r="CF206" s="6">
        <v>1</v>
      </c>
      <c r="CG206" s="6">
        <v>28</v>
      </c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</row>
    <row r="207" spans="1:195" s="6" customFormat="1">
      <c r="A207" s="33" t="s">
        <v>19</v>
      </c>
      <c r="B207" s="13" t="s">
        <v>335</v>
      </c>
      <c r="C207" s="71">
        <v>1</v>
      </c>
      <c r="D207" s="71" t="s">
        <v>331</v>
      </c>
      <c r="E207">
        <f t="shared" si="63"/>
        <v>0</v>
      </c>
      <c r="F207">
        <f t="shared" si="64"/>
        <v>0</v>
      </c>
      <c r="G207">
        <f t="shared" si="64"/>
        <v>0</v>
      </c>
      <c r="H207">
        <f t="shared" si="64"/>
        <v>0</v>
      </c>
      <c r="I207">
        <f t="shared" si="64"/>
        <v>0</v>
      </c>
      <c r="J207">
        <f t="shared" si="64"/>
        <v>0</v>
      </c>
      <c r="K207">
        <f t="shared" si="64"/>
        <v>0</v>
      </c>
      <c r="L207">
        <f t="shared" si="64"/>
        <v>0</v>
      </c>
      <c r="M207">
        <f t="shared" si="64"/>
        <v>0</v>
      </c>
      <c r="N207">
        <f t="shared" si="64"/>
        <v>0</v>
      </c>
      <c r="O207">
        <f t="shared" si="64"/>
        <v>0</v>
      </c>
      <c r="P207">
        <f t="shared" si="65"/>
        <v>0</v>
      </c>
      <c r="Q207">
        <f t="shared" si="65"/>
        <v>0</v>
      </c>
      <c r="R207">
        <f t="shared" si="65"/>
        <v>0</v>
      </c>
      <c r="S207">
        <f t="shared" si="65"/>
        <v>0</v>
      </c>
      <c r="T207">
        <f t="shared" si="65"/>
        <v>0</v>
      </c>
      <c r="U207">
        <f t="shared" si="65"/>
        <v>0</v>
      </c>
      <c r="V207">
        <f t="shared" si="65"/>
        <v>0</v>
      </c>
      <c r="W207">
        <f t="shared" si="65"/>
        <v>0</v>
      </c>
      <c r="X207">
        <f t="shared" si="65"/>
        <v>0</v>
      </c>
      <c r="Y207">
        <f t="shared" si="65"/>
        <v>0</v>
      </c>
      <c r="Z207">
        <f t="shared" si="66"/>
        <v>0</v>
      </c>
      <c r="AA207">
        <f t="shared" si="66"/>
        <v>0</v>
      </c>
      <c r="AB207">
        <f t="shared" si="66"/>
        <v>0</v>
      </c>
      <c r="AC207">
        <f t="shared" si="66"/>
        <v>0</v>
      </c>
      <c r="AD207">
        <f t="shared" si="66"/>
        <v>1</v>
      </c>
      <c r="AE207">
        <f t="shared" si="66"/>
        <v>0</v>
      </c>
      <c r="AF207">
        <f t="shared" si="66"/>
        <v>0</v>
      </c>
      <c r="AG207">
        <f t="shared" si="66"/>
        <v>0</v>
      </c>
      <c r="AH207">
        <f t="shared" si="66"/>
        <v>0</v>
      </c>
      <c r="AI207">
        <f t="shared" si="66"/>
        <v>0</v>
      </c>
      <c r="AJ207">
        <f t="shared" si="66"/>
        <v>0</v>
      </c>
      <c r="AK207">
        <f t="shared" si="66"/>
        <v>0</v>
      </c>
      <c r="AL207">
        <f t="shared" si="66"/>
        <v>0</v>
      </c>
      <c r="AM207" s="72" t="s">
        <v>327</v>
      </c>
      <c r="AN207" s="72" t="s">
        <v>330</v>
      </c>
      <c r="AO207" s="72" t="s">
        <v>330</v>
      </c>
      <c r="AP207" s="72">
        <v>0</v>
      </c>
      <c r="AQ207" s="72" t="s">
        <v>329</v>
      </c>
      <c r="AR207" s="72" t="s">
        <v>330</v>
      </c>
      <c r="AS207" s="72">
        <v>14</v>
      </c>
      <c r="AT207" s="72">
        <v>0.11846532121118987</v>
      </c>
      <c r="AU207" s="72">
        <v>0.22094044525298917</v>
      </c>
      <c r="AV207" s="6">
        <v>2.7617555656623645E-3</v>
      </c>
      <c r="AW207" s="6">
        <v>3.0944039951399042E-5</v>
      </c>
      <c r="AX207" s="47">
        <v>70</v>
      </c>
      <c r="AY207" s="27" t="s">
        <v>55</v>
      </c>
      <c r="AZ207" s="36">
        <v>3959.35</v>
      </c>
      <c r="BA207" s="36">
        <v>35.160722</v>
      </c>
      <c r="BB207" s="36">
        <v>-122.946619</v>
      </c>
      <c r="BC207" s="44">
        <v>40866.892696759256</v>
      </c>
      <c r="BD207" s="45">
        <v>40866.892696759256</v>
      </c>
      <c r="BE207" s="6" t="s">
        <v>349</v>
      </c>
      <c r="BF207" s="6" t="s">
        <v>357</v>
      </c>
      <c r="BG207" s="10" t="s">
        <v>25</v>
      </c>
      <c r="BH207" s="10" t="s">
        <v>32</v>
      </c>
      <c r="BI207" s="10" t="s">
        <v>56</v>
      </c>
      <c r="BJ207" s="10"/>
      <c r="BK207" s="10"/>
      <c r="BL207" s="10"/>
      <c r="BM207" s="10"/>
      <c r="BN207" s="36" t="s">
        <v>272</v>
      </c>
      <c r="BO207" s="36" t="s">
        <v>174</v>
      </c>
      <c r="BP207" s="36" t="s">
        <v>42</v>
      </c>
      <c r="BQ207" s="36">
        <v>323</v>
      </c>
      <c r="BR207" s="36">
        <v>4129476</v>
      </c>
      <c r="BS207" s="36" t="s">
        <v>167</v>
      </c>
      <c r="BT207" s="36">
        <v>0</v>
      </c>
      <c r="BU207" s="63">
        <v>0.20670138888888889</v>
      </c>
      <c r="BV207" s="64">
        <v>335</v>
      </c>
      <c r="BW207" s="64">
        <v>357</v>
      </c>
      <c r="BX207" s="63">
        <v>0.17730324074074075</v>
      </c>
      <c r="BY207" s="63">
        <v>0.21415509259259258</v>
      </c>
      <c r="BZ207" s="36" t="s">
        <v>396</v>
      </c>
      <c r="CA207" s="17">
        <v>132</v>
      </c>
      <c r="CB207" s="36">
        <v>0</v>
      </c>
      <c r="CC207" s="6">
        <v>357</v>
      </c>
      <c r="CD207" s="6">
        <v>80</v>
      </c>
      <c r="CE207" s="6">
        <v>7140</v>
      </c>
      <c r="CF207" s="6">
        <v>1</v>
      </c>
      <c r="CG207" s="6">
        <v>28</v>
      </c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</row>
    <row r="208" spans="1:195" s="6" customFormat="1">
      <c r="A208" s="33" t="s">
        <v>19</v>
      </c>
      <c r="B208" s="13" t="s">
        <v>335</v>
      </c>
      <c r="C208" s="71">
        <v>2</v>
      </c>
      <c r="D208" s="71" t="s">
        <v>331</v>
      </c>
      <c r="E208" s="1">
        <f t="shared" si="63"/>
        <v>0</v>
      </c>
      <c r="F208" s="1">
        <f t="shared" si="64"/>
        <v>0</v>
      </c>
      <c r="G208" s="1">
        <f t="shared" si="64"/>
        <v>0</v>
      </c>
      <c r="H208" s="1">
        <f t="shared" si="64"/>
        <v>0</v>
      </c>
      <c r="I208" s="1">
        <f t="shared" si="64"/>
        <v>0</v>
      </c>
      <c r="J208" s="1">
        <f t="shared" si="64"/>
        <v>0</v>
      </c>
      <c r="K208" s="1">
        <f t="shared" si="64"/>
        <v>0</v>
      </c>
      <c r="L208" s="1">
        <f t="shared" si="64"/>
        <v>0</v>
      </c>
      <c r="M208" s="1">
        <f t="shared" si="64"/>
        <v>0</v>
      </c>
      <c r="N208" s="1">
        <f t="shared" si="64"/>
        <v>0</v>
      </c>
      <c r="O208" s="1">
        <f t="shared" si="64"/>
        <v>0</v>
      </c>
      <c r="P208" s="1">
        <f t="shared" si="65"/>
        <v>0</v>
      </c>
      <c r="Q208" s="1">
        <f t="shared" si="65"/>
        <v>0</v>
      </c>
      <c r="R208" s="1">
        <f t="shared" si="65"/>
        <v>0</v>
      </c>
      <c r="S208" s="1">
        <f t="shared" si="65"/>
        <v>0</v>
      </c>
      <c r="T208" s="1">
        <f t="shared" si="65"/>
        <v>0</v>
      </c>
      <c r="U208" s="1">
        <f t="shared" si="65"/>
        <v>0</v>
      </c>
      <c r="V208" s="1">
        <f t="shared" si="65"/>
        <v>0</v>
      </c>
      <c r="W208" s="1">
        <f t="shared" si="65"/>
        <v>0</v>
      </c>
      <c r="X208" s="1">
        <f t="shared" si="65"/>
        <v>0</v>
      </c>
      <c r="Y208" s="1">
        <f t="shared" si="65"/>
        <v>0</v>
      </c>
      <c r="Z208" s="1">
        <f t="shared" si="66"/>
        <v>0</v>
      </c>
      <c r="AA208" s="1">
        <f t="shared" si="66"/>
        <v>0</v>
      </c>
      <c r="AB208" s="1">
        <f t="shared" si="66"/>
        <v>0</v>
      </c>
      <c r="AC208" s="1">
        <f t="shared" si="66"/>
        <v>0</v>
      </c>
      <c r="AD208" s="1">
        <f t="shared" si="66"/>
        <v>2</v>
      </c>
      <c r="AE208" s="1">
        <f t="shared" si="66"/>
        <v>0</v>
      </c>
      <c r="AF208" s="1">
        <f t="shared" si="66"/>
        <v>0</v>
      </c>
      <c r="AG208" s="1">
        <f t="shared" si="66"/>
        <v>0</v>
      </c>
      <c r="AH208" s="1">
        <f t="shared" si="66"/>
        <v>0</v>
      </c>
      <c r="AI208" s="1">
        <f t="shared" si="66"/>
        <v>0</v>
      </c>
      <c r="AJ208" s="1">
        <f t="shared" si="66"/>
        <v>0</v>
      </c>
      <c r="AK208" s="1">
        <f t="shared" si="66"/>
        <v>0</v>
      </c>
      <c r="AL208" s="1">
        <f t="shared" si="66"/>
        <v>0</v>
      </c>
      <c r="AM208" s="72" t="s">
        <v>330</v>
      </c>
      <c r="AN208" s="72" t="s">
        <v>330</v>
      </c>
      <c r="AO208" s="72" t="s">
        <v>330</v>
      </c>
      <c r="AP208" s="72">
        <v>0</v>
      </c>
      <c r="AQ208" s="72" t="s">
        <v>329</v>
      </c>
      <c r="AR208" s="72" t="s">
        <v>330</v>
      </c>
      <c r="AS208" s="72">
        <v>15</v>
      </c>
      <c r="AT208" s="72">
        <v>0.12444821265492927</v>
      </c>
      <c r="AU208" s="72">
        <v>0.23007304836936054</v>
      </c>
      <c r="AV208" s="6">
        <v>2.8759131046170068E-3</v>
      </c>
      <c r="AW208" s="6">
        <v>3.222311601811772E-5</v>
      </c>
      <c r="AX208" s="47">
        <v>74</v>
      </c>
      <c r="AY208" s="27" t="s">
        <v>55</v>
      </c>
      <c r="AZ208" s="36">
        <v>3959.39</v>
      </c>
      <c r="BA208" s="36">
        <v>35.161025000000002</v>
      </c>
      <c r="BB208" s="36">
        <v>-122.953852</v>
      </c>
      <c r="BC208" s="44">
        <v>40866.947118055556</v>
      </c>
      <c r="BD208" s="45">
        <v>40866.947118055556</v>
      </c>
      <c r="BE208" s="6" t="s">
        <v>349</v>
      </c>
      <c r="BF208" s="6" t="s">
        <v>357</v>
      </c>
      <c r="BG208" s="10" t="s">
        <v>25</v>
      </c>
      <c r="BH208" s="10" t="s">
        <v>32</v>
      </c>
      <c r="BI208" s="10" t="s">
        <v>56</v>
      </c>
      <c r="BJ208" s="10"/>
      <c r="BK208" s="10"/>
      <c r="BL208" s="10"/>
      <c r="BM208" s="10"/>
      <c r="BN208" s="36" t="s">
        <v>268</v>
      </c>
      <c r="BO208" s="36" t="s">
        <v>173</v>
      </c>
      <c r="BP208" s="36" t="s">
        <v>42</v>
      </c>
      <c r="BQ208" s="36">
        <v>323</v>
      </c>
      <c r="BR208" s="36">
        <v>4129480</v>
      </c>
      <c r="BS208" s="36" t="s">
        <v>167</v>
      </c>
      <c r="BT208" s="36">
        <v>0</v>
      </c>
      <c r="BU208" s="63">
        <v>0.26041666666666669</v>
      </c>
      <c r="BV208" s="64">
        <v>335</v>
      </c>
      <c r="BW208" s="64">
        <v>357</v>
      </c>
      <c r="BX208" s="63">
        <v>0.2597800925925926</v>
      </c>
      <c r="BY208" s="63">
        <v>0.29832175925925924</v>
      </c>
      <c r="BZ208" s="36" t="s">
        <v>402</v>
      </c>
      <c r="CA208" s="17">
        <v>132</v>
      </c>
      <c r="CB208" s="36">
        <v>1</v>
      </c>
      <c r="CC208" s="6">
        <v>357</v>
      </c>
      <c r="CD208" s="6">
        <v>80</v>
      </c>
      <c r="CE208" s="6">
        <v>7140</v>
      </c>
      <c r="CF208" s="6">
        <v>1</v>
      </c>
      <c r="CG208" s="6">
        <v>28</v>
      </c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</row>
    <row r="209" spans="1:195" s="6" customFormat="1" ht="15" customHeight="1">
      <c r="A209" s="33" t="s">
        <v>138</v>
      </c>
      <c r="B209" s="13" t="s">
        <v>335</v>
      </c>
      <c r="C209" s="71">
        <v>5</v>
      </c>
      <c r="D209" s="71" t="s">
        <v>331</v>
      </c>
      <c r="E209">
        <f t="shared" si="63"/>
        <v>0</v>
      </c>
      <c r="F209">
        <f t="shared" si="64"/>
        <v>0</v>
      </c>
      <c r="G209">
        <f t="shared" si="64"/>
        <v>0</v>
      </c>
      <c r="H209">
        <f t="shared" si="64"/>
        <v>0</v>
      </c>
      <c r="I209">
        <f t="shared" si="64"/>
        <v>0</v>
      </c>
      <c r="J209">
        <f t="shared" si="64"/>
        <v>0</v>
      </c>
      <c r="K209">
        <f t="shared" si="64"/>
        <v>0</v>
      </c>
      <c r="L209">
        <f t="shared" si="64"/>
        <v>0</v>
      </c>
      <c r="M209">
        <f t="shared" si="64"/>
        <v>0</v>
      </c>
      <c r="N209">
        <f t="shared" si="64"/>
        <v>0</v>
      </c>
      <c r="O209">
        <f t="shared" si="64"/>
        <v>0</v>
      </c>
      <c r="P209">
        <f t="shared" si="65"/>
        <v>0</v>
      </c>
      <c r="Q209">
        <f t="shared" si="65"/>
        <v>0</v>
      </c>
      <c r="R209">
        <f t="shared" si="65"/>
        <v>0</v>
      </c>
      <c r="S209">
        <f t="shared" si="65"/>
        <v>0</v>
      </c>
      <c r="T209">
        <f t="shared" si="65"/>
        <v>0</v>
      </c>
      <c r="U209">
        <f t="shared" si="65"/>
        <v>0</v>
      </c>
      <c r="V209">
        <f t="shared" si="65"/>
        <v>0</v>
      </c>
      <c r="W209">
        <f t="shared" si="65"/>
        <v>0</v>
      </c>
      <c r="X209">
        <f t="shared" si="65"/>
        <v>0</v>
      </c>
      <c r="Y209">
        <f t="shared" si="65"/>
        <v>0</v>
      </c>
      <c r="Z209">
        <f t="shared" si="66"/>
        <v>0</v>
      </c>
      <c r="AA209">
        <f t="shared" si="66"/>
        <v>0</v>
      </c>
      <c r="AB209">
        <f t="shared" si="66"/>
        <v>0</v>
      </c>
      <c r="AC209">
        <f t="shared" si="66"/>
        <v>0</v>
      </c>
      <c r="AD209">
        <f t="shared" si="66"/>
        <v>5</v>
      </c>
      <c r="AE209">
        <f t="shared" si="66"/>
        <v>0</v>
      </c>
      <c r="AF209">
        <f t="shared" si="66"/>
        <v>0</v>
      </c>
      <c r="AG209">
        <f t="shared" si="66"/>
        <v>0</v>
      </c>
      <c r="AH209">
        <f t="shared" si="66"/>
        <v>0</v>
      </c>
      <c r="AI209">
        <f t="shared" si="66"/>
        <v>0</v>
      </c>
      <c r="AJ209">
        <f t="shared" si="66"/>
        <v>0</v>
      </c>
      <c r="AK209">
        <f t="shared" si="66"/>
        <v>0</v>
      </c>
      <c r="AL209">
        <f t="shared" si="66"/>
        <v>0</v>
      </c>
      <c r="AM209" s="72" t="s">
        <v>330</v>
      </c>
      <c r="AN209" s="72" t="s">
        <v>330</v>
      </c>
      <c r="AO209" s="72" t="s">
        <v>330</v>
      </c>
      <c r="AP209" s="72">
        <v>0</v>
      </c>
      <c r="AQ209" s="72" t="s">
        <v>328</v>
      </c>
      <c r="AR209" s="72" t="s">
        <v>327</v>
      </c>
      <c r="AS209" s="72">
        <v>16</v>
      </c>
      <c r="AT209" s="72">
        <v>0.35037813855894356</v>
      </c>
      <c r="AU209" s="72">
        <v>0.57019351820678121</v>
      </c>
      <c r="AV209" s="6">
        <v>7.1274189775847648E-3</v>
      </c>
      <c r="AW209" s="6">
        <v>7.9859036163414733E-5</v>
      </c>
      <c r="AX209" s="47">
        <v>76</v>
      </c>
      <c r="AY209" s="27" t="s">
        <v>55</v>
      </c>
      <c r="AZ209" s="36">
        <v>3959.11</v>
      </c>
      <c r="BA209" s="36">
        <v>35.161248999999998</v>
      </c>
      <c r="BB209" s="36">
        <v>-122.95404000000001</v>
      </c>
      <c r="BC209" s="44">
        <v>40866.947812500002</v>
      </c>
      <c r="BD209" s="45">
        <v>40866.947812500002</v>
      </c>
      <c r="BE209" s="6" t="s">
        <v>349</v>
      </c>
      <c r="BF209" s="6" t="s">
        <v>357</v>
      </c>
      <c r="BG209" s="10" t="s">
        <v>25</v>
      </c>
      <c r="BH209" s="10" t="s">
        <v>32</v>
      </c>
      <c r="BI209" s="10" t="s">
        <v>56</v>
      </c>
      <c r="BJ209" s="10"/>
      <c r="BK209" s="10"/>
      <c r="BL209" s="10"/>
      <c r="BM209" s="10"/>
      <c r="BN209" s="36" t="s">
        <v>266</v>
      </c>
      <c r="BO209" s="36" t="s">
        <v>173</v>
      </c>
      <c r="BP209" s="36" t="s">
        <v>42</v>
      </c>
      <c r="BQ209" s="36">
        <v>323</v>
      </c>
      <c r="BR209" s="36">
        <v>4128840</v>
      </c>
      <c r="BS209" s="36" t="s">
        <v>167</v>
      </c>
      <c r="BT209" s="36">
        <v>0</v>
      </c>
      <c r="BU209" s="63">
        <v>0.26074074074074077</v>
      </c>
      <c r="BV209" s="64">
        <v>335</v>
      </c>
      <c r="BW209" s="64">
        <v>357</v>
      </c>
      <c r="BX209" s="63">
        <v>0.2597800925925926</v>
      </c>
      <c r="BY209" s="63">
        <v>0.29832175925925924</v>
      </c>
      <c r="BZ209" s="36" t="s">
        <v>402</v>
      </c>
      <c r="CA209" s="17">
        <v>132</v>
      </c>
      <c r="CB209" s="36">
        <v>0</v>
      </c>
      <c r="CC209" s="6">
        <v>357</v>
      </c>
      <c r="CD209" s="6">
        <v>80</v>
      </c>
      <c r="CE209" s="6">
        <v>7140</v>
      </c>
      <c r="CF209" s="6">
        <v>1</v>
      </c>
      <c r="CG209" s="6">
        <v>28</v>
      </c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</row>
    <row r="210" spans="1:195" s="6" customFormat="1">
      <c r="A210" s="29"/>
      <c r="B210" s="16" t="s">
        <v>335</v>
      </c>
      <c r="C210" s="17">
        <v>2</v>
      </c>
      <c r="D210" s="17" t="s">
        <v>331</v>
      </c>
      <c r="E210">
        <f t="shared" si="63"/>
        <v>0</v>
      </c>
      <c r="F210">
        <f t="shared" si="64"/>
        <v>0</v>
      </c>
      <c r="G210">
        <f t="shared" si="64"/>
        <v>0</v>
      </c>
      <c r="H210">
        <f t="shared" si="64"/>
        <v>0</v>
      </c>
      <c r="I210">
        <f t="shared" si="64"/>
        <v>0</v>
      </c>
      <c r="J210">
        <f t="shared" si="64"/>
        <v>0</v>
      </c>
      <c r="K210">
        <f t="shared" si="64"/>
        <v>0</v>
      </c>
      <c r="L210">
        <f t="shared" si="64"/>
        <v>0</v>
      </c>
      <c r="M210">
        <f t="shared" si="64"/>
        <v>0</v>
      </c>
      <c r="N210">
        <f t="shared" si="64"/>
        <v>0</v>
      </c>
      <c r="O210">
        <f t="shared" si="64"/>
        <v>0</v>
      </c>
      <c r="P210">
        <f t="shared" si="65"/>
        <v>0</v>
      </c>
      <c r="Q210">
        <f t="shared" si="65"/>
        <v>0</v>
      </c>
      <c r="R210">
        <f t="shared" si="65"/>
        <v>0</v>
      </c>
      <c r="S210">
        <f t="shared" si="65"/>
        <v>0</v>
      </c>
      <c r="T210">
        <f t="shared" si="65"/>
        <v>0</v>
      </c>
      <c r="U210">
        <f t="shared" si="65"/>
        <v>0</v>
      </c>
      <c r="V210">
        <f t="shared" si="65"/>
        <v>0</v>
      </c>
      <c r="W210">
        <f t="shared" si="65"/>
        <v>0</v>
      </c>
      <c r="X210">
        <f t="shared" si="65"/>
        <v>0</v>
      </c>
      <c r="Y210">
        <f t="shared" si="65"/>
        <v>0</v>
      </c>
      <c r="Z210">
        <f t="shared" si="66"/>
        <v>0</v>
      </c>
      <c r="AA210">
        <f t="shared" si="66"/>
        <v>0</v>
      </c>
      <c r="AB210">
        <f t="shared" si="66"/>
        <v>0</v>
      </c>
      <c r="AC210">
        <f t="shared" si="66"/>
        <v>0</v>
      </c>
      <c r="AD210">
        <f t="shared" si="66"/>
        <v>2</v>
      </c>
      <c r="AE210">
        <f t="shared" si="66"/>
        <v>0</v>
      </c>
      <c r="AF210">
        <f t="shared" si="66"/>
        <v>0</v>
      </c>
      <c r="AG210">
        <f t="shared" si="66"/>
        <v>0</v>
      </c>
      <c r="AH210">
        <f t="shared" si="66"/>
        <v>0</v>
      </c>
      <c r="AI210">
        <f t="shared" si="66"/>
        <v>0</v>
      </c>
      <c r="AJ210">
        <f t="shared" si="66"/>
        <v>0</v>
      </c>
      <c r="AK210">
        <f t="shared" si="66"/>
        <v>0</v>
      </c>
      <c r="AL210">
        <f t="shared" si="66"/>
        <v>0</v>
      </c>
      <c r="AM210" s="81" t="s">
        <v>330</v>
      </c>
      <c r="AN210" s="81" t="s">
        <v>330</v>
      </c>
      <c r="AO210" s="81" t="s">
        <v>330</v>
      </c>
      <c r="AP210" s="81">
        <v>0</v>
      </c>
      <c r="AQ210" s="81" t="s">
        <v>328</v>
      </c>
      <c r="AR210" s="81" t="s">
        <v>327</v>
      </c>
      <c r="AS210" s="81">
        <v>0</v>
      </c>
      <c r="AT210" s="72">
        <v>0.30890428641264683</v>
      </c>
      <c r="AU210" s="72">
        <v>0.30890428641264683</v>
      </c>
      <c r="AV210" s="6">
        <v>3.8613035801580856E-3</v>
      </c>
      <c r="AW210" s="6">
        <v>4.3263905660034572E-5</v>
      </c>
      <c r="AX210" s="17">
        <v>170</v>
      </c>
      <c r="AY210" s="38" t="s">
        <v>55</v>
      </c>
      <c r="AZ210" s="17">
        <v>3973.07</v>
      </c>
      <c r="BA210" s="17">
        <v>35.093502000000001</v>
      </c>
      <c r="BB210" s="17">
        <v>-123.089302</v>
      </c>
      <c r="BC210" s="21">
        <v>40868.979583333334</v>
      </c>
      <c r="BD210" s="50">
        <v>40868.979583333334</v>
      </c>
      <c r="BE210" s="6" t="s">
        <v>349</v>
      </c>
      <c r="BF210" s="6" t="s">
        <v>357</v>
      </c>
      <c r="BG210" s="38" t="s">
        <v>25</v>
      </c>
      <c r="BH210" s="38" t="s">
        <v>32</v>
      </c>
      <c r="BI210" s="38" t="s">
        <v>56</v>
      </c>
      <c r="BJ210" s="38"/>
      <c r="BK210" s="38"/>
      <c r="BL210" s="38"/>
      <c r="BM210" s="38"/>
      <c r="BN210" s="17" t="s">
        <v>292</v>
      </c>
      <c r="BO210" s="17" t="s">
        <v>172</v>
      </c>
      <c r="BP210" s="17" t="s">
        <v>42</v>
      </c>
      <c r="BQ210" s="17">
        <v>324</v>
      </c>
      <c r="BR210" s="17">
        <v>4129171</v>
      </c>
      <c r="BS210" s="17" t="s">
        <v>167</v>
      </c>
      <c r="BT210" s="36">
        <v>0</v>
      </c>
      <c r="BU210" s="63">
        <v>0.15951388888888887</v>
      </c>
      <c r="BV210" s="64">
        <v>358</v>
      </c>
      <c r="BW210" s="64">
        <v>362</v>
      </c>
      <c r="BX210" s="63">
        <v>0.13612268518518519</v>
      </c>
      <c r="BY210" s="63">
        <v>0.1378125</v>
      </c>
      <c r="BZ210" s="36" t="s">
        <v>395</v>
      </c>
      <c r="CA210" s="17">
        <v>132</v>
      </c>
      <c r="CB210" s="36">
        <v>0</v>
      </c>
      <c r="CC210" s="6">
        <v>357</v>
      </c>
      <c r="CD210" s="6">
        <v>80</v>
      </c>
      <c r="CE210" s="6">
        <v>7140</v>
      </c>
      <c r="CF210" s="6">
        <v>1</v>
      </c>
      <c r="CG210" s="6">
        <v>28</v>
      </c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20"/>
      <c r="GK210" s="20"/>
      <c r="GL210" s="4"/>
      <c r="GM210" s="4"/>
    </row>
    <row r="211" spans="1:195" s="6" customFormat="1">
      <c r="A211" s="22" t="s">
        <v>19</v>
      </c>
      <c r="B211" s="16" t="s">
        <v>335</v>
      </c>
      <c r="C211" s="17">
        <v>1</v>
      </c>
      <c r="D211" s="17" t="s">
        <v>331</v>
      </c>
      <c r="E211">
        <f t="shared" si="63"/>
        <v>0</v>
      </c>
      <c r="F211">
        <f t="shared" si="64"/>
        <v>0</v>
      </c>
      <c r="G211">
        <f t="shared" si="64"/>
        <v>0</v>
      </c>
      <c r="H211">
        <f t="shared" si="64"/>
        <v>0</v>
      </c>
      <c r="I211">
        <f t="shared" si="64"/>
        <v>0</v>
      </c>
      <c r="J211">
        <f t="shared" si="64"/>
        <v>0</v>
      </c>
      <c r="K211">
        <f t="shared" si="64"/>
        <v>0</v>
      </c>
      <c r="L211">
        <f t="shared" si="64"/>
        <v>0</v>
      </c>
      <c r="M211">
        <f t="shared" si="64"/>
        <v>0</v>
      </c>
      <c r="N211">
        <f t="shared" si="64"/>
        <v>0</v>
      </c>
      <c r="O211">
        <f t="shared" si="64"/>
        <v>0</v>
      </c>
      <c r="P211">
        <f t="shared" si="65"/>
        <v>0</v>
      </c>
      <c r="Q211">
        <f t="shared" si="65"/>
        <v>0</v>
      </c>
      <c r="R211">
        <f t="shared" si="65"/>
        <v>0</v>
      </c>
      <c r="S211">
        <f t="shared" si="65"/>
        <v>0</v>
      </c>
      <c r="T211">
        <f t="shared" si="65"/>
        <v>0</v>
      </c>
      <c r="U211">
        <f t="shared" si="65"/>
        <v>0</v>
      </c>
      <c r="V211">
        <f t="shared" si="65"/>
        <v>0</v>
      </c>
      <c r="W211">
        <f t="shared" si="65"/>
        <v>0</v>
      </c>
      <c r="X211">
        <f t="shared" si="65"/>
        <v>0</v>
      </c>
      <c r="Y211">
        <f t="shared" si="65"/>
        <v>0</v>
      </c>
      <c r="Z211">
        <f t="shared" si="66"/>
        <v>0</v>
      </c>
      <c r="AA211">
        <f t="shared" si="66"/>
        <v>0</v>
      </c>
      <c r="AB211">
        <f t="shared" si="66"/>
        <v>0</v>
      </c>
      <c r="AC211">
        <f t="shared" si="66"/>
        <v>0</v>
      </c>
      <c r="AD211">
        <f t="shared" si="66"/>
        <v>1</v>
      </c>
      <c r="AE211">
        <f t="shared" si="66"/>
        <v>0</v>
      </c>
      <c r="AF211">
        <f t="shared" si="66"/>
        <v>0</v>
      </c>
      <c r="AG211">
        <f t="shared" si="66"/>
        <v>0</v>
      </c>
      <c r="AH211">
        <f t="shared" si="66"/>
        <v>0</v>
      </c>
      <c r="AI211">
        <f t="shared" si="66"/>
        <v>0</v>
      </c>
      <c r="AJ211">
        <f t="shared" si="66"/>
        <v>0</v>
      </c>
      <c r="AK211">
        <f t="shared" si="66"/>
        <v>0</v>
      </c>
      <c r="AL211">
        <f t="shared" si="66"/>
        <v>0</v>
      </c>
      <c r="AM211" s="81" t="s">
        <v>327</v>
      </c>
      <c r="AN211" s="81" t="s">
        <v>330</v>
      </c>
      <c r="AO211" s="81" t="s">
        <v>330</v>
      </c>
      <c r="AP211" s="81">
        <v>0</v>
      </c>
      <c r="AQ211" s="81" t="s">
        <v>328</v>
      </c>
      <c r="AR211" s="81" t="s">
        <v>327</v>
      </c>
      <c r="AS211" s="81">
        <v>2</v>
      </c>
      <c r="AT211" s="72">
        <v>0.12561904629827392</v>
      </c>
      <c r="AU211" s="72">
        <v>0.23533324867448369</v>
      </c>
      <c r="AV211" s="6">
        <v>2.941665608431046E-3</v>
      </c>
      <c r="AW211" s="6">
        <v>3.2959838749927687E-5</v>
      </c>
      <c r="AX211" s="17">
        <v>171</v>
      </c>
      <c r="AY211" s="38" t="s">
        <v>55</v>
      </c>
      <c r="AZ211" s="17">
        <v>3972.9</v>
      </c>
      <c r="BA211" s="17">
        <v>35.095122000000003</v>
      </c>
      <c r="BB211" s="17">
        <v>-123.089321</v>
      </c>
      <c r="BC211" s="21">
        <v>40868.993055555555</v>
      </c>
      <c r="BD211" s="50">
        <v>40868.993055555555</v>
      </c>
      <c r="BE211" s="6" t="s">
        <v>349</v>
      </c>
      <c r="BF211" s="6" t="s">
        <v>357</v>
      </c>
      <c r="BG211" s="38" t="s">
        <v>25</v>
      </c>
      <c r="BH211" s="38" t="s">
        <v>32</v>
      </c>
      <c r="BI211" s="38" t="s">
        <v>56</v>
      </c>
      <c r="BJ211" s="38"/>
      <c r="BK211" s="38"/>
      <c r="BL211" s="38"/>
      <c r="BM211" s="38"/>
      <c r="BN211" s="17" t="s">
        <v>291</v>
      </c>
      <c r="BO211" s="17" t="s">
        <v>172</v>
      </c>
      <c r="BP211" s="17" t="s">
        <v>42</v>
      </c>
      <c r="BQ211" s="17">
        <v>324</v>
      </c>
      <c r="BR211" s="17">
        <v>4129176</v>
      </c>
      <c r="BS211" s="17" t="s">
        <v>167</v>
      </c>
      <c r="BT211" s="36">
        <v>0</v>
      </c>
      <c r="BU211" s="63">
        <v>0.17293981481481482</v>
      </c>
      <c r="BV211" s="64">
        <v>358</v>
      </c>
      <c r="BW211" s="64">
        <v>362</v>
      </c>
      <c r="BX211" s="63">
        <v>0.13612268518518519</v>
      </c>
      <c r="BY211" s="63">
        <v>0.1378125</v>
      </c>
      <c r="BZ211" s="36" t="s">
        <v>395</v>
      </c>
      <c r="CA211" s="17">
        <v>132</v>
      </c>
      <c r="CB211" s="36">
        <v>0</v>
      </c>
      <c r="CC211" s="6">
        <v>357</v>
      </c>
      <c r="CD211" s="6">
        <v>80</v>
      </c>
      <c r="CE211" s="6">
        <v>7140</v>
      </c>
      <c r="CF211" s="6">
        <v>1</v>
      </c>
      <c r="CG211" s="6">
        <v>28</v>
      </c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20"/>
      <c r="GK211" s="20"/>
      <c r="GL211" s="4"/>
      <c r="GM211" s="4"/>
    </row>
    <row r="212" spans="1:195" s="6" customFormat="1">
      <c r="A212" s="33" t="s">
        <v>19</v>
      </c>
      <c r="B212" s="13" t="s">
        <v>335</v>
      </c>
      <c r="C212" s="71">
        <v>3</v>
      </c>
      <c r="D212" s="71" t="s">
        <v>331</v>
      </c>
      <c r="E212">
        <f t="shared" si="63"/>
        <v>0</v>
      </c>
      <c r="F212">
        <f t="shared" ref="F212:O221" si="67">IF($AY212=F$1,$C212,0)</f>
        <v>0</v>
      </c>
      <c r="G212">
        <f t="shared" si="67"/>
        <v>0</v>
      </c>
      <c r="H212">
        <f t="shared" si="67"/>
        <v>0</v>
      </c>
      <c r="I212">
        <f t="shared" si="67"/>
        <v>0</v>
      </c>
      <c r="J212">
        <f t="shared" si="67"/>
        <v>0</v>
      </c>
      <c r="K212">
        <f t="shared" si="67"/>
        <v>0</v>
      </c>
      <c r="L212">
        <f t="shared" si="67"/>
        <v>0</v>
      </c>
      <c r="M212">
        <f t="shared" si="67"/>
        <v>0</v>
      </c>
      <c r="N212">
        <f t="shared" si="67"/>
        <v>0</v>
      </c>
      <c r="O212">
        <f t="shared" si="67"/>
        <v>0</v>
      </c>
      <c r="P212">
        <f t="shared" ref="P212:Y221" si="68">IF($AY212=P$1,$C212,0)</f>
        <v>0</v>
      </c>
      <c r="Q212">
        <f t="shared" si="68"/>
        <v>0</v>
      </c>
      <c r="R212">
        <f t="shared" si="68"/>
        <v>0</v>
      </c>
      <c r="S212">
        <f t="shared" si="68"/>
        <v>0</v>
      </c>
      <c r="T212">
        <f t="shared" si="68"/>
        <v>0</v>
      </c>
      <c r="U212">
        <f t="shared" si="68"/>
        <v>0</v>
      </c>
      <c r="V212">
        <f t="shared" si="68"/>
        <v>0</v>
      </c>
      <c r="W212">
        <f t="shared" si="68"/>
        <v>0</v>
      </c>
      <c r="X212">
        <f t="shared" si="68"/>
        <v>0</v>
      </c>
      <c r="Y212">
        <f t="shared" si="68"/>
        <v>0</v>
      </c>
      <c r="Z212">
        <f t="shared" ref="Z212:AL221" si="69">IF($AY212=Z$1,$C212,0)</f>
        <v>0</v>
      </c>
      <c r="AA212">
        <f t="shared" si="69"/>
        <v>0</v>
      </c>
      <c r="AB212">
        <f t="shared" si="69"/>
        <v>0</v>
      </c>
      <c r="AC212">
        <f t="shared" si="69"/>
        <v>0</v>
      </c>
      <c r="AD212">
        <f t="shared" si="69"/>
        <v>3</v>
      </c>
      <c r="AE212">
        <f t="shared" si="69"/>
        <v>0</v>
      </c>
      <c r="AF212">
        <f t="shared" si="69"/>
        <v>0</v>
      </c>
      <c r="AG212">
        <f t="shared" si="69"/>
        <v>0</v>
      </c>
      <c r="AH212">
        <f t="shared" si="69"/>
        <v>0</v>
      </c>
      <c r="AI212">
        <f t="shared" si="69"/>
        <v>0</v>
      </c>
      <c r="AJ212">
        <f t="shared" si="69"/>
        <v>0</v>
      </c>
      <c r="AK212">
        <f t="shared" si="69"/>
        <v>0</v>
      </c>
      <c r="AL212">
        <f t="shared" si="69"/>
        <v>0</v>
      </c>
      <c r="AM212" s="72" t="s">
        <v>327</v>
      </c>
      <c r="AN212" s="72" t="s">
        <v>327</v>
      </c>
      <c r="AO212" s="72" t="s">
        <v>330</v>
      </c>
      <c r="AP212" s="72">
        <v>0</v>
      </c>
      <c r="AQ212" s="72" t="s">
        <v>331</v>
      </c>
      <c r="AR212" s="72" t="s">
        <v>327</v>
      </c>
      <c r="AS212" s="72">
        <v>9</v>
      </c>
      <c r="AT212" s="72">
        <v>0.32855237322569908</v>
      </c>
      <c r="AU212" s="72">
        <v>0.47662054419257782</v>
      </c>
      <c r="AV212" s="6">
        <v>5.9577568024072229E-3</v>
      </c>
      <c r="AW212" s="6">
        <v>1.5887351473085928E-4</v>
      </c>
      <c r="AX212" s="47">
        <v>78</v>
      </c>
      <c r="AY212" s="27" t="s">
        <v>55</v>
      </c>
      <c r="AZ212" s="36">
        <v>3961.42</v>
      </c>
      <c r="BA212" s="36">
        <v>35.158650999999999</v>
      </c>
      <c r="BB212" s="36">
        <v>-122.933679</v>
      </c>
      <c r="BC212" s="44">
        <v>41072.862395833334</v>
      </c>
      <c r="BD212" s="45">
        <v>41072.862395833334</v>
      </c>
      <c r="BE212" s="6" t="s">
        <v>350</v>
      </c>
      <c r="BF212" s="6" t="s">
        <v>358</v>
      </c>
      <c r="BG212" s="10" t="s">
        <v>25</v>
      </c>
      <c r="BH212" s="10" t="s">
        <v>32</v>
      </c>
      <c r="BI212" s="10" t="s">
        <v>56</v>
      </c>
      <c r="BJ212" s="10"/>
      <c r="BK212" s="10"/>
      <c r="BL212" s="10"/>
      <c r="BM212" s="10"/>
      <c r="BN212" s="36" t="s">
        <v>287</v>
      </c>
      <c r="BO212" s="36" t="s">
        <v>171</v>
      </c>
      <c r="BP212" s="36" t="s">
        <v>42</v>
      </c>
      <c r="BQ212" s="36">
        <v>403</v>
      </c>
      <c r="BR212" s="36">
        <v>4128117</v>
      </c>
      <c r="BS212" s="36" t="s">
        <v>167</v>
      </c>
      <c r="BT212" s="36">
        <v>0</v>
      </c>
      <c r="BU212" s="63">
        <v>0.11142361111111111</v>
      </c>
      <c r="BV212" s="64">
        <v>363</v>
      </c>
      <c r="BW212" s="64">
        <v>382</v>
      </c>
      <c r="BX212" s="63">
        <v>0.11096064814814814</v>
      </c>
      <c r="BY212" s="63">
        <v>0.11577546296296297</v>
      </c>
      <c r="BZ212" s="36" t="s">
        <v>405</v>
      </c>
      <c r="CA212" s="17">
        <v>20</v>
      </c>
      <c r="CB212" s="36">
        <v>0</v>
      </c>
      <c r="CC212" s="6">
        <v>150</v>
      </c>
      <c r="CD212" s="6">
        <v>80</v>
      </c>
      <c r="CE212" s="6">
        <v>3000</v>
      </c>
      <c r="CF212" s="6">
        <v>1</v>
      </c>
      <c r="CG212" s="6">
        <v>14</v>
      </c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</row>
    <row r="213" spans="1:195" s="6" customFormat="1">
      <c r="A213" s="33" t="s">
        <v>19</v>
      </c>
      <c r="B213" s="13" t="s">
        <v>335</v>
      </c>
      <c r="C213" s="71">
        <v>2</v>
      </c>
      <c r="D213" s="71" t="s">
        <v>331</v>
      </c>
      <c r="E213">
        <f t="shared" si="63"/>
        <v>0</v>
      </c>
      <c r="F213">
        <f t="shared" si="67"/>
        <v>0</v>
      </c>
      <c r="G213">
        <f t="shared" si="67"/>
        <v>0</v>
      </c>
      <c r="H213">
        <f t="shared" si="67"/>
        <v>0</v>
      </c>
      <c r="I213">
        <f t="shared" si="67"/>
        <v>0</v>
      </c>
      <c r="J213">
        <f t="shared" si="67"/>
        <v>0</v>
      </c>
      <c r="K213">
        <f t="shared" si="67"/>
        <v>0</v>
      </c>
      <c r="L213">
        <f t="shared" si="67"/>
        <v>0</v>
      </c>
      <c r="M213">
        <f t="shared" si="67"/>
        <v>0</v>
      </c>
      <c r="N213">
        <f t="shared" si="67"/>
        <v>0</v>
      </c>
      <c r="O213">
        <f t="shared" si="67"/>
        <v>0</v>
      </c>
      <c r="P213">
        <f t="shared" si="68"/>
        <v>0</v>
      </c>
      <c r="Q213">
        <f t="shared" si="68"/>
        <v>0</v>
      </c>
      <c r="R213">
        <f t="shared" si="68"/>
        <v>0</v>
      </c>
      <c r="S213">
        <f t="shared" si="68"/>
        <v>0</v>
      </c>
      <c r="T213">
        <f t="shared" si="68"/>
        <v>0</v>
      </c>
      <c r="U213">
        <f t="shared" si="68"/>
        <v>0</v>
      </c>
      <c r="V213">
        <f t="shared" si="68"/>
        <v>0</v>
      </c>
      <c r="W213">
        <f t="shared" si="68"/>
        <v>0</v>
      </c>
      <c r="X213">
        <f t="shared" si="68"/>
        <v>0</v>
      </c>
      <c r="Y213">
        <f t="shared" si="68"/>
        <v>0</v>
      </c>
      <c r="Z213">
        <f t="shared" si="69"/>
        <v>0</v>
      </c>
      <c r="AA213">
        <f t="shared" si="69"/>
        <v>0</v>
      </c>
      <c r="AB213">
        <f t="shared" si="69"/>
        <v>0</v>
      </c>
      <c r="AC213">
        <f t="shared" si="69"/>
        <v>0</v>
      </c>
      <c r="AD213">
        <f t="shared" si="69"/>
        <v>2</v>
      </c>
      <c r="AE213">
        <f t="shared" si="69"/>
        <v>0</v>
      </c>
      <c r="AF213">
        <f t="shared" si="69"/>
        <v>0</v>
      </c>
      <c r="AG213">
        <f t="shared" si="69"/>
        <v>0</v>
      </c>
      <c r="AH213">
        <f t="shared" si="69"/>
        <v>0</v>
      </c>
      <c r="AI213">
        <f t="shared" si="69"/>
        <v>0</v>
      </c>
      <c r="AJ213">
        <f t="shared" si="69"/>
        <v>0</v>
      </c>
      <c r="AK213">
        <f t="shared" si="69"/>
        <v>0</v>
      </c>
      <c r="AL213">
        <f t="shared" si="69"/>
        <v>0</v>
      </c>
      <c r="AM213" s="72" t="s">
        <v>327</v>
      </c>
      <c r="AN213" s="72" t="s">
        <v>327</v>
      </c>
      <c r="AO213" s="72" t="s">
        <v>330</v>
      </c>
      <c r="AP213" s="72">
        <v>0</v>
      </c>
      <c r="AQ213" s="72" t="s">
        <v>331</v>
      </c>
      <c r="AR213" s="72" t="s">
        <v>330</v>
      </c>
      <c r="AS213" s="72">
        <v>74</v>
      </c>
      <c r="AT213" s="72">
        <v>4.6256476457545347E-2</v>
      </c>
      <c r="AU213" s="72">
        <v>0.29842520761766883</v>
      </c>
      <c r="AV213" s="6">
        <v>3.7303150952208604E-3</v>
      </c>
      <c r="AW213" s="6">
        <v>9.9475069205889614E-5</v>
      </c>
      <c r="AX213" s="47">
        <v>81</v>
      </c>
      <c r="AY213" s="27" t="s">
        <v>55</v>
      </c>
      <c r="AZ213" s="36">
        <v>3977.46</v>
      </c>
      <c r="BA213" s="36">
        <v>35.138091000000003</v>
      </c>
      <c r="BB213" s="36">
        <v>-122.949808</v>
      </c>
      <c r="BC213" s="44">
        <v>41227.928263888891</v>
      </c>
      <c r="BD213" s="45">
        <v>41227.928263888891</v>
      </c>
      <c r="BE213" s="6" t="s">
        <v>351</v>
      </c>
      <c r="BF213" s="6" t="s">
        <v>358</v>
      </c>
      <c r="BG213" s="10" t="s">
        <v>25</v>
      </c>
      <c r="BH213" s="10" t="s">
        <v>32</v>
      </c>
      <c r="BI213" s="10" t="s">
        <v>56</v>
      </c>
      <c r="BJ213" s="10"/>
      <c r="BK213" s="10"/>
      <c r="BL213" s="10"/>
      <c r="BM213" s="10"/>
      <c r="BN213" s="36" t="s">
        <v>313</v>
      </c>
      <c r="BO213" s="36" t="s">
        <v>192</v>
      </c>
      <c r="BP213" s="36" t="s">
        <v>42</v>
      </c>
      <c r="BQ213" s="36">
        <v>442</v>
      </c>
      <c r="BR213" s="36">
        <v>4129398</v>
      </c>
      <c r="BS213" s="36" t="s">
        <v>167</v>
      </c>
      <c r="BT213" s="36">
        <v>0</v>
      </c>
      <c r="BU213" s="63">
        <v>0.47660879629629632</v>
      </c>
      <c r="BV213" s="64">
        <v>383</v>
      </c>
      <c r="BW213" s="64">
        <v>467</v>
      </c>
      <c r="BX213" s="63">
        <v>0.47658564814814813</v>
      </c>
      <c r="BY213" s="63">
        <v>0.47736111111111112</v>
      </c>
      <c r="BZ213" s="36" t="s">
        <v>407</v>
      </c>
      <c r="CA213" s="17">
        <v>130</v>
      </c>
      <c r="CB213" s="36">
        <v>0</v>
      </c>
      <c r="CC213" s="6">
        <v>150</v>
      </c>
      <c r="CD213" s="6">
        <v>80</v>
      </c>
      <c r="CE213" s="6">
        <v>3000</v>
      </c>
      <c r="CF213" s="6">
        <v>1</v>
      </c>
      <c r="CG213" s="6">
        <v>14</v>
      </c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19"/>
      <c r="GE213" s="19"/>
      <c r="GF213" s="19"/>
      <c r="GG213" s="19"/>
      <c r="GH213" s="19"/>
      <c r="GI213" s="19"/>
      <c r="GJ213" s="4"/>
      <c r="GK213" s="4"/>
    </row>
    <row r="214" spans="1:195" s="6" customFormat="1">
      <c r="A214" s="33" t="s">
        <v>107</v>
      </c>
      <c r="B214" s="13" t="s">
        <v>335</v>
      </c>
      <c r="C214" s="71">
        <v>2</v>
      </c>
      <c r="D214" s="71" t="s">
        <v>331</v>
      </c>
      <c r="E214">
        <f t="shared" si="63"/>
        <v>0</v>
      </c>
      <c r="F214">
        <f t="shared" si="67"/>
        <v>0</v>
      </c>
      <c r="G214">
        <f t="shared" si="67"/>
        <v>0</v>
      </c>
      <c r="H214">
        <f t="shared" si="67"/>
        <v>0</v>
      </c>
      <c r="I214">
        <f t="shared" si="67"/>
        <v>0</v>
      </c>
      <c r="J214">
        <f t="shared" si="67"/>
        <v>0</v>
      </c>
      <c r="K214">
        <f t="shared" si="67"/>
        <v>0</v>
      </c>
      <c r="L214">
        <f t="shared" si="67"/>
        <v>0</v>
      </c>
      <c r="M214">
        <f t="shared" si="67"/>
        <v>0</v>
      </c>
      <c r="N214">
        <f t="shared" si="67"/>
        <v>0</v>
      </c>
      <c r="O214">
        <f t="shared" si="67"/>
        <v>0</v>
      </c>
      <c r="P214">
        <f t="shared" si="68"/>
        <v>0</v>
      </c>
      <c r="Q214">
        <f t="shared" si="68"/>
        <v>0</v>
      </c>
      <c r="R214">
        <f t="shared" si="68"/>
        <v>0</v>
      </c>
      <c r="S214">
        <f t="shared" si="68"/>
        <v>0</v>
      </c>
      <c r="T214">
        <f t="shared" si="68"/>
        <v>0</v>
      </c>
      <c r="U214">
        <f t="shared" si="68"/>
        <v>0</v>
      </c>
      <c r="V214">
        <f t="shared" si="68"/>
        <v>0</v>
      </c>
      <c r="W214">
        <f t="shared" si="68"/>
        <v>0</v>
      </c>
      <c r="X214">
        <f t="shared" si="68"/>
        <v>0</v>
      </c>
      <c r="Y214">
        <f t="shared" si="68"/>
        <v>0</v>
      </c>
      <c r="Z214">
        <f t="shared" si="69"/>
        <v>0</v>
      </c>
      <c r="AA214">
        <f t="shared" si="69"/>
        <v>0</v>
      </c>
      <c r="AB214">
        <f t="shared" si="69"/>
        <v>0</v>
      </c>
      <c r="AC214">
        <f t="shared" si="69"/>
        <v>0</v>
      </c>
      <c r="AD214">
        <f t="shared" si="69"/>
        <v>2</v>
      </c>
      <c r="AE214">
        <f t="shared" si="69"/>
        <v>0</v>
      </c>
      <c r="AF214">
        <f t="shared" si="69"/>
        <v>0</v>
      </c>
      <c r="AG214">
        <f t="shared" si="69"/>
        <v>0</v>
      </c>
      <c r="AH214">
        <f t="shared" si="69"/>
        <v>0</v>
      </c>
      <c r="AI214">
        <f t="shared" si="69"/>
        <v>0</v>
      </c>
      <c r="AJ214">
        <f t="shared" si="69"/>
        <v>0</v>
      </c>
      <c r="AK214">
        <f t="shared" si="69"/>
        <v>0</v>
      </c>
      <c r="AL214">
        <f t="shared" si="69"/>
        <v>0</v>
      </c>
      <c r="AM214" s="72" t="s">
        <v>327</v>
      </c>
      <c r="AN214" s="72" t="s">
        <v>330</v>
      </c>
      <c r="AO214" s="72" t="s">
        <v>330</v>
      </c>
      <c r="AP214" s="72">
        <v>0</v>
      </c>
      <c r="AQ214" s="72" t="s">
        <v>331</v>
      </c>
      <c r="AR214" s="72" t="s">
        <v>330</v>
      </c>
      <c r="AS214" s="72">
        <v>0</v>
      </c>
      <c r="AT214" s="72">
        <v>0.15160751061450506</v>
      </c>
      <c r="AU214" s="72">
        <v>0.15160751061450506</v>
      </c>
      <c r="AV214" s="6">
        <v>1.8950938826813133E-3</v>
      </c>
      <c r="AW214" s="6">
        <v>5.0535836871501686E-5</v>
      </c>
      <c r="AX214" s="47">
        <v>83</v>
      </c>
      <c r="AY214" s="27" t="s">
        <v>55</v>
      </c>
      <c r="AZ214" s="36">
        <v>3976.97</v>
      </c>
      <c r="BA214" s="36">
        <v>35.138094000000002</v>
      </c>
      <c r="BB214" s="36">
        <v>-122.949809</v>
      </c>
      <c r="BC214" s="44">
        <v>41227.928287037037</v>
      </c>
      <c r="BD214" s="45">
        <v>41227.928287037037</v>
      </c>
      <c r="BE214" s="6" t="s">
        <v>351</v>
      </c>
      <c r="BF214" s="6" t="s">
        <v>358</v>
      </c>
      <c r="BG214" s="10" t="s">
        <v>25</v>
      </c>
      <c r="BH214" s="10" t="s">
        <v>32</v>
      </c>
      <c r="BI214" s="10" t="s">
        <v>56</v>
      </c>
      <c r="BJ214" s="10"/>
      <c r="BK214" s="10"/>
      <c r="BL214" s="10"/>
      <c r="BM214" s="10"/>
      <c r="BN214" s="36" t="s">
        <v>312</v>
      </c>
      <c r="BO214" s="36" t="s">
        <v>192</v>
      </c>
      <c r="BP214" s="36" t="s">
        <v>42</v>
      </c>
      <c r="BQ214" s="36">
        <v>442</v>
      </c>
      <c r="BR214" s="36">
        <v>4129399</v>
      </c>
      <c r="BS214" s="36" t="s">
        <v>167</v>
      </c>
      <c r="BT214" s="36">
        <v>0</v>
      </c>
      <c r="BU214" s="63">
        <v>0.47664351851851849</v>
      </c>
      <c r="BV214" s="64">
        <v>383</v>
      </c>
      <c r="BW214" s="64">
        <v>467</v>
      </c>
      <c r="BX214" s="63">
        <v>0.47658564814814813</v>
      </c>
      <c r="BY214" s="63">
        <v>0.47736111111111112</v>
      </c>
      <c r="BZ214" s="36" t="s">
        <v>407</v>
      </c>
      <c r="CA214" s="17">
        <v>130</v>
      </c>
      <c r="CB214" s="36">
        <v>0</v>
      </c>
      <c r="CC214" s="6">
        <v>150</v>
      </c>
      <c r="CD214" s="6">
        <v>80</v>
      </c>
      <c r="CE214" s="6">
        <v>3000</v>
      </c>
      <c r="CF214" s="6">
        <v>1</v>
      </c>
      <c r="CG214" s="6">
        <v>14</v>
      </c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4"/>
      <c r="GE214" s="4"/>
      <c r="GF214" s="4"/>
      <c r="GG214" s="4"/>
      <c r="GH214" s="4"/>
      <c r="GI214" s="4"/>
      <c r="GJ214" s="4"/>
      <c r="GK214" s="4"/>
    </row>
    <row r="215" spans="1:195" s="6" customFormat="1">
      <c r="A215" s="33" t="s">
        <v>146</v>
      </c>
      <c r="B215" s="13" t="s">
        <v>335</v>
      </c>
      <c r="C215" s="71">
        <v>6</v>
      </c>
      <c r="D215" s="71" t="s">
        <v>331</v>
      </c>
      <c r="E215">
        <f t="shared" si="63"/>
        <v>0</v>
      </c>
      <c r="F215">
        <f t="shared" si="67"/>
        <v>0</v>
      </c>
      <c r="G215">
        <f t="shared" si="67"/>
        <v>0</v>
      </c>
      <c r="H215">
        <f t="shared" si="67"/>
        <v>0</v>
      </c>
      <c r="I215">
        <f t="shared" si="67"/>
        <v>0</v>
      </c>
      <c r="J215">
        <f t="shared" si="67"/>
        <v>0</v>
      </c>
      <c r="K215">
        <f t="shared" si="67"/>
        <v>0</v>
      </c>
      <c r="L215">
        <f t="shared" si="67"/>
        <v>0</v>
      </c>
      <c r="M215">
        <f t="shared" si="67"/>
        <v>0</v>
      </c>
      <c r="N215">
        <f t="shared" si="67"/>
        <v>0</v>
      </c>
      <c r="O215">
        <f t="shared" si="67"/>
        <v>0</v>
      </c>
      <c r="P215">
        <f t="shared" si="68"/>
        <v>0</v>
      </c>
      <c r="Q215">
        <f t="shared" si="68"/>
        <v>0</v>
      </c>
      <c r="R215">
        <f t="shared" si="68"/>
        <v>0</v>
      </c>
      <c r="S215">
        <f t="shared" si="68"/>
        <v>0</v>
      </c>
      <c r="T215">
        <f t="shared" si="68"/>
        <v>0</v>
      </c>
      <c r="U215">
        <f t="shared" si="68"/>
        <v>0</v>
      </c>
      <c r="V215">
        <f t="shared" si="68"/>
        <v>0</v>
      </c>
      <c r="W215">
        <f t="shared" si="68"/>
        <v>0</v>
      </c>
      <c r="X215">
        <f t="shared" si="68"/>
        <v>0</v>
      </c>
      <c r="Y215">
        <f t="shared" si="68"/>
        <v>0</v>
      </c>
      <c r="Z215">
        <f t="shared" si="69"/>
        <v>0</v>
      </c>
      <c r="AA215">
        <f t="shared" si="69"/>
        <v>0</v>
      </c>
      <c r="AB215">
        <f t="shared" si="69"/>
        <v>0</v>
      </c>
      <c r="AC215">
        <f t="shared" si="69"/>
        <v>0</v>
      </c>
      <c r="AD215">
        <f t="shared" si="69"/>
        <v>6</v>
      </c>
      <c r="AE215">
        <f t="shared" si="69"/>
        <v>0</v>
      </c>
      <c r="AF215">
        <f t="shared" si="69"/>
        <v>0</v>
      </c>
      <c r="AG215">
        <f t="shared" si="69"/>
        <v>0</v>
      </c>
      <c r="AH215">
        <f t="shared" si="69"/>
        <v>0</v>
      </c>
      <c r="AI215">
        <f t="shared" si="69"/>
        <v>0</v>
      </c>
      <c r="AJ215">
        <f t="shared" si="69"/>
        <v>0</v>
      </c>
      <c r="AK215">
        <f t="shared" si="69"/>
        <v>0</v>
      </c>
      <c r="AL215">
        <f t="shared" si="69"/>
        <v>0</v>
      </c>
      <c r="AM215" s="72" t="s">
        <v>330</v>
      </c>
      <c r="AN215" s="72" t="s">
        <v>330</v>
      </c>
      <c r="AO215" s="72" t="s">
        <v>330</v>
      </c>
      <c r="AP215" s="72">
        <v>0</v>
      </c>
      <c r="AQ215" s="72" t="s">
        <v>329</v>
      </c>
      <c r="AR215" s="72" t="s">
        <v>330</v>
      </c>
      <c r="AS215" s="72">
        <v>75</v>
      </c>
      <c r="AT215" s="72">
        <v>0.28726357295901855</v>
      </c>
      <c r="AU215" s="72">
        <v>0.80331273368016209</v>
      </c>
      <c r="AV215" s="6">
        <v>1.0041409171002026E-2</v>
      </c>
      <c r="AW215" s="6">
        <v>2.6777091122672067E-4</v>
      </c>
      <c r="AX215" s="47">
        <v>88</v>
      </c>
      <c r="AY215" s="27" t="s">
        <v>55</v>
      </c>
      <c r="AZ215" s="36">
        <v>3976.29</v>
      </c>
      <c r="BA215" s="36">
        <v>35.144792000000002</v>
      </c>
      <c r="BB215" s="36">
        <v>-122.94915399999999</v>
      </c>
      <c r="BC215" s="44">
        <v>41227.98510416667</v>
      </c>
      <c r="BD215" s="45">
        <v>41227.98510416667</v>
      </c>
      <c r="BE215" s="6" t="s">
        <v>351</v>
      </c>
      <c r="BF215" s="6" t="s">
        <v>358</v>
      </c>
      <c r="BG215" s="10" t="s">
        <v>25</v>
      </c>
      <c r="BH215" s="10" t="s">
        <v>32</v>
      </c>
      <c r="BI215" s="10" t="s">
        <v>56</v>
      </c>
      <c r="BJ215" s="10"/>
      <c r="BK215" s="10"/>
      <c r="BL215" s="10"/>
      <c r="BM215" s="10"/>
      <c r="BN215" s="36" t="s">
        <v>308</v>
      </c>
      <c r="BO215" s="36" t="s">
        <v>170</v>
      </c>
      <c r="BP215" s="36" t="s">
        <v>42</v>
      </c>
      <c r="BQ215" s="36">
        <v>442</v>
      </c>
      <c r="BR215" s="36">
        <v>4126864</v>
      </c>
      <c r="BS215" s="36" t="s">
        <v>167</v>
      </c>
      <c r="BT215" s="36">
        <v>0</v>
      </c>
      <c r="BU215" s="63">
        <v>0.53306712962962965</v>
      </c>
      <c r="BV215" s="64">
        <v>383</v>
      </c>
      <c r="BW215" s="64">
        <v>467</v>
      </c>
      <c r="BX215" s="63">
        <v>0.53215277777777781</v>
      </c>
      <c r="BY215" s="63">
        <v>0.53317129629629634</v>
      </c>
      <c r="BZ215" s="36" t="s">
        <v>408</v>
      </c>
      <c r="CA215" s="17">
        <v>130</v>
      </c>
      <c r="CB215" s="36">
        <v>0</v>
      </c>
      <c r="CC215" s="6">
        <v>150</v>
      </c>
      <c r="CD215" s="6">
        <v>80</v>
      </c>
      <c r="CE215" s="6">
        <v>3000</v>
      </c>
      <c r="CF215" s="6">
        <v>1</v>
      </c>
      <c r="CG215" s="6">
        <v>14</v>
      </c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</row>
    <row r="216" spans="1:195" s="15" customFormat="1">
      <c r="A216" s="33" t="s">
        <v>19</v>
      </c>
      <c r="B216" s="13" t="s">
        <v>335</v>
      </c>
      <c r="C216" s="71">
        <v>1</v>
      </c>
      <c r="D216" s="71" t="s">
        <v>331</v>
      </c>
      <c r="E216">
        <f t="shared" si="63"/>
        <v>0</v>
      </c>
      <c r="F216">
        <f t="shared" si="67"/>
        <v>0</v>
      </c>
      <c r="G216">
        <f t="shared" si="67"/>
        <v>0</v>
      </c>
      <c r="H216">
        <f t="shared" si="67"/>
        <v>0</v>
      </c>
      <c r="I216">
        <f t="shared" si="67"/>
        <v>0</v>
      </c>
      <c r="J216">
        <f t="shared" si="67"/>
        <v>0</v>
      </c>
      <c r="K216">
        <f t="shared" si="67"/>
        <v>0</v>
      </c>
      <c r="L216">
        <f t="shared" si="67"/>
        <v>0</v>
      </c>
      <c r="M216">
        <f t="shared" si="67"/>
        <v>0</v>
      </c>
      <c r="N216">
        <f t="shared" si="67"/>
        <v>0</v>
      </c>
      <c r="O216">
        <f t="shared" si="67"/>
        <v>0</v>
      </c>
      <c r="P216">
        <f t="shared" si="68"/>
        <v>0</v>
      </c>
      <c r="Q216">
        <f t="shared" si="68"/>
        <v>0</v>
      </c>
      <c r="R216">
        <f t="shared" si="68"/>
        <v>0</v>
      </c>
      <c r="S216">
        <f t="shared" si="68"/>
        <v>0</v>
      </c>
      <c r="T216">
        <f t="shared" si="68"/>
        <v>0</v>
      </c>
      <c r="U216">
        <f t="shared" si="68"/>
        <v>0</v>
      </c>
      <c r="V216">
        <f t="shared" si="68"/>
        <v>0</v>
      </c>
      <c r="W216">
        <f t="shared" si="68"/>
        <v>0</v>
      </c>
      <c r="X216">
        <f t="shared" si="68"/>
        <v>0</v>
      </c>
      <c r="Y216">
        <f t="shared" si="68"/>
        <v>0</v>
      </c>
      <c r="Z216">
        <f t="shared" si="69"/>
        <v>0</v>
      </c>
      <c r="AA216">
        <f t="shared" si="69"/>
        <v>0</v>
      </c>
      <c r="AB216">
        <f t="shared" si="69"/>
        <v>0</v>
      </c>
      <c r="AC216">
        <f t="shared" si="69"/>
        <v>0</v>
      </c>
      <c r="AD216">
        <f t="shared" si="69"/>
        <v>1</v>
      </c>
      <c r="AE216">
        <f t="shared" si="69"/>
        <v>0</v>
      </c>
      <c r="AF216">
        <f t="shared" si="69"/>
        <v>0</v>
      </c>
      <c r="AG216">
        <f t="shared" si="69"/>
        <v>0</v>
      </c>
      <c r="AH216">
        <f t="shared" si="69"/>
        <v>0</v>
      </c>
      <c r="AI216">
        <f t="shared" si="69"/>
        <v>0</v>
      </c>
      <c r="AJ216">
        <f t="shared" si="69"/>
        <v>0</v>
      </c>
      <c r="AK216">
        <f t="shared" si="69"/>
        <v>0</v>
      </c>
      <c r="AL216">
        <f t="shared" si="69"/>
        <v>0</v>
      </c>
      <c r="AM216" s="72" t="s">
        <v>327</v>
      </c>
      <c r="AN216" s="72" t="s">
        <v>330</v>
      </c>
      <c r="AO216" s="72" t="s">
        <v>330</v>
      </c>
      <c r="AP216" s="72">
        <v>0</v>
      </c>
      <c r="AQ216" s="72" t="s">
        <v>331</v>
      </c>
      <c r="AR216" s="72" t="s">
        <v>330</v>
      </c>
      <c r="AS216" s="72">
        <v>0</v>
      </c>
      <c r="AT216" s="72">
        <v>7.3113888554665407E-3</v>
      </c>
      <c r="AU216" s="72">
        <v>7.3113888554665407E-3</v>
      </c>
      <c r="AV216" s="6">
        <v>9.1392360693331765E-5</v>
      </c>
      <c r="AW216" s="6">
        <v>2.4371296184888469E-6</v>
      </c>
      <c r="AX216" s="47">
        <v>92</v>
      </c>
      <c r="AY216" s="27" t="s">
        <v>55</v>
      </c>
      <c r="AZ216" s="36">
        <v>3980.19</v>
      </c>
      <c r="BA216" s="36">
        <v>35.135359000000001</v>
      </c>
      <c r="BB216" s="36">
        <v>-122.949634</v>
      </c>
      <c r="BC216" s="44">
        <v>41229.748182870368</v>
      </c>
      <c r="BD216" s="45">
        <v>41229.748182870368</v>
      </c>
      <c r="BE216" s="6" t="s">
        <v>351</v>
      </c>
      <c r="BF216" s="6" t="s">
        <v>358</v>
      </c>
      <c r="BG216" s="10" t="s">
        <v>25</v>
      </c>
      <c r="BH216" s="10" t="s">
        <v>32</v>
      </c>
      <c r="BI216" s="10" t="s">
        <v>56</v>
      </c>
      <c r="BJ216" s="10"/>
      <c r="BK216" s="10"/>
      <c r="BL216" s="10"/>
      <c r="BM216" s="10"/>
      <c r="BN216" s="36" t="s">
        <v>307</v>
      </c>
      <c r="BO216" s="36" t="s">
        <v>288</v>
      </c>
      <c r="BP216" s="36" t="s">
        <v>42</v>
      </c>
      <c r="BQ216" s="36">
        <v>443</v>
      </c>
      <c r="BR216" s="36">
        <v>4126970</v>
      </c>
      <c r="BS216" s="36" t="s">
        <v>167</v>
      </c>
      <c r="BT216" s="36">
        <v>0</v>
      </c>
      <c r="BU216" s="63">
        <v>0.81150462962962966</v>
      </c>
      <c r="BV216" s="64">
        <v>468</v>
      </c>
      <c r="BW216" s="64">
        <v>513</v>
      </c>
      <c r="BX216" s="63">
        <v>0.80254629629629637</v>
      </c>
      <c r="BY216" s="63">
        <v>0.81327546296296294</v>
      </c>
      <c r="BZ216" s="36" t="s">
        <v>409</v>
      </c>
      <c r="CA216" s="17">
        <v>130</v>
      </c>
      <c r="CB216" s="36">
        <v>1</v>
      </c>
      <c r="CC216" s="6">
        <v>150</v>
      </c>
      <c r="CD216" s="6">
        <v>80</v>
      </c>
      <c r="CE216" s="6">
        <v>3000</v>
      </c>
      <c r="CF216" s="6">
        <v>1</v>
      </c>
      <c r="CG216" s="6">
        <v>14</v>
      </c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</row>
    <row r="217" spans="1:195" s="19" customFormat="1">
      <c r="A217" s="33" t="s">
        <v>107</v>
      </c>
      <c r="B217" s="13" t="s">
        <v>335</v>
      </c>
      <c r="C217" s="71">
        <v>2</v>
      </c>
      <c r="D217" s="71" t="s">
        <v>331</v>
      </c>
      <c r="E217">
        <f t="shared" si="63"/>
        <v>0</v>
      </c>
      <c r="F217">
        <f t="shared" si="67"/>
        <v>0</v>
      </c>
      <c r="G217">
        <f t="shared" si="67"/>
        <v>0</v>
      </c>
      <c r="H217">
        <f t="shared" si="67"/>
        <v>0</v>
      </c>
      <c r="I217">
        <f t="shared" si="67"/>
        <v>0</v>
      </c>
      <c r="J217">
        <f t="shared" si="67"/>
        <v>0</v>
      </c>
      <c r="K217">
        <f t="shared" si="67"/>
        <v>0</v>
      </c>
      <c r="L217">
        <f t="shared" si="67"/>
        <v>0</v>
      </c>
      <c r="M217">
        <f t="shared" si="67"/>
        <v>0</v>
      </c>
      <c r="N217">
        <f t="shared" si="67"/>
        <v>0</v>
      </c>
      <c r="O217">
        <f t="shared" si="67"/>
        <v>0</v>
      </c>
      <c r="P217">
        <f t="shared" si="68"/>
        <v>0</v>
      </c>
      <c r="Q217">
        <f t="shared" si="68"/>
        <v>0</v>
      </c>
      <c r="R217">
        <f t="shared" si="68"/>
        <v>0</v>
      </c>
      <c r="S217">
        <f t="shared" si="68"/>
        <v>0</v>
      </c>
      <c r="T217">
        <f t="shared" si="68"/>
        <v>0</v>
      </c>
      <c r="U217">
        <f t="shared" si="68"/>
        <v>0</v>
      </c>
      <c r="V217">
        <f t="shared" si="68"/>
        <v>0</v>
      </c>
      <c r="W217">
        <f t="shared" si="68"/>
        <v>0</v>
      </c>
      <c r="X217">
        <f t="shared" si="68"/>
        <v>0</v>
      </c>
      <c r="Y217">
        <f t="shared" si="68"/>
        <v>0</v>
      </c>
      <c r="Z217">
        <f t="shared" si="69"/>
        <v>0</v>
      </c>
      <c r="AA217">
        <f t="shared" si="69"/>
        <v>0</v>
      </c>
      <c r="AB217">
        <f t="shared" si="69"/>
        <v>0</v>
      </c>
      <c r="AC217">
        <f t="shared" si="69"/>
        <v>0</v>
      </c>
      <c r="AD217">
        <f t="shared" si="69"/>
        <v>2</v>
      </c>
      <c r="AE217">
        <f t="shared" si="69"/>
        <v>0</v>
      </c>
      <c r="AF217">
        <f t="shared" si="69"/>
        <v>0</v>
      </c>
      <c r="AG217">
        <f t="shared" si="69"/>
        <v>0</v>
      </c>
      <c r="AH217">
        <f t="shared" si="69"/>
        <v>0</v>
      </c>
      <c r="AI217">
        <f t="shared" si="69"/>
        <v>0</v>
      </c>
      <c r="AJ217">
        <f t="shared" si="69"/>
        <v>0</v>
      </c>
      <c r="AK217">
        <f t="shared" si="69"/>
        <v>0</v>
      </c>
      <c r="AL217">
        <f t="shared" si="69"/>
        <v>0</v>
      </c>
      <c r="AM217" s="72" t="s">
        <v>327</v>
      </c>
      <c r="AN217" s="72" t="s">
        <v>330</v>
      </c>
      <c r="AO217" s="72" t="s">
        <v>330</v>
      </c>
      <c r="AP217" s="72">
        <v>0</v>
      </c>
      <c r="AQ217" s="72" t="s">
        <v>331</v>
      </c>
      <c r="AR217" s="72" t="s">
        <v>330</v>
      </c>
      <c r="AS217" s="72">
        <v>0</v>
      </c>
      <c r="AT217" s="72">
        <v>2.3802282145475986E-2</v>
      </c>
      <c r="AU217" s="72">
        <v>2.3802282145475986E-2</v>
      </c>
      <c r="AV217" s="6">
        <v>2.9752852681844984E-4</v>
      </c>
      <c r="AW217" s="6">
        <v>7.9340940484919953E-6</v>
      </c>
      <c r="AX217" s="47">
        <v>93</v>
      </c>
      <c r="AY217" s="27" t="s">
        <v>55</v>
      </c>
      <c r="AZ217" s="36">
        <v>3979.41</v>
      </c>
      <c r="BA217" s="36">
        <v>35.137155</v>
      </c>
      <c r="BB217" s="36">
        <v>-122.950192</v>
      </c>
      <c r="BC217" s="44">
        <v>41229.760671296295</v>
      </c>
      <c r="BD217" s="45">
        <v>41229.760671296295</v>
      </c>
      <c r="BE217" s="6" t="s">
        <v>351</v>
      </c>
      <c r="BF217" s="6" t="s">
        <v>358</v>
      </c>
      <c r="BG217" s="10" t="s">
        <v>25</v>
      </c>
      <c r="BH217" s="10" t="s">
        <v>32</v>
      </c>
      <c r="BI217" s="10" t="s">
        <v>56</v>
      </c>
      <c r="BJ217" s="10"/>
      <c r="BK217" s="10"/>
      <c r="BL217" s="10"/>
      <c r="BM217" s="10"/>
      <c r="BN217" s="36" t="s">
        <v>305</v>
      </c>
      <c r="BO217" s="36" t="s">
        <v>288</v>
      </c>
      <c r="BP217" s="36" t="s">
        <v>42</v>
      </c>
      <c r="BQ217" s="36">
        <v>443</v>
      </c>
      <c r="BR217" s="36">
        <v>3949553</v>
      </c>
      <c r="BS217" s="36" t="s">
        <v>167</v>
      </c>
      <c r="BT217" s="36">
        <v>0</v>
      </c>
      <c r="BU217" s="63">
        <v>0.8262962962962962</v>
      </c>
      <c r="BV217" s="64">
        <v>468</v>
      </c>
      <c r="BW217" s="64">
        <v>513</v>
      </c>
      <c r="BX217" s="63">
        <v>0.82615740740740751</v>
      </c>
      <c r="BY217" s="63">
        <v>0.83009259259259249</v>
      </c>
      <c r="BZ217" s="36" t="s">
        <v>410</v>
      </c>
      <c r="CA217" s="17">
        <v>130</v>
      </c>
      <c r="CB217" s="36">
        <v>0</v>
      </c>
      <c r="CC217" s="6">
        <v>150</v>
      </c>
      <c r="CD217" s="6">
        <v>80</v>
      </c>
      <c r="CE217" s="6">
        <v>3000</v>
      </c>
      <c r="CF217" s="6">
        <v>1</v>
      </c>
      <c r="CG217" s="6">
        <v>14</v>
      </c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6"/>
      <c r="GM217" s="6"/>
    </row>
    <row r="218" spans="1:195" s="15" customFormat="1" ht="17.25" customHeight="1">
      <c r="A218" s="33" t="s">
        <v>19</v>
      </c>
      <c r="B218" s="13" t="s">
        <v>335</v>
      </c>
      <c r="C218" s="71">
        <v>1</v>
      </c>
      <c r="D218" s="71" t="s">
        <v>331</v>
      </c>
      <c r="E218">
        <f t="shared" si="63"/>
        <v>0</v>
      </c>
      <c r="F218">
        <f t="shared" si="67"/>
        <v>0</v>
      </c>
      <c r="G218">
        <f t="shared" si="67"/>
        <v>0</v>
      </c>
      <c r="H218">
        <f t="shared" si="67"/>
        <v>0</v>
      </c>
      <c r="I218">
        <f t="shared" si="67"/>
        <v>0</v>
      </c>
      <c r="J218">
        <f t="shared" si="67"/>
        <v>0</v>
      </c>
      <c r="K218">
        <f t="shared" si="67"/>
        <v>0</v>
      </c>
      <c r="L218">
        <f t="shared" si="67"/>
        <v>0</v>
      </c>
      <c r="M218">
        <f t="shared" si="67"/>
        <v>0</v>
      </c>
      <c r="N218">
        <f t="shared" si="67"/>
        <v>0</v>
      </c>
      <c r="O218">
        <f t="shared" si="67"/>
        <v>0</v>
      </c>
      <c r="P218">
        <f t="shared" si="68"/>
        <v>0</v>
      </c>
      <c r="Q218">
        <f t="shared" si="68"/>
        <v>0</v>
      </c>
      <c r="R218">
        <f t="shared" si="68"/>
        <v>0</v>
      </c>
      <c r="S218">
        <f t="shared" si="68"/>
        <v>0</v>
      </c>
      <c r="T218">
        <f t="shared" si="68"/>
        <v>0</v>
      </c>
      <c r="U218">
        <f t="shared" si="68"/>
        <v>0</v>
      </c>
      <c r="V218">
        <f t="shared" si="68"/>
        <v>0</v>
      </c>
      <c r="W218">
        <f t="shared" si="68"/>
        <v>0</v>
      </c>
      <c r="X218">
        <f t="shared" si="68"/>
        <v>0</v>
      </c>
      <c r="Y218">
        <f t="shared" si="68"/>
        <v>0</v>
      </c>
      <c r="Z218">
        <f t="shared" si="69"/>
        <v>0</v>
      </c>
      <c r="AA218">
        <f t="shared" si="69"/>
        <v>0</v>
      </c>
      <c r="AB218">
        <f t="shared" si="69"/>
        <v>0</v>
      </c>
      <c r="AC218">
        <f t="shared" si="69"/>
        <v>0</v>
      </c>
      <c r="AD218">
        <f t="shared" si="69"/>
        <v>1</v>
      </c>
      <c r="AE218">
        <f t="shared" si="69"/>
        <v>0</v>
      </c>
      <c r="AF218">
        <f t="shared" si="69"/>
        <v>0</v>
      </c>
      <c r="AG218">
        <f t="shared" si="69"/>
        <v>0</v>
      </c>
      <c r="AH218">
        <f t="shared" si="69"/>
        <v>0</v>
      </c>
      <c r="AI218">
        <f t="shared" si="69"/>
        <v>0</v>
      </c>
      <c r="AJ218">
        <f t="shared" si="69"/>
        <v>0</v>
      </c>
      <c r="AK218">
        <f t="shared" si="69"/>
        <v>0</v>
      </c>
      <c r="AL218">
        <f t="shared" si="69"/>
        <v>0</v>
      </c>
      <c r="AM218" s="72" t="s">
        <v>327</v>
      </c>
      <c r="AN218" s="72" t="s">
        <v>330</v>
      </c>
      <c r="AO218" s="72" t="s">
        <v>330</v>
      </c>
      <c r="AP218" s="72">
        <v>0</v>
      </c>
      <c r="AQ218" s="72" t="s">
        <v>329</v>
      </c>
      <c r="AR218" s="72" t="s">
        <v>330</v>
      </c>
      <c r="AS218" s="72">
        <v>87</v>
      </c>
      <c r="AT218" s="72">
        <v>8.6855929711310093E-2</v>
      </c>
      <c r="AU218" s="72">
        <v>0.12089836849523447</v>
      </c>
      <c r="AV218" s="6">
        <v>1.511229606190431E-3</v>
      </c>
      <c r="AW218" s="6">
        <v>4.0299456165078159E-5</v>
      </c>
      <c r="AX218" s="47">
        <v>94</v>
      </c>
      <c r="AY218" s="27" t="s">
        <v>55</v>
      </c>
      <c r="AZ218" s="36">
        <v>3979.31</v>
      </c>
      <c r="BA218" s="36">
        <v>35.138106000000001</v>
      </c>
      <c r="BB218" s="36">
        <v>-122.950328</v>
      </c>
      <c r="BC218" s="44">
        <v>41229.769918981481</v>
      </c>
      <c r="BD218" s="45">
        <v>41229.769918981481</v>
      </c>
      <c r="BE218" s="6" t="s">
        <v>351</v>
      </c>
      <c r="BF218" s="6" t="s">
        <v>358</v>
      </c>
      <c r="BG218" s="10" t="s">
        <v>25</v>
      </c>
      <c r="BH218" s="10" t="s">
        <v>32</v>
      </c>
      <c r="BI218" s="10" t="s">
        <v>56</v>
      </c>
      <c r="BJ218" s="10"/>
      <c r="BK218" s="10"/>
      <c r="BL218" s="10"/>
      <c r="BM218" s="10"/>
      <c r="BN218" s="36" t="s">
        <v>304</v>
      </c>
      <c r="BO218" s="36" t="s">
        <v>288</v>
      </c>
      <c r="BP218" s="36" t="s">
        <v>42</v>
      </c>
      <c r="BQ218" s="36">
        <v>443</v>
      </c>
      <c r="BR218" s="36">
        <v>4126974</v>
      </c>
      <c r="BS218" s="36" t="s">
        <v>167</v>
      </c>
      <c r="BT218" s="36">
        <v>0</v>
      </c>
      <c r="BU218" s="63">
        <v>0.8332060185185185</v>
      </c>
      <c r="BV218" s="64">
        <v>468</v>
      </c>
      <c r="BW218" s="64">
        <v>513</v>
      </c>
      <c r="BX218" s="63">
        <v>0.83122685185185186</v>
      </c>
      <c r="BY218" s="63">
        <v>0.83332175925925922</v>
      </c>
      <c r="BZ218" s="36" t="s">
        <v>411</v>
      </c>
      <c r="CA218" s="17">
        <v>130</v>
      </c>
      <c r="CB218" s="36">
        <v>0</v>
      </c>
      <c r="CC218" s="6">
        <v>150</v>
      </c>
      <c r="CD218" s="6">
        <v>80</v>
      </c>
      <c r="CE218" s="6">
        <v>3000</v>
      </c>
      <c r="CF218" s="6">
        <v>1</v>
      </c>
      <c r="CG218" s="6">
        <v>14</v>
      </c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6"/>
      <c r="GM218" s="6"/>
    </row>
    <row r="219" spans="1:195" s="15" customFormat="1" ht="16.5" customHeight="1">
      <c r="A219" s="33" t="s">
        <v>138</v>
      </c>
      <c r="B219" s="13" t="s">
        <v>335</v>
      </c>
      <c r="C219" s="71">
        <v>5</v>
      </c>
      <c r="D219" s="71" t="s">
        <v>331</v>
      </c>
      <c r="E219">
        <f t="shared" si="63"/>
        <v>0</v>
      </c>
      <c r="F219">
        <f t="shared" si="67"/>
        <v>0</v>
      </c>
      <c r="G219">
        <f t="shared" si="67"/>
        <v>0</v>
      </c>
      <c r="H219">
        <f t="shared" si="67"/>
        <v>0</v>
      </c>
      <c r="I219">
        <f t="shared" si="67"/>
        <v>0</v>
      </c>
      <c r="J219">
        <f t="shared" si="67"/>
        <v>0</v>
      </c>
      <c r="K219">
        <f t="shared" si="67"/>
        <v>0</v>
      </c>
      <c r="L219">
        <f t="shared" si="67"/>
        <v>0</v>
      </c>
      <c r="M219">
        <f t="shared" si="67"/>
        <v>0</v>
      </c>
      <c r="N219">
        <f t="shared" si="67"/>
        <v>0</v>
      </c>
      <c r="O219">
        <f t="shared" si="67"/>
        <v>0</v>
      </c>
      <c r="P219">
        <f t="shared" si="68"/>
        <v>0</v>
      </c>
      <c r="Q219">
        <f t="shared" si="68"/>
        <v>0</v>
      </c>
      <c r="R219">
        <f t="shared" si="68"/>
        <v>0</v>
      </c>
      <c r="S219">
        <f t="shared" si="68"/>
        <v>0</v>
      </c>
      <c r="T219">
        <f t="shared" si="68"/>
        <v>0</v>
      </c>
      <c r="U219">
        <f t="shared" si="68"/>
        <v>0</v>
      </c>
      <c r="V219">
        <f t="shared" si="68"/>
        <v>0</v>
      </c>
      <c r="W219">
        <f t="shared" si="68"/>
        <v>0</v>
      </c>
      <c r="X219">
        <f t="shared" si="68"/>
        <v>0</v>
      </c>
      <c r="Y219">
        <f t="shared" si="68"/>
        <v>0</v>
      </c>
      <c r="Z219">
        <f t="shared" si="69"/>
        <v>0</v>
      </c>
      <c r="AA219">
        <f t="shared" si="69"/>
        <v>0</v>
      </c>
      <c r="AB219">
        <f t="shared" si="69"/>
        <v>0</v>
      </c>
      <c r="AC219">
        <f t="shared" si="69"/>
        <v>0</v>
      </c>
      <c r="AD219">
        <f t="shared" si="69"/>
        <v>5</v>
      </c>
      <c r="AE219">
        <f t="shared" si="69"/>
        <v>0</v>
      </c>
      <c r="AF219">
        <f t="shared" si="69"/>
        <v>0</v>
      </c>
      <c r="AG219">
        <f t="shared" si="69"/>
        <v>0</v>
      </c>
      <c r="AH219">
        <f t="shared" si="69"/>
        <v>0</v>
      </c>
      <c r="AI219">
        <f t="shared" si="69"/>
        <v>0</v>
      </c>
      <c r="AJ219">
        <f t="shared" si="69"/>
        <v>0</v>
      </c>
      <c r="AK219">
        <f t="shared" si="69"/>
        <v>0</v>
      </c>
      <c r="AL219">
        <f t="shared" si="69"/>
        <v>0</v>
      </c>
      <c r="AM219" s="72" t="s">
        <v>327</v>
      </c>
      <c r="AN219" s="72" t="s">
        <v>330</v>
      </c>
      <c r="AO219" s="72" t="s">
        <v>330</v>
      </c>
      <c r="AP219" s="72">
        <v>1</v>
      </c>
      <c r="AQ219" s="72" t="s">
        <v>328</v>
      </c>
      <c r="AR219" s="72" t="s">
        <v>330</v>
      </c>
      <c r="AS219" s="72">
        <v>80</v>
      </c>
      <c r="AT219" s="72">
        <v>0.20170884288998528</v>
      </c>
      <c r="AU219" s="72">
        <v>0.74040881076469622</v>
      </c>
      <c r="AV219" s="6">
        <v>9.2551101345587031E-3</v>
      </c>
      <c r="AW219" s="6">
        <v>2.4680293692156541E-4</v>
      </c>
      <c r="AX219" s="47">
        <v>96</v>
      </c>
      <c r="AY219" s="28" t="s">
        <v>55</v>
      </c>
      <c r="AZ219" s="36">
        <v>3978.82</v>
      </c>
      <c r="BA219" s="36">
        <v>35.139814999999999</v>
      </c>
      <c r="BB219" s="36">
        <v>-122.95039</v>
      </c>
      <c r="BC219" s="44">
        <v>41229.781782407408</v>
      </c>
      <c r="BD219" s="45">
        <v>41229.781782407408</v>
      </c>
      <c r="BE219" s="6" t="s">
        <v>351</v>
      </c>
      <c r="BF219" s="6" t="s">
        <v>358</v>
      </c>
      <c r="BG219" s="10" t="s">
        <v>25</v>
      </c>
      <c r="BH219" s="10" t="s">
        <v>32</v>
      </c>
      <c r="BI219" s="10" t="s">
        <v>56</v>
      </c>
      <c r="BJ219" s="10"/>
      <c r="BK219" s="10"/>
      <c r="BL219" s="10"/>
      <c r="BM219" s="10"/>
      <c r="BN219" s="36" t="s">
        <v>302</v>
      </c>
      <c r="BO219" s="36" t="s">
        <v>262</v>
      </c>
      <c r="BP219" s="36" t="s">
        <v>42</v>
      </c>
      <c r="BQ219" s="36">
        <v>443</v>
      </c>
      <c r="BR219" s="36">
        <v>4129325</v>
      </c>
      <c r="BS219" s="36" t="s">
        <v>167</v>
      </c>
      <c r="BT219" s="36">
        <v>0</v>
      </c>
      <c r="BU219" s="63">
        <v>0.84546296296296297</v>
      </c>
      <c r="BV219" s="64">
        <v>468</v>
      </c>
      <c r="BW219" s="64">
        <v>513</v>
      </c>
      <c r="BX219" s="63">
        <v>0.8427662037037037</v>
      </c>
      <c r="BY219" s="63">
        <v>0.85356481481481483</v>
      </c>
      <c r="BZ219" s="36" t="s">
        <v>412</v>
      </c>
      <c r="CA219" s="17">
        <v>130</v>
      </c>
      <c r="CB219" s="36">
        <v>0</v>
      </c>
      <c r="CC219" s="6">
        <v>150</v>
      </c>
      <c r="CD219" s="6">
        <v>80</v>
      </c>
      <c r="CE219" s="6">
        <v>3000</v>
      </c>
      <c r="CF219" s="6">
        <v>1</v>
      </c>
      <c r="CG219" s="6">
        <v>14</v>
      </c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6"/>
      <c r="GE219" s="6"/>
      <c r="GF219" s="6"/>
      <c r="GG219" s="6"/>
      <c r="GH219" s="6"/>
      <c r="GI219" s="6"/>
      <c r="GJ219" s="4"/>
      <c r="GK219" s="4"/>
      <c r="GL219" s="6"/>
      <c r="GM219" s="6"/>
    </row>
    <row r="220" spans="1:195" s="18" customFormat="1" ht="16.5" customHeight="1">
      <c r="A220" s="33" t="s">
        <v>19</v>
      </c>
      <c r="B220" s="13" t="s">
        <v>335</v>
      </c>
      <c r="C220" s="71">
        <v>1</v>
      </c>
      <c r="D220" s="71" t="s">
        <v>331</v>
      </c>
      <c r="E220">
        <f t="shared" si="63"/>
        <v>0</v>
      </c>
      <c r="F220">
        <f t="shared" si="67"/>
        <v>0</v>
      </c>
      <c r="G220">
        <f t="shared" si="67"/>
        <v>0</v>
      </c>
      <c r="H220">
        <f t="shared" si="67"/>
        <v>0</v>
      </c>
      <c r="I220">
        <f t="shared" si="67"/>
        <v>0</v>
      </c>
      <c r="J220">
        <f t="shared" si="67"/>
        <v>0</v>
      </c>
      <c r="K220">
        <f t="shared" si="67"/>
        <v>0</v>
      </c>
      <c r="L220">
        <f t="shared" si="67"/>
        <v>0</v>
      </c>
      <c r="M220">
        <f t="shared" si="67"/>
        <v>0</v>
      </c>
      <c r="N220">
        <f t="shared" si="67"/>
        <v>0</v>
      </c>
      <c r="O220">
        <f t="shared" si="67"/>
        <v>0</v>
      </c>
      <c r="P220">
        <f t="shared" si="68"/>
        <v>0</v>
      </c>
      <c r="Q220">
        <f t="shared" si="68"/>
        <v>0</v>
      </c>
      <c r="R220">
        <f t="shared" si="68"/>
        <v>0</v>
      </c>
      <c r="S220">
        <f t="shared" si="68"/>
        <v>0</v>
      </c>
      <c r="T220">
        <f t="shared" si="68"/>
        <v>0</v>
      </c>
      <c r="U220">
        <f t="shared" si="68"/>
        <v>0</v>
      </c>
      <c r="V220">
        <f t="shared" si="68"/>
        <v>0</v>
      </c>
      <c r="W220">
        <f t="shared" si="68"/>
        <v>0</v>
      </c>
      <c r="X220">
        <f t="shared" si="68"/>
        <v>0</v>
      </c>
      <c r="Y220">
        <f t="shared" si="68"/>
        <v>0</v>
      </c>
      <c r="Z220">
        <f t="shared" si="69"/>
        <v>0</v>
      </c>
      <c r="AA220">
        <f t="shared" si="69"/>
        <v>0</v>
      </c>
      <c r="AB220">
        <f t="shared" si="69"/>
        <v>0</v>
      </c>
      <c r="AC220">
        <f t="shared" si="69"/>
        <v>0</v>
      </c>
      <c r="AD220">
        <f t="shared" si="69"/>
        <v>1</v>
      </c>
      <c r="AE220">
        <f t="shared" si="69"/>
        <v>0</v>
      </c>
      <c r="AF220">
        <f t="shared" si="69"/>
        <v>0</v>
      </c>
      <c r="AG220">
        <f t="shared" si="69"/>
        <v>0</v>
      </c>
      <c r="AH220">
        <f t="shared" si="69"/>
        <v>0</v>
      </c>
      <c r="AI220">
        <f t="shared" si="69"/>
        <v>0</v>
      </c>
      <c r="AJ220">
        <f t="shared" si="69"/>
        <v>0</v>
      </c>
      <c r="AK220">
        <f t="shared" si="69"/>
        <v>0</v>
      </c>
      <c r="AL220">
        <f t="shared" si="69"/>
        <v>0</v>
      </c>
      <c r="AM220" s="72" t="s">
        <v>327</v>
      </c>
      <c r="AN220" s="72" t="s">
        <v>330</v>
      </c>
      <c r="AO220" s="72" t="s">
        <v>330</v>
      </c>
      <c r="AP220" s="72">
        <v>0</v>
      </c>
      <c r="AQ220" s="72" t="s">
        <v>329</v>
      </c>
      <c r="AR220" s="72" t="s">
        <v>330</v>
      </c>
      <c r="AS220" s="72">
        <v>81</v>
      </c>
      <c r="AT220" s="72">
        <v>0.11610471305741182</v>
      </c>
      <c r="AU220" s="72">
        <v>0.14199534764854907</v>
      </c>
      <c r="AV220" s="6">
        <v>1.7749418456068633E-3</v>
      </c>
      <c r="AW220" s="6">
        <v>4.7331782549516355E-5</v>
      </c>
      <c r="AX220" s="47">
        <v>99</v>
      </c>
      <c r="AY220" s="27" t="s">
        <v>55</v>
      </c>
      <c r="AZ220" s="36">
        <v>3978.24</v>
      </c>
      <c r="BA220" s="36">
        <v>35.142280999999997</v>
      </c>
      <c r="BB220" s="36">
        <v>-122.95021699999999</v>
      </c>
      <c r="BC220" s="44">
        <v>41229.798564814817</v>
      </c>
      <c r="BD220" s="45">
        <v>41229.798564814817</v>
      </c>
      <c r="BE220" s="6" t="s">
        <v>351</v>
      </c>
      <c r="BF220" s="6" t="s">
        <v>358</v>
      </c>
      <c r="BG220" s="10" t="s">
        <v>25</v>
      </c>
      <c r="BH220" s="10" t="s">
        <v>32</v>
      </c>
      <c r="BI220" s="10" t="s">
        <v>56</v>
      </c>
      <c r="BJ220" s="10"/>
      <c r="BK220" s="10"/>
      <c r="BL220" s="10"/>
      <c r="BM220" s="10"/>
      <c r="BN220" s="36" t="s">
        <v>301</v>
      </c>
      <c r="BO220" s="36" t="s">
        <v>262</v>
      </c>
      <c r="BP220" s="36" t="s">
        <v>42</v>
      </c>
      <c r="BQ220" s="36">
        <v>443</v>
      </c>
      <c r="BR220" s="36">
        <v>4129334</v>
      </c>
      <c r="BS220" s="36" t="s">
        <v>167</v>
      </c>
      <c r="BT220" s="36">
        <v>0</v>
      </c>
      <c r="BU220" s="63">
        <v>0.86151620370370363</v>
      </c>
      <c r="BV220" s="64">
        <v>468</v>
      </c>
      <c r="BW220" s="64">
        <v>513</v>
      </c>
      <c r="BX220" s="63">
        <v>0.85990740740740745</v>
      </c>
      <c r="BY220" s="63">
        <v>0.86282407407407413</v>
      </c>
      <c r="BZ220" s="36" t="s">
        <v>413</v>
      </c>
      <c r="CA220" s="17">
        <v>130</v>
      </c>
      <c r="CB220" s="36">
        <v>0</v>
      </c>
      <c r="CC220" s="6">
        <v>150</v>
      </c>
      <c r="CD220" s="6">
        <v>80</v>
      </c>
      <c r="CE220" s="6">
        <v>3000</v>
      </c>
      <c r="CF220" s="6">
        <v>1</v>
      </c>
      <c r="CG220" s="6">
        <v>14</v>
      </c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6"/>
      <c r="GE220" s="6"/>
      <c r="GF220" s="6"/>
      <c r="GG220" s="6"/>
      <c r="GH220" s="6"/>
      <c r="GI220" s="6"/>
      <c r="GJ220" s="4"/>
      <c r="GK220" s="4"/>
      <c r="GL220" s="6"/>
      <c r="GM220" s="6"/>
    </row>
    <row r="221" spans="1:195" s="18" customFormat="1" ht="16.5" customHeight="1">
      <c r="A221" s="22" t="s">
        <v>147</v>
      </c>
      <c r="B221" s="16" t="s">
        <v>335</v>
      </c>
      <c r="C221" s="17">
        <v>3</v>
      </c>
      <c r="D221" s="17" t="s">
        <v>331</v>
      </c>
      <c r="E221">
        <f t="shared" si="63"/>
        <v>0</v>
      </c>
      <c r="F221">
        <f t="shared" si="67"/>
        <v>0</v>
      </c>
      <c r="G221">
        <f t="shared" si="67"/>
        <v>0</v>
      </c>
      <c r="H221">
        <f t="shared" si="67"/>
        <v>0</v>
      </c>
      <c r="I221">
        <f t="shared" si="67"/>
        <v>0</v>
      </c>
      <c r="J221">
        <f t="shared" si="67"/>
        <v>0</v>
      </c>
      <c r="K221">
        <f t="shared" si="67"/>
        <v>0</v>
      </c>
      <c r="L221">
        <f t="shared" si="67"/>
        <v>0</v>
      </c>
      <c r="M221">
        <f t="shared" si="67"/>
        <v>0</v>
      </c>
      <c r="N221">
        <f t="shared" si="67"/>
        <v>0</v>
      </c>
      <c r="O221">
        <f t="shared" si="67"/>
        <v>0</v>
      </c>
      <c r="P221">
        <f t="shared" si="68"/>
        <v>0</v>
      </c>
      <c r="Q221">
        <f t="shared" si="68"/>
        <v>0</v>
      </c>
      <c r="R221">
        <f t="shared" si="68"/>
        <v>0</v>
      </c>
      <c r="S221">
        <f t="shared" si="68"/>
        <v>0</v>
      </c>
      <c r="T221">
        <f t="shared" si="68"/>
        <v>0</v>
      </c>
      <c r="U221">
        <f t="shared" si="68"/>
        <v>0</v>
      </c>
      <c r="V221">
        <f t="shared" si="68"/>
        <v>0</v>
      </c>
      <c r="W221">
        <f t="shared" si="68"/>
        <v>0</v>
      </c>
      <c r="X221">
        <f t="shared" si="68"/>
        <v>0</v>
      </c>
      <c r="Y221">
        <f t="shared" si="68"/>
        <v>0</v>
      </c>
      <c r="Z221">
        <f t="shared" si="69"/>
        <v>0</v>
      </c>
      <c r="AA221">
        <f t="shared" si="69"/>
        <v>0</v>
      </c>
      <c r="AB221">
        <f t="shared" si="69"/>
        <v>0</v>
      </c>
      <c r="AC221">
        <f t="shared" si="69"/>
        <v>0</v>
      </c>
      <c r="AD221">
        <f t="shared" si="69"/>
        <v>3</v>
      </c>
      <c r="AE221">
        <f t="shared" si="69"/>
        <v>0</v>
      </c>
      <c r="AF221">
        <f t="shared" si="69"/>
        <v>0</v>
      </c>
      <c r="AG221">
        <f t="shared" si="69"/>
        <v>0</v>
      </c>
      <c r="AH221">
        <f t="shared" si="69"/>
        <v>0</v>
      </c>
      <c r="AI221">
        <f t="shared" si="69"/>
        <v>0</v>
      </c>
      <c r="AJ221">
        <f t="shared" si="69"/>
        <v>0</v>
      </c>
      <c r="AK221">
        <f t="shared" si="69"/>
        <v>0</v>
      </c>
      <c r="AL221">
        <f t="shared" si="69"/>
        <v>0</v>
      </c>
      <c r="AM221" s="81" t="s">
        <v>330</v>
      </c>
      <c r="AN221" s="81" t="s">
        <v>330</v>
      </c>
      <c r="AO221" s="81" t="s">
        <v>330</v>
      </c>
      <c r="AP221" s="81">
        <v>1</v>
      </c>
      <c r="AQ221" s="81" t="s">
        <v>331</v>
      </c>
      <c r="AR221" s="81" t="s">
        <v>330</v>
      </c>
      <c r="AS221" s="81">
        <v>0</v>
      </c>
      <c r="AT221" s="72">
        <v>2.0237360938665776E-2</v>
      </c>
      <c r="AU221" s="72">
        <v>2.0237360938665776E-2</v>
      </c>
      <c r="AV221" s="6">
        <v>2.5296701173332221E-4</v>
      </c>
      <c r="AW221" s="6">
        <v>6.7457869795552591E-6</v>
      </c>
      <c r="AX221" s="17">
        <v>172</v>
      </c>
      <c r="AY221" s="38" t="s">
        <v>55</v>
      </c>
      <c r="AZ221" s="17">
        <v>3978.24</v>
      </c>
      <c r="BA221" s="17">
        <v>35.142741000000001</v>
      </c>
      <c r="BB221" s="17">
        <v>-122.95021699999999</v>
      </c>
      <c r="BC221" s="21">
        <v>41229.801319444443</v>
      </c>
      <c r="BD221" s="50">
        <v>41229.801319444443</v>
      </c>
      <c r="BE221" s="6" t="s">
        <v>351</v>
      </c>
      <c r="BF221" s="6" t="s">
        <v>358</v>
      </c>
      <c r="BG221" s="38" t="s">
        <v>25</v>
      </c>
      <c r="BH221" s="38" t="s">
        <v>32</v>
      </c>
      <c r="BI221" s="38" t="s">
        <v>56</v>
      </c>
      <c r="BJ221" s="38"/>
      <c r="BK221" s="38"/>
      <c r="BL221" s="38"/>
      <c r="BM221" s="38"/>
      <c r="BN221" s="17" t="s">
        <v>263</v>
      </c>
      <c r="BO221" s="17" t="s">
        <v>262</v>
      </c>
      <c r="BP221" s="17" t="s">
        <v>42</v>
      </c>
      <c r="BQ221" s="17">
        <v>443</v>
      </c>
      <c r="BR221" s="17">
        <v>3954558</v>
      </c>
      <c r="BS221" s="17" t="s">
        <v>167</v>
      </c>
      <c r="BT221" s="36">
        <v>0</v>
      </c>
      <c r="BU221" s="63">
        <v>0.86429398148148151</v>
      </c>
      <c r="BV221" s="64">
        <v>468</v>
      </c>
      <c r="BW221" s="64">
        <v>513</v>
      </c>
      <c r="BX221" s="63">
        <v>0.86391203703703701</v>
      </c>
      <c r="BY221" s="63">
        <v>0.86525462962962962</v>
      </c>
      <c r="BZ221" s="36" t="s">
        <v>414</v>
      </c>
      <c r="CA221" s="17">
        <v>130</v>
      </c>
      <c r="CB221" s="36">
        <v>0</v>
      </c>
      <c r="CC221" s="6">
        <v>150</v>
      </c>
      <c r="CD221" s="6">
        <v>80</v>
      </c>
      <c r="CE221" s="6">
        <v>3000</v>
      </c>
      <c r="CF221" s="6">
        <v>1</v>
      </c>
      <c r="CG221" s="6">
        <v>14</v>
      </c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6"/>
      <c r="GE221" s="6"/>
      <c r="GF221" s="6"/>
      <c r="GG221" s="6"/>
      <c r="GH221" s="6"/>
      <c r="GI221" s="6"/>
      <c r="GJ221" s="4"/>
      <c r="GK221" s="4"/>
      <c r="GL221" s="4"/>
      <c r="GM221" s="4"/>
    </row>
    <row r="222" spans="1:195" s="18" customFormat="1" ht="16.5" customHeight="1">
      <c r="A222" s="33" t="s">
        <v>107</v>
      </c>
      <c r="B222" s="13" t="s">
        <v>335</v>
      </c>
      <c r="C222" s="71">
        <v>2</v>
      </c>
      <c r="D222" s="71" t="s">
        <v>331</v>
      </c>
      <c r="E222">
        <f t="shared" si="63"/>
        <v>0</v>
      </c>
      <c r="F222">
        <f t="shared" ref="F222:O231" si="70">IF($AY222=F$1,$C222,0)</f>
        <v>0</v>
      </c>
      <c r="G222">
        <f t="shared" si="70"/>
        <v>0</v>
      </c>
      <c r="H222">
        <f t="shared" si="70"/>
        <v>0</v>
      </c>
      <c r="I222">
        <f t="shared" si="70"/>
        <v>0</v>
      </c>
      <c r="J222">
        <f t="shared" si="70"/>
        <v>0</v>
      </c>
      <c r="K222">
        <f t="shared" si="70"/>
        <v>0</v>
      </c>
      <c r="L222">
        <f t="shared" si="70"/>
        <v>0</v>
      </c>
      <c r="M222">
        <f t="shared" si="70"/>
        <v>0</v>
      </c>
      <c r="N222">
        <f t="shared" si="70"/>
        <v>0</v>
      </c>
      <c r="O222">
        <f t="shared" si="70"/>
        <v>0</v>
      </c>
      <c r="P222">
        <f t="shared" ref="P222:Y231" si="71">IF($AY222=P$1,$C222,0)</f>
        <v>0</v>
      </c>
      <c r="Q222">
        <f t="shared" si="71"/>
        <v>0</v>
      </c>
      <c r="R222">
        <f t="shared" si="71"/>
        <v>0</v>
      </c>
      <c r="S222">
        <f t="shared" si="71"/>
        <v>0</v>
      </c>
      <c r="T222">
        <f t="shared" si="71"/>
        <v>0</v>
      </c>
      <c r="U222">
        <f t="shared" si="71"/>
        <v>0</v>
      </c>
      <c r="V222">
        <f t="shared" si="71"/>
        <v>0</v>
      </c>
      <c r="W222">
        <f t="shared" si="71"/>
        <v>0</v>
      </c>
      <c r="X222">
        <f t="shared" si="71"/>
        <v>0</v>
      </c>
      <c r="Y222">
        <f t="shared" si="71"/>
        <v>0</v>
      </c>
      <c r="Z222">
        <f t="shared" ref="Z222:AL231" si="72">IF($AY222=Z$1,$C222,0)</f>
        <v>0</v>
      </c>
      <c r="AA222">
        <f t="shared" si="72"/>
        <v>0</v>
      </c>
      <c r="AB222">
        <f t="shared" si="72"/>
        <v>0</v>
      </c>
      <c r="AC222">
        <f t="shared" si="72"/>
        <v>0</v>
      </c>
      <c r="AD222">
        <f t="shared" si="72"/>
        <v>2</v>
      </c>
      <c r="AE222">
        <f t="shared" si="72"/>
        <v>0</v>
      </c>
      <c r="AF222">
        <f t="shared" si="72"/>
        <v>0</v>
      </c>
      <c r="AG222">
        <f t="shared" si="72"/>
        <v>0</v>
      </c>
      <c r="AH222">
        <f t="shared" si="72"/>
        <v>0</v>
      </c>
      <c r="AI222">
        <f t="shared" si="72"/>
        <v>0</v>
      </c>
      <c r="AJ222">
        <f t="shared" si="72"/>
        <v>0</v>
      </c>
      <c r="AK222">
        <f t="shared" si="72"/>
        <v>0</v>
      </c>
      <c r="AL222">
        <f t="shared" si="72"/>
        <v>0</v>
      </c>
      <c r="AM222" s="72" t="s">
        <v>330</v>
      </c>
      <c r="AN222" s="72" t="s">
        <v>330</v>
      </c>
      <c r="AO222" s="72" t="s">
        <v>330</v>
      </c>
      <c r="AP222" s="72">
        <v>0</v>
      </c>
      <c r="AQ222" s="72" t="s">
        <v>331</v>
      </c>
      <c r="AR222" s="72" t="s">
        <v>330</v>
      </c>
      <c r="AS222" s="72">
        <v>0</v>
      </c>
      <c r="AT222" s="72">
        <v>4.1140123163374301E-2</v>
      </c>
      <c r="AU222" s="72">
        <v>4.1140123163374301E-2</v>
      </c>
      <c r="AV222" s="6">
        <v>5.142515395421788E-4</v>
      </c>
      <c r="AW222" s="6">
        <v>1.3713374387791433E-5</v>
      </c>
      <c r="AX222" s="47">
        <v>107</v>
      </c>
      <c r="AY222" s="27" t="s">
        <v>55</v>
      </c>
      <c r="AZ222" s="36">
        <v>3977.55</v>
      </c>
      <c r="BA222" s="36">
        <v>35.146047000000003</v>
      </c>
      <c r="BB222" s="36">
        <v>-122.95017</v>
      </c>
      <c r="BC222" s="44">
        <v>41229.822951388887</v>
      </c>
      <c r="BD222" s="45">
        <v>41229.822951388887</v>
      </c>
      <c r="BE222" s="6" t="s">
        <v>351</v>
      </c>
      <c r="BF222" s="6" t="s">
        <v>358</v>
      </c>
      <c r="BG222" s="10" t="s">
        <v>25</v>
      </c>
      <c r="BH222" s="10" t="s">
        <v>32</v>
      </c>
      <c r="BI222" s="10" t="s">
        <v>56</v>
      </c>
      <c r="BJ222" s="10"/>
      <c r="BK222" s="10"/>
      <c r="BL222" s="10"/>
      <c r="BM222" s="10"/>
      <c r="BN222" s="36" t="s">
        <v>295</v>
      </c>
      <c r="BO222" s="36" t="s">
        <v>169</v>
      </c>
      <c r="BP222" s="36" t="s">
        <v>42</v>
      </c>
      <c r="BQ222" s="36">
        <v>443</v>
      </c>
      <c r="BR222" s="36">
        <v>3957038</v>
      </c>
      <c r="BS222" s="36" t="s">
        <v>167</v>
      </c>
      <c r="BT222" s="36">
        <v>0</v>
      </c>
      <c r="BU222" s="63">
        <v>0.88604166666666673</v>
      </c>
      <c r="BV222" s="64">
        <v>468</v>
      </c>
      <c r="BW222" s="64">
        <v>513</v>
      </c>
      <c r="BX222" s="63">
        <v>0.88444444444444448</v>
      </c>
      <c r="BY222" s="63">
        <v>0.8948842592592593</v>
      </c>
      <c r="BZ222" s="36" t="s">
        <v>416</v>
      </c>
      <c r="CA222" s="17">
        <v>130</v>
      </c>
      <c r="CB222" s="36">
        <v>0</v>
      </c>
      <c r="CC222" s="6">
        <v>150</v>
      </c>
      <c r="CD222" s="6">
        <v>80</v>
      </c>
      <c r="CE222" s="6">
        <v>3000</v>
      </c>
      <c r="CF222" s="6">
        <v>1</v>
      </c>
      <c r="CG222" s="6">
        <v>14</v>
      </c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4"/>
      <c r="GK222" s="4"/>
      <c r="GL222" s="19"/>
      <c r="GM222" s="19"/>
    </row>
    <row r="223" spans="1:195" s="19" customFormat="1" ht="18" customHeight="1">
      <c r="A223" s="22" t="s">
        <v>19</v>
      </c>
      <c r="B223" s="16" t="s">
        <v>335</v>
      </c>
      <c r="C223" s="17">
        <v>1</v>
      </c>
      <c r="D223" s="17" t="s">
        <v>331</v>
      </c>
      <c r="E223">
        <f t="shared" si="63"/>
        <v>0</v>
      </c>
      <c r="F223">
        <f t="shared" si="70"/>
        <v>0</v>
      </c>
      <c r="G223">
        <f t="shared" si="70"/>
        <v>0</v>
      </c>
      <c r="H223">
        <f t="shared" si="70"/>
        <v>0</v>
      </c>
      <c r="I223">
        <f t="shared" si="70"/>
        <v>0</v>
      </c>
      <c r="J223">
        <f t="shared" si="70"/>
        <v>0</v>
      </c>
      <c r="K223">
        <f t="shared" si="70"/>
        <v>0</v>
      </c>
      <c r="L223">
        <f t="shared" si="70"/>
        <v>0</v>
      </c>
      <c r="M223">
        <f t="shared" si="70"/>
        <v>0</v>
      </c>
      <c r="N223">
        <f t="shared" si="70"/>
        <v>0</v>
      </c>
      <c r="O223">
        <f t="shared" si="70"/>
        <v>0</v>
      </c>
      <c r="P223">
        <f t="shared" si="71"/>
        <v>0</v>
      </c>
      <c r="Q223">
        <f t="shared" si="71"/>
        <v>0</v>
      </c>
      <c r="R223">
        <f t="shared" si="71"/>
        <v>0</v>
      </c>
      <c r="S223">
        <f t="shared" si="71"/>
        <v>0</v>
      </c>
      <c r="T223">
        <f t="shared" si="71"/>
        <v>0</v>
      </c>
      <c r="U223">
        <f t="shared" si="71"/>
        <v>0</v>
      </c>
      <c r="V223">
        <f t="shared" si="71"/>
        <v>0</v>
      </c>
      <c r="W223">
        <f t="shared" si="71"/>
        <v>0</v>
      </c>
      <c r="X223">
        <f t="shared" si="71"/>
        <v>0</v>
      </c>
      <c r="Y223">
        <f t="shared" si="71"/>
        <v>0</v>
      </c>
      <c r="Z223">
        <f t="shared" si="72"/>
        <v>0</v>
      </c>
      <c r="AA223">
        <f t="shared" si="72"/>
        <v>0</v>
      </c>
      <c r="AB223">
        <f t="shared" si="72"/>
        <v>0</v>
      </c>
      <c r="AC223">
        <f t="shared" si="72"/>
        <v>0</v>
      </c>
      <c r="AD223">
        <f t="shared" si="72"/>
        <v>1</v>
      </c>
      <c r="AE223">
        <f t="shared" si="72"/>
        <v>0</v>
      </c>
      <c r="AF223">
        <f t="shared" si="72"/>
        <v>0</v>
      </c>
      <c r="AG223">
        <f t="shared" si="72"/>
        <v>0</v>
      </c>
      <c r="AH223">
        <f t="shared" si="72"/>
        <v>0</v>
      </c>
      <c r="AI223">
        <f t="shared" si="72"/>
        <v>0</v>
      </c>
      <c r="AJ223">
        <f t="shared" si="72"/>
        <v>0</v>
      </c>
      <c r="AK223">
        <f t="shared" si="72"/>
        <v>0</v>
      </c>
      <c r="AL223">
        <f t="shared" si="72"/>
        <v>0</v>
      </c>
      <c r="AM223" s="81" t="s">
        <v>330</v>
      </c>
      <c r="AN223" s="81" t="s">
        <v>330</v>
      </c>
      <c r="AO223" s="81" t="s">
        <v>327</v>
      </c>
      <c r="AP223" s="81">
        <v>0</v>
      </c>
      <c r="AQ223" s="81" t="s">
        <v>331</v>
      </c>
      <c r="AR223" s="81" t="s">
        <v>330</v>
      </c>
      <c r="AS223" s="81">
        <v>0</v>
      </c>
      <c r="AT223" s="72">
        <v>6.3140900396279606E-2</v>
      </c>
      <c r="AU223" s="72">
        <v>6.3140900396279606E-2</v>
      </c>
      <c r="AV223" s="6">
        <v>7.8926125495349503E-4</v>
      </c>
      <c r="AW223" s="6">
        <v>2.1046966798759869E-5</v>
      </c>
      <c r="AX223" s="17">
        <v>173</v>
      </c>
      <c r="AY223" s="38" t="s">
        <v>55</v>
      </c>
      <c r="AZ223" s="17">
        <v>3977.55</v>
      </c>
      <c r="BA223" s="17">
        <v>35.146047000000003</v>
      </c>
      <c r="BB223" s="17">
        <v>-122.95017</v>
      </c>
      <c r="BC223" s="21">
        <v>41229.822916666664</v>
      </c>
      <c r="BD223" s="50">
        <v>41229.822916666664</v>
      </c>
      <c r="BE223" s="6" t="s">
        <v>351</v>
      </c>
      <c r="BF223" s="6" t="s">
        <v>358</v>
      </c>
      <c r="BG223" s="38" t="s">
        <v>25</v>
      </c>
      <c r="BH223" s="38" t="s">
        <v>32</v>
      </c>
      <c r="BI223" s="38" t="s">
        <v>56</v>
      </c>
      <c r="BJ223" s="38"/>
      <c r="BK223" s="38"/>
      <c r="BL223" s="38"/>
      <c r="BM223" s="38"/>
      <c r="BN223" s="17" t="s">
        <v>261</v>
      </c>
      <c r="BO223" s="17" t="s">
        <v>169</v>
      </c>
      <c r="BP223" s="17" t="s">
        <v>42</v>
      </c>
      <c r="BQ223" s="17">
        <v>443</v>
      </c>
      <c r="BR223" s="17">
        <v>3958369</v>
      </c>
      <c r="BS223" s="17" t="s">
        <v>167</v>
      </c>
      <c r="BT223" s="36">
        <v>0</v>
      </c>
      <c r="BU223" s="63">
        <v>0.89909722222222221</v>
      </c>
      <c r="BV223" s="64">
        <v>468</v>
      </c>
      <c r="BW223" s="64">
        <v>513</v>
      </c>
      <c r="BX223" s="63">
        <v>0.89490740740740737</v>
      </c>
      <c r="BY223" s="63">
        <v>0.90400462962962969</v>
      </c>
      <c r="BZ223" s="36" t="s">
        <v>417</v>
      </c>
      <c r="CA223" s="17">
        <v>130</v>
      </c>
      <c r="CB223" s="36">
        <v>0</v>
      </c>
      <c r="CC223" s="6">
        <v>150</v>
      </c>
      <c r="CD223" s="6">
        <v>80</v>
      </c>
      <c r="CE223" s="6">
        <v>3000</v>
      </c>
      <c r="CF223" s="6">
        <v>1</v>
      </c>
      <c r="CG223" s="6">
        <v>14</v>
      </c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L223" s="4"/>
      <c r="GM223" s="4"/>
    </row>
    <row r="224" spans="1:195" s="15" customFormat="1" ht="18" customHeight="1">
      <c r="A224" s="33" t="s">
        <v>19</v>
      </c>
      <c r="B224" s="13" t="s">
        <v>335</v>
      </c>
      <c r="C224" s="71">
        <v>1</v>
      </c>
      <c r="D224" s="71" t="s">
        <v>331</v>
      </c>
      <c r="E224">
        <f t="shared" si="63"/>
        <v>0</v>
      </c>
      <c r="F224">
        <f t="shared" si="70"/>
        <v>0</v>
      </c>
      <c r="G224">
        <f t="shared" si="70"/>
        <v>0</v>
      </c>
      <c r="H224">
        <f t="shared" si="70"/>
        <v>0</v>
      </c>
      <c r="I224">
        <f t="shared" si="70"/>
        <v>0</v>
      </c>
      <c r="J224">
        <f t="shared" si="70"/>
        <v>0</v>
      </c>
      <c r="K224">
        <f t="shared" si="70"/>
        <v>0</v>
      </c>
      <c r="L224">
        <f t="shared" si="70"/>
        <v>0</v>
      </c>
      <c r="M224">
        <f t="shared" si="70"/>
        <v>0</v>
      </c>
      <c r="N224">
        <f t="shared" si="70"/>
        <v>0</v>
      </c>
      <c r="O224">
        <f t="shared" si="70"/>
        <v>0</v>
      </c>
      <c r="P224">
        <f t="shared" si="71"/>
        <v>0</v>
      </c>
      <c r="Q224">
        <f t="shared" si="71"/>
        <v>0</v>
      </c>
      <c r="R224">
        <f t="shared" si="71"/>
        <v>0</v>
      </c>
      <c r="S224">
        <f t="shared" si="71"/>
        <v>0</v>
      </c>
      <c r="T224">
        <f t="shared" si="71"/>
        <v>0</v>
      </c>
      <c r="U224">
        <f t="shared" si="71"/>
        <v>0</v>
      </c>
      <c r="V224">
        <f t="shared" si="71"/>
        <v>0</v>
      </c>
      <c r="W224">
        <f t="shared" si="71"/>
        <v>0</v>
      </c>
      <c r="X224">
        <f t="shared" si="71"/>
        <v>0</v>
      </c>
      <c r="Y224">
        <f t="shared" si="71"/>
        <v>0</v>
      </c>
      <c r="Z224">
        <f t="shared" si="72"/>
        <v>0</v>
      </c>
      <c r="AA224">
        <f t="shared" si="72"/>
        <v>0</v>
      </c>
      <c r="AB224">
        <f t="shared" si="72"/>
        <v>0</v>
      </c>
      <c r="AC224">
        <f t="shared" si="72"/>
        <v>0</v>
      </c>
      <c r="AD224">
        <f t="shared" si="72"/>
        <v>1</v>
      </c>
      <c r="AE224">
        <f t="shared" si="72"/>
        <v>0</v>
      </c>
      <c r="AF224">
        <f t="shared" si="72"/>
        <v>0</v>
      </c>
      <c r="AG224">
        <f t="shared" si="72"/>
        <v>0</v>
      </c>
      <c r="AH224">
        <f t="shared" si="72"/>
        <v>0</v>
      </c>
      <c r="AI224">
        <f t="shared" si="72"/>
        <v>0</v>
      </c>
      <c r="AJ224">
        <f t="shared" si="72"/>
        <v>0</v>
      </c>
      <c r="AK224">
        <f t="shared" si="72"/>
        <v>0</v>
      </c>
      <c r="AL224">
        <f t="shared" si="72"/>
        <v>0</v>
      </c>
      <c r="AM224" s="72" t="s">
        <v>327</v>
      </c>
      <c r="AN224" s="72" t="s">
        <v>330</v>
      </c>
      <c r="AO224" s="72" t="s">
        <v>330</v>
      </c>
      <c r="AP224" s="72">
        <v>0</v>
      </c>
      <c r="AQ224" s="72" t="s">
        <v>331</v>
      </c>
      <c r="AR224" s="72" t="s">
        <v>330</v>
      </c>
      <c r="AS224" s="72">
        <v>0</v>
      </c>
      <c r="AT224" s="72">
        <v>5.3859104475824385E-2</v>
      </c>
      <c r="AU224" s="72">
        <v>5.3859104475824385E-2</v>
      </c>
      <c r="AV224" s="6">
        <v>6.7323880594780485E-4</v>
      </c>
      <c r="AW224" s="6">
        <v>1.7953034825274794E-5</v>
      </c>
      <c r="AX224" s="47">
        <v>108</v>
      </c>
      <c r="AY224" s="27" t="s">
        <v>55</v>
      </c>
      <c r="AZ224" s="36">
        <v>3974.92</v>
      </c>
      <c r="BA224" s="36">
        <v>35.149478999999999</v>
      </c>
      <c r="BB224" s="36">
        <v>-122.94977</v>
      </c>
      <c r="BC224" s="44">
        <v>41229.844143518516</v>
      </c>
      <c r="BD224" s="45">
        <v>41229.844143518516</v>
      </c>
      <c r="BE224" s="6" t="s">
        <v>351</v>
      </c>
      <c r="BF224" s="6" t="s">
        <v>358</v>
      </c>
      <c r="BG224" s="10" t="s">
        <v>25</v>
      </c>
      <c r="BH224" s="10" t="s">
        <v>32</v>
      </c>
      <c r="BI224" s="10" t="s">
        <v>56</v>
      </c>
      <c r="BJ224" s="10"/>
      <c r="BK224" s="10"/>
      <c r="BL224" s="10"/>
      <c r="BM224" s="10"/>
      <c r="BN224" s="36" t="s">
        <v>294</v>
      </c>
      <c r="BO224" s="36" t="s">
        <v>169</v>
      </c>
      <c r="BP224" s="36" t="s">
        <v>42</v>
      </c>
      <c r="BQ224" s="36">
        <v>443</v>
      </c>
      <c r="BR224" s="36">
        <v>4129396</v>
      </c>
      <c r="BS224" s="36" t="s">
        <v>167</v>
      </c>
      <c r="BT224" s="36">
        <v>0</v>
      </c>
      <c r="BU224" s="63">
        <v>0.90750000000000008</v>
      </c>
      <c r="BV224" s="64">
        <v>468</v>
      </c>
      <c r="BW224" s="64">
        <v>513</v>
      </c>
      <c r="BX224" s="63">
        <v>0.90561342592592586</v>
      </c>
      <c r="BY224" s="63">
        <v>0.90800925925925924</v>
      </c>
      <c r="BZ224" s="36" t="s">
        <v>418</v>
      </c>
      <c r="CA224" s="17">
        <v>130</v>
      </c>
      <c r="CB224" s="36">
        <v>0</v>
      </c>
      <c r="CC224" s="6">
        <v>150</v>
      </c>
      <c r="CD224" s="6">
        <v>80</v>
      </c>
      <c r="CE224" s="6">
        <v>3000</v>
      </c>
      <c r="CF224" s="6">
        <v>1</v>
      </c>
      <c r="CG224" s="6">
        <v>14</v>
      </c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4"/>
      <c r="GK224" s="4"/>
    </row>
    <row r="225" spans="1:195" s="19" customFormat="1" ht="18" customHeight="1">
      <c r="A225" s="33" t="s">
        <v>107</v>
      </c>
      <c r="B225" s="13" t="s">
        <v>335</v>
      </c>
      <c r="C225" s="71">
        <v>3</v>
      </c>
      <c r="D225" s="71" t="s">
        <v>331</v>
      </c>
      <c r="E225">
        <f t="shared" si="63"/>
        <v>0</v>
      </c>
      <c r="F225">
        <f t="shared" si="70"/>
        <v>0</v>
      </c>
      <c r="G225">
        <f t="shared" si="70"/>
        <v>0</v>
      </c>
      <c r="H225">
        <f t="shared" si="70"/>
        <v>0</v>
      </c>
      <c r="I225">
        <f t="shared" si="70"/>
        <v>0</v>
      </c>
      <c r="J225">
        <f t="shared" si="70"/>
        <v>0</v>
      </c>
      <c r="K225">
        <f t="shared" si="70"/>
        <v>0</v>
      </c>
      <c r="L225">
        <f t="shared" si="70"/>
        <v>0</v>
      </c>
      <c r="M225">
        <f t="shared" si="70"/>
        <v>0</v>
      </c>
      <c r="N225">
        <f t="shared" si="70"/>
        <v>0</v>
      </c>
      <c r="O225">
        <f t="shared" si="70"/>
        <v>0</v>
      </c>
      <c r="P225">
        <f t="shared" si="71"/>
        <v>0</v>
      </c>
      <c r="Q225">
        <f t="shared" si="71"/>
        <v>0</v>
      </c>
      <c r="R225">
        <f t="shared" si="71"/>
        <v>0</v>
      </c>
      <c r="S225">
        <f t="shared" si="71"/>
        <v>0</v>
      </c>
      <c r="T225">
        <f t="shared" si="71"/>
        <v>0</v>
      </c>
      <c r="U225">
        <f t="shared" si="71"/>
        <v>0</v>
      </c>
      <c r="V225">
        <f t="shared" si="71"/>
        <v>0</v>
      </c>
      <c r="W225">
        <f t="shared" si="71"/>
        <v>0</v>
      </c>
      <c r="X225">
        <f t="shared" si="71"/>
        <v>0</v>
      </c>
      <c r="Y225">
        <f t="shared" si="71"/>
        <v>0</v>
      </c>
      <c r="Z225">
        <f t="shared" si="72"/>
        <v>0</v>
      </c>
      <c r="AA225">
        <f t="shared" si="72"/>
        <v>0</v>
      </c>
      <c r="AB225">
        <f t="shared" si="72"/>
        <v>0</v>
      </c>
      <c r="AC225">
        <f t="shared" si="72"/>
        <v>0</v>
      </c>
      <c r="AD225">
        <f t="shared" si="72"/>
        <v>3</v>
      </c>
      <c r="AE225">
        <f t="shared" si="72"/>
        <v>0</v>
      </c>
      <c r="AF225">
        <f t="shared" si="72"/>
        <v>0</v>
      </c>
      <c r="AG225">
        <f t="shared" si="72"/>
        <v>0</v>
      </c>
      <c r="AH225">
        <f t="shared" si="72"/>
        <v>0</v>
      </c>
      <c r="AI225">
        <f t="shared" si="72"/>
        <v>0</v>
      </c>
      <c r="AJ225">
        <f t="shared" si="72"/>
        <v>0</v>
      </c>
      <c r="AK225">
        <f t="shared" si="72"/>
        <v>0</v>
      </c>
      <c r="AL225">
        <f t="shared" si="72"/>
        <v>0</v>
      </c>
      <c r="AM225" s="72" t="s">
        <v>327</v>
      </c>
      <c r="AN225" s="72" t="s">
        <v>330</v>
      </c>
      <c r="AO225" s="72" t="s">
        <v>330</v>
      </c>
      <c r="AP225" s="72">
        <v>0</v>
      </c>
      <c r="AQ225" s="72" t="s">
        <v>328</v>
      </c>
      <c r="AR225" s="72" t="s">
        <v>330</v>
      </c>
      <c r="AS225" s="72">
        <v>74</v>
      </c>
      <c r="AT225" s="72">
        <v>8.8258147617532048E-2</v>
      </c>
      <c r="AU225" s="72">
        <v>0.86446836192670984</v>
      </c>
      <c r="AV225" s="6">
        <v>1.0805854524083874E-2</v>
      </c>
      <c r="AW225" s="6">
        <v>2.8815612064223662E-4</v>
      </c>
      <c r="AX225" s="47">
        <v>109</v>
      </c>
      <c r="AY225" s="27" t="s">
        <v>55</v>
      </c>
      <c r="AZ225" s="36">
        <v>3965.6</v>
      </c>
      <c r="BA225" s="36">
        <v>35.135345999999998</v>
      </c>
      <c r="BB225" s="36">
        <v>-122.94970000000001</v>
      </c>
      <c r="BC225" s="44">
        <v>41441.775381944448</v>
      </c>
      <c r="BD225" s="45">
        <v>41441.775381944448</v>
      </c>
      <c r="BE225" s="6" t="s">
        <v>352</v>
      </c>
      <c r="BF225" s="6" t="s">
        <v>359</v>
      </c>
      <c r="BG225" s="10" t="s">
        <v>25</v>
      </c>
      <c r="BH225" s="10" t="s">
        <v>32</v>
      </c>
      <c r="BI225" s="10" t="s">
        <v>56</v>
      </c>
      <c r="BJ225" s="10"/>
      <c r="BK225" s="10"/>
      <c r="BL225" s="10"/>
      <c r="BM225" s="10"/>
      <c r="BN225" s="36" t="s">
        <v>214</v>
      </c>
      <c r="BO225" s="36" t="s">
        <v>212</v>
      </c>
      <c r="BP225" s="36" t="s">
        <v>42</v>
      </c>
      <c r="BQ225" s="36">
        <v>486</v>
      </c>
      <c r="BR225" s="36">
        <v>4126067</v>
      </c>
      <c r="BS225" s="36" t="s">
        <v>167</v>
      </c>
      <c r="BT225" s="36">
        <v>0</v>
      </c>
      <c r="BU225" s="63">
        <v>0.19144675925925925</v>
      </c>
      <c r="BV225" s="64"/>
      <c r="BW225" s="64"/>
      <c r="BX225" s="63"/>
      <c r="BY225" s="63"/>
      <c r="BZ225" s="36" t="s">
        <v>421</v>
      </c>
      <c r="CA225" s="17">
        <v>150</v>
      </c>
      <c r="CB225" s="36">
        <v>0</v>
      </c>
      <c r="CC225" s="6">
        <v>150</v>
      </c>
      <c r="CD225" s="6">
        <v>80</v>
      </c>
      <c r="CE225" s="6">
        <v>3000</v>
      </c>
      <c r="CF225" s="6">
        <v>1</v>
      </c>
      <c r="CG225" s="6">
        <v>8</v>
      </c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4"/>
      <c r="GK225" s="4"/>
      <c r="GL225" s="4"/>
      <c r="GM225" s="4"/>
    </row>
    <row r="226" spans="1:195" s="15" customFormat="1">
      <c r="A226" s="33" t="s">
        <v>147</v>
      </c>
      <c r="B226" s="13" t="s">
        <v>335</v>
      </c>
      <c r="C226" s="71">
        <v>3</v>
      </c>
      <c r="D226" s="71" t="s">
        <v>331</v>
      </c>
      <c r="E226">
        <f t="shared" si="63"/>
        <v>0</v>
      </c>
      <c r="F226">
        <f t="shared" si="70"/>
        <v>0</v>
      </c>
      <c r="G226">
        <f t="shared" si="70"/>
        <v>0</v>
      </c>
      <c r="H226">
        <f t="shared" si="70"/>
        <v>0</v>
      </c>
      <c r="I226">
        <f t="shared" si="70"/>
        <v>0</v>
      </c>
      <c r="J226">
        <f t="shared" si="70"/>
        <v>0</v>
      </c>
      <c r="K226">
        <f t="shared" si="70"/>
        <v>0</v>
      </c>
      <c r="L226">
        <f t="shared" si="70"/>
        <v>0</v>
      </c>
      <c r="M226">
        <f t="shared" si="70"/>
        <v>0</v>
      </c>
      <c r="N226">
        <f t="shared" si="70"/>
        <v>0</v>
      </c>
      <c r="O226">
        <f t="shared" si="70"/>
        <v>0</v>
      </c>
      <c r="P226">
        <f t="shared" si="71"/>
        <v>0</v>
      </c>
      <c r="Q226">
        <f t="shared" si="71"/>
        <v>0</v>
      </c>
      <c r="R226">
        <f t="shared" si="71"/>
        <v>0</v>
      </c>
      <c r="S226">
        <f t="shared" si="71"/>
        <v>0</v>
      </c>
      <c r="T226">
        <f t="shared" si="71"/>
        <v>0</v>
      </c>
      <c r="U226">
        <f t="shared" si="71"/>
        <v>0</v>
      </c>
      <c r="V226">
        <f t="shared" si="71"/>
        <v>0</v>
      </c>
      <c r="W226">
        <f t="shared" si="71"/>
        <v>0</v>
      </c>
      <c r="X226">
        <f t="shared" si="71"/>
        <v>0</v>
      </c>
      <c r="Y226">
        <f t="shared" si="71"/>
        <v>0</v>
      </c>
      <c r="Z226">
        <f t="shared" si="72"/>
        <v>0</v>
      </c>
      <c r="AA226">
        <f t="shared" si="72"/>
        <v>0</v>
      </c>
      <c r="AB226">
        <f t="shared" si="72"/>
        <v>0</v>
      </c>
      <c r="AC226">
        <f t="shared" si="72"/>
        <v>0</v>
      </c>
      <c r="AD226">
        <f t="shared" si="72"/>
        <v>3</v>
      </c>
      <c r="AE226">
        <f t="shared" si="72"/>
        <v>0</v>
      </c>
      <c r="AF226">
        <f t="shared" si="72"/>
        <v>0</v>
      </c>
      <c r="AG226">
        <f t="shared" si="72"/>
        <v>0</v>
      </c>
      <c r="AH226">
        <f t="shared" si="72"/>
        <v>0</v>
      </c>
      <c r="AI226">
        <f t="shared" si="72"/>
        <v>0</v>
      </c>
      <c r="AJ226">
        <f t="shared" si="72"/>
        <v>0</v>
      </c>
      <c r="AK226">
        <f t="shared" si="72"/>
        <v>0</v>
      </c>
      <c r="AL226">
        <f t="shared" si="72"/>
        <v>0</v>
      </c>
      <c r="AM226" s="72" t="s">
        <v>330</v>
      </c>
      <c r="AN226" s="72" t="s">
        <v>330</v>
      </c>
      <c r="AO226" s="72" t="s">
        <v>330</v>
      </c>
      <c r="AP226" s="72">
        <v>0</v>
      </c>
      <c r="AQ226" s="72" t="s">
        <v>331</v>
      </c>
      <c r="AR226" s="72" t="s">
        <v>327</v>
      </c>
      <c r="AS226" s="72">
        <v>0</v>
      </c>
      <c r="AT226" s="72">
        <v>0.15978288886635272</v>
      </c>
      <c r="AU226" s="72">
        <v>0.15978288886635272</v>
      </c>
      <c r="AV226" s="6">
        <v>1.997286110829409E-3</v>
      </c>
      <c r="AW226" s="6">
        <v>5.3260962955450908E-5</v>
      </c>
      <c r="AX226" s="47">
        <v>116</v>
      </c>
      <c r="AY226" s="27" t="s">
        <v>55</v>
      </c>
      <c r="AZ226" s="36">
        <v>3963.96</v>
      </c>
      <c r="BA226" s="36">
        <v>35.142417000000002</v>
      </c>
      <c r="BB226" s="36">
        <v>-122.949609</v>
      </c>
      <c r="BC226" s="44">
        <v>41441.82739583333</v>
      </c>
      <c r="BD226" s="45">
        <v>41441.82739583333</v>
      </c>
      <c r="BE226" s="6" t="s">
        <v>352</v>
      </c>
      <c r="BF226" s="6" t="s">
        <v>359</v>
      </c>
      <c r="BG226" s="10" t="s">
        <v>25</v>
      </c>
      <c r="BH226" s="10" t="s">
        <v>32</v>
      </c>
      <c r="BI226" s="10" t="s">
        <v>56</v>
      </c>
      <c r="BJ226" s="10"/>
      <c r="BK226" s="10"/>
      <c r="BL226" s="10"/>
      <c r="BM226" s="10"/>
      <c r="BN226" s="36" t="s">
        <v>209</v>
      </c>
      <c r="BO226" s="36" t="s">
        <v>193</v>
      </c>
      <c r="BP226" s="36" t="s">
        <v>42</v>
      </c>
      <c r="BQ226" s="36">
        <v>486</v>
      </c>
      <c r="BR226" s="36">
        <v>4126147</v>
      </c>
      <c r="BS226" s="36" t="s">
        <v>167</v>
      </c>
      <c r="BT226" s="36">
        <v>0</v>
      </c>
      <c r="BU226" s="63">
        <v>0.25601851851851853</v>
      </c>
      <c r="BV226" s="64"/>
      <c r="BW226" s="64"/>
      <c r="BX226" s="63"/>
      <c r="BY226" s="63"/>
      <c r="BZ226" s="36" t="s">
        <v>423</v>
      </c>
      <c r="CA226" s="17">
        <v>150</v>
      </c>
      <c r="CB226" s="36">
        <v>1</v>
      </c>
      <c r="CC226" s="6">
        <v>150</v>
      </c>
      <c r="CD226" s="6">
        <v>80</v>
      </c>
      <c r="CE226" s="6">
        <v>3000</v>
      </c>
      <c r="CF226" s="6">
        <v>1</v>
      </c>
      <c r="CG226" s="6">
        <v>8</v>
      </c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4"/>
      <c r="GK226" s="4"/>
      <c r="GL226" s="4"/>
      <c r="GM226" s="4"/>
    </row>
    <row r="227" spans="1:195" s="20" customFormat="1">
      <c r="A227" s="33" t="s">
        <v>19</v>
      </c>
      <c r="B227" s="13" t="s">
        <v>335</v>
      </c>
      <c r="C227" s="71">
        <v>1</v>
      </c>
      <c r="D227" s="71" t="s">
        <v>331</v>
      </c>
      <c r="E227">
        <f t="shared" si="63"/>
        <v>0</v>
      </c>
      <c r="F227">
        <f t="shared" si="70"/>
        <v>0</v>
      </c>
      <c r="G227">
        <f t="shared" si="70"/>
        <v>0</v>
      </c>
      <c r="H227">
        <f t="shared" si="70"/>
        <v>0</v>
      </c>
      <c r="I227">
        <f t="shared" si="70"/>
        <v>0</v>
      </c>
      <c r="J227">
        <f t="shared" si="70"/>
        <v>0</v>
      </c>
      <c r="K227">
        <f t="shared" si="70"/>
        <v>0</v>
      </c>
      <c r="L227">
        <f t="shared" si="70"/>
        <v>0</v>
      </c>
      <c r="M227">
        <f t="shared" si="70"/>
        <v>0</v>
      </c>
      <c r="N227">
        <f t="shared" si="70"/>
        <v>0</v>
      </c>
      <c r="O227">
        <f t="shared" si="70"/>
        <v>0</v>
      </c>
      <c r="P227">
        <f t="shared" si="71"/>
        <v>0</v>
      </c>
      <c r="Q227">
        <f t="shared" si="71"/>
        <v>0</v>
      </c>
      <c r="R227">
        <f t="shared" si="71"/>
        <v>0</v>
      </c>
      <c r="S227">
        <f t="shared" si="71"/>
        <v>0</v>
      </c>
      <c r="T227">
        <f t="shared" si="71"/>
        <v>0</v>
      </c>
      <c r="U227">
        <f t="shared" si="71"/>
        <v>0</v>
      </c>
      <c r="V227">
        <f t="shared" si="71"/>
        <v>0</v>
      </c>
      <c r="W227">
        <f t="shared" si="71"/>
        <v>0</v>
      </c>
      <c r="X227">
        <f t="shared" si="71"/>
        <v>0</v>
      </c>
      <c r="Y227">
        <f t="shared" si="71"/>
        <v>0</v>
      </c>
      <c r="Z227">
        <f t="shared" si="72"/>
        <v>0</v>
      </c>
      <c r="AA227">
        <f t="shared" si="72"/>
        <v>0</v>
      </c>
      <c r="AB227">
        <f t="shared" si="72"/>
        <v>0</v>
      </c>
      <c r="AC227">
        <f t="shared" si="72"/>
        <v>0</v>
      </c>
      <c r="AD227">
        <f t="shared" si="72"/>
        <v>1</v>
      </c>
      <c r="AE227">
        <f t="shared" si="72"/>
        <v>0</v>
      </c>
      <c r="AF227">
        <f t="shared" si="72"/>
        <v>0</v>
      </c>
      <c r="AG227">
        <f t="shared" si="72"/>
        <v>0</v>
      </c>
      <c r="AH227">
        <f t="shared" si="72"/>
        <v>0</v>
      </c>
      <c r="AI227">
        <f t="shared" si="72"/>
        <v>0</v>
      </c>
      <c r="AJ227">
        <f t="shared" si="72"/>
        <v>0</v>
      </c>
      <c r="AK227">
        <f t="shared" si="72"/>
        <v>0</v>
      </c>
      <c r="AL227">
        <f t="shared" si="72"/>
        <v>0</v>
      </c>
      <c r="AM227" s="72" t="s">
        <v>327</v>
      </c>
      <c r="AN227" s="72" t="s">
        <v>330</v>
      </c>
      <c r="AO227" s="72" t="s">
        <v>330</v>
      </c>
      <c r="AP227" s="72">
        <v>0</v>
      </c>
      <c r="AQ227" s="72" t="s">
        <v>328</v>
      </c>
      <c r="AR227" s="72" t="s">
        <v>327</v>
      </c>
      <c r="AS227" s="72">
        <v>76</v>
      </c>
      <c r="AT227" s="72">
        <v>0.16955778134939642</v>
      </c>
      <c r="AU227" s="72">
        <v>0.3957981614453745</v>
      </c>
      <c r="AV227" s="6">
        <v>4.947477018067181E-3</v>
      </c>
      <c r="AW227" s="6">
        <v>1.3193272048179149E-4</v>
      </c>
      <c r="AX227" s="47">
        <v>117</v>
      </c>
      <c r="AY227" s="27" t="s">
        <v>55</v>
      </c>
      <c r="AZ227" s="36">
        <v>3964.24</v>
      </c>
      <c r="BA227" s="36">
        <v>35.145567999999997</v>
      </c>
      <c r="BB227" s="36">
        <v>-122.94946899999999</v>
      </c>
      <c r="BC227" s="44">
        <v>41441.849814814814</v>
      </c>
      <c r="BD227" s="45">
        <v>41441.849814814814</v>
      </c>
      <c r="BE227" s="6" t="s">
        <v>352</v>
      </c>
      <c r="BF227" s="6" t="s">
        <v>359</v>
      </c>
      <c r="BG227" s="10" t="s">
        <v>25</v>
      </c>
      <c r="BH227" s="10" t="s">
        <v>32</v>
      </c>
      <c r="BI227" s="10" t="s">
        <v>56</v>
      </c>
      <c r="BJ227" s="10"/>
      <c r="BK227" s="10"/>
      <c r="BL227" s="10"/>
      <c r="BM227" s="10"/>
      <c r="BN227" s="36" t="s">
        <v>206</v>
      </c>
      <c r="BO227" s="36" t="s">
        <v>186</v>
      </c>
      <c r="BP227" s="36" t="s">
        <v>42</v>
      </c>
      <c r="BQ227" s="36">
        <v>486</v>
      </c>
      <c r="BR227" s="36">
        <v>4129932</v>
      </c>
      <c r="BS227" s="36" t="s">
        <v>167</v>
      </c>
      <c r="BT227" s="36">
        <v>0</v>
      </c>
      <c r="BU227" s="63">
        <v>0.26596064814814818</v>
      </c>
      <c r="BV227" s="64"/>
      <c r="BW227" s="64"/>
      <c r="BX227" s="63"/>
      <c r="BY227" s="63"/>
      <c r="BZ227" s="36" t="s">
        <v>424</v>
      </c>
      <c r="CA227" s="17">
        <v>150</v>
      </c>
      <c r="CB227" s="36">
        <v>0</v>
      </c>
      <c r="CC227" s="6">
        <v>150</v>
      </c>
      <c r="CD227" s="6">
        <v>80</v>
      </c>
      <c r="CE227" s="6">
        <v>3000</v>
      </c>
      <c r="CF227" s="6">
        <v>1</v>
      </c>
      <c r="CG227" s="6">
        <v>8</v>
      </c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6"/>
      <c r="GE227" s="6"/>
      <c r="GF227" s="6"/>
      <c r="GG227" s="6"/>
      <c r="GH227" s="6"/>
      <c r="GI227" s="6"/>
      <c r="GJ227" s="6"/>
      <c r="GK227" s="6"/>
      <c r="GL227" s="4"/>
      <c r="GM227" s="4"/>
    </row>
    <row r="228" spans="1:195" s="18" customFormat="1">
      <c r="A228" s="33" t="s">
        <v>19</v>
      </c>
      <c r="B228" s="13" t="s">
        <v>335</v>
      </c>
      <c r="C228" s="71">
        <v>1</v>
      </c>
      <c r="D228" s="71" t="s">
        <v>331</v>
      </c>
      <c r="E228">
        <f t="shared" si="63"/>
        <v>0</v>
      </c>
      <c r="F228">
        <f t="shared" si="70"/>
        <v>0</v>
      </c>
      <c r="G228">
        <f t="shared" si="70"/>
        <v>0</v>
      </c>
      <c r="H228">
        <f t="shared" si="70"/>
        <v>0</v>
      </c>
      <c r="I228">
        <f t="shared" si="70"/>
        <v>0</v>
      </c>
      <c r="J228">
        <f t="shared" si="70"/>
        <v>0</v>
      </c>
      <c r="K228">
        <f t="shared" si="70"/>
        <v>0</v>
      </c>
      <c r="L228">
        <f t="shared" si="70"/>
        <v>0</v>
      </c>
      <c r="M228">
        <f t="shared" si="70"/>
        <v>0</v>
      </c>
      <c r="N228">
        <f t="shared" si="70"/>
        <v>0</v>
      </c>
      <c r="O228">
        <f t="shared" si="70"/>
        <v>0</v>
      </c>
      <c r="P228">
        <f t="shared" si="71"/>
        <v>0</v>
      </c>
      <c r="Q228">
        <f t="shared" si="71"/>
        <v>0</v>
      </c>
      <c r="R228">
        <f t="shared" si="71"/>
        <v>0</v>
      </c>
      <c r="S228">
        <f t="shared" si="71"/>
        <v>0</v>
      </c>
      <c r="T228">
        <f t="shared" si="71"/>
        <v>0</v>
      </c>
      <c r="U228">
        <f t="shared" si="71"/>
        <v>0</v>
      </c>
      <c r="V228">
        <f t="shared" si="71"/>
        <v>0</v>
      </c>
      <c r="W228">
        <f t="shared" si="71"/>
        <v>0</v>
      </c>
      <c r="X228">
        <f t="shared" si="71"/>
        <v>0</v>
      </c>
      <c r="Y228">
        <f t="shared" si="71"/>
        <v>0</v>
      </c>
      <c r="Z228">
        <f t="shared" si="72"/>
        <v>0</v>
      </c>
      <c r="AA228">
        <f t="shared" si="72"/>
        <v>0</v>
      </c>
      <c r="AB228">
        <f t="shared" si="72"/>
        <v>0</v>
      </c>
      <c r="AC228">
        <f t="shared" si="72"/>
        <v>0</v>
      </c>
      <c r="AD228">
        <f t="shared" si="72"/>
        <v>1</v>
      </c>
      <c r="AE228">
        <f t="shared" si="72"/>
        <v>0</v>
      </c>
      <c r="AF228">
        <f t="shared" si="72"/>
        <v>0</v>
      </c>
      <c r="AG228">
        <f t="shared" si="72"/>
        <v>0</v>
      </c>
      <c r="AH228">
        <f t="shared" si="72"/>
        <v>0</v>
      </c>
      <c r="AI228">
        <f t="shared" si="72"/>
        <v>0</v>
      </c>
      <c r="AJ228">
        <f t="shared" si="72"/>
        <v>0</v>
      </c>
      <c r="AK228">
        <f t="shared" si="72"/>
        <v>0</v>
      </c>
      <c r="AL228">
        <f t="shared" si="72"/>
        <v>0</v>
      </c>
      <c r="AM228" s="72" t="s">
        <v>330</v>
      </c>
      <c r="AN228" s="72" t="s">
        <v>330</v>
      </c>
      <c r="AO228" s="72" t="s">
        <v>330</v>
      </c>
      <c r="AP228" s="72">
        <v>0</v>
      </c>
      <c r="AQ228" s="72" t="s">
        <v>331</v>
      </c>
      <c r="AR228" s="72" t="s">
        <v>330</v>
      </c>
      <c r="AS228" s="72">
        <v>0</v>
      </c>
      <c r="AT228" s="72">
        <v>5.0071272567188033E-2</v>
      </c>
      <c r="AU228" s="72">
        <v>5.0071272567188033E-2</v>
      </c>
      <c r="AV228" s="6">
        <v>6.2589090708985043E-4</v>
      </c>
      <c r="AW228" s="6">
        <v>1.6690424189062678E-5</v>
      </c>
      <c r="AX228" s="47">
        <v>120</v>
      </c>
      <c r="AY228" s="27" t="s">
        <v>55</v>
      </c>
      <c r="AZ228" s="36">
        <v>3962.72</v>
      </c>
      <c r="BA228" s="36">
        <v>35.146909999999998</v>
      </c>
      <c r="BB228" s="36">
        <v>-122.95008300000001</v>
      </c>
      <c r="BC228" s="44">
        <v>41441.860960648148</v>
      </c>
      <c r="BD228" s="45">
        <v>41441.860960648148</v>
      </c>
      <c r="BE228" s="6" t="s">
        <v>352</v>
      </c>
      <c r="BF228" s="6" t="s">
        <v>359</v>
      </c>
      <c r="BG228" s="10" t="s">
        <v>25</v>
      </c>
      <c r="BH228" s="10" t="s">
        <v>32</v>
      </c>
      <c r="BI228" s="10" t="s">
        <v>56</v>
      </c>
      <c r="BJ228" s="10"/>
      <c r="BK228" s="10"/>
      <c r="BL228" s="10"/>
      <c r="BM228" s="10"/>
      <c r="BN228" s="36" t="s">
        <v>205</v>
      </c>
      <c r="BO228" s="36" t="s">
        <v>186</v>
      </c>
      <c r="BP228" s="36" t="s">
        <v>42</v>
      </c>
      <c r="BQ228" s="36">
        <v>486</v>
      </c>
      <c r="BR228" s="36">
        <v>4126215</v>
      </c>
      <c r="BS228" s="36" t="s">
        <v>167</v>
      </c>
      <c r="BT228" s="36">
        <v>0</v>
      </c>
      <c r="BU228" s="63">
        <v>0.27628472222222222</v>
      </c>
      <c r="BV228" s="64"/>
      <c r="BW228" s="64"/>
      <c r="BX228" s="63"/>
      <c r="BY228" s="63"/>
      <c r="BZ228" s="36" t="s">
        <v>425</v>
      </c>
      <c r="CA228" s="17">
        <v>150</v>
      </c>
      <c r="CB228" s="36">
        <v>0</v>
      </c>
      <c r="CC228" s="6">
        <v>150</v>
      </c>
      <c r="CD228" s="6">
        <v>80</v>
      </c>
      <c r="CE228" s="6">
        <v>3000</v>
      </c>
      <c r="CF228" s="6">
        <v>1</v>
      </c>
      <c r="CG228" s="6">
        <v>8</v>
      </c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4"/>
      <c r="GM228" s="4"/>
    </row>
    <row r="229" spans="1:195" s="20" customFormat="1">
      <c r="A229" s="33" t="s">
        <v>107</v>
      </c>
      <c r="B229" s="13" t="s">
        <v>335</v>
      </c>
      <c r="C229" s="71">
        <v>2</v>
      </c>
      <c r="D229" s="71" t="s">
        <v>331</v>
      </c>
      <c r="E229">
        <f t="shared" si="63"/>
        <v>0</v>
      </c>
      <c r="F229">
        <f t="shared" si="70"/>
        <v>0</v>
      </c>
      <c r="G229">
        <f t="shared" si="70"/>
        <v>0</v>
      </c>
      <c r="H229">
        <f t="shared" si="70"/>
        <v>0</v>
      </c>
      <c r="I229">
        <f t="shared" si="70"/>
        <v>0</v>
      </c>
      <c r="J229">
        <f t="shared" si="70"/>
        <v>0</v>
      </c>
      <c r="K229">
        <f t="shared" si="70"/>
        <v>0</v>
      </c>
      <c r="L229">
        <f t="shared" si="70"/>
        <v>0</v>
      </c>
      <c r="M229">
        <f t="shared" si="70"/>
        <v>0</v>
      </c>
      <c r="N229">
        <f t="shared" si="70"/>
        <v>0</v>
      </c>
      <c r="O229">
        <f t="shared" si="70"/>
        <v>0</v>
      </c>
      <c r="P229">
        <f t="shared" si="71"/>
        <v>0</v>
      </c>
      <c r="Q229">
        <f t="shared" si="71"/>
        <v>0</v>
      </c>
      <c r="R229">
        <f t="shared" si="71"/>
        <v>0</v>
      </c>
      <c r="S229">
        <f t="shared" si="71"/>
        <v>0</v>
      </c>
      <c r="T229">
        <f t="shared" si="71"/>
        <v>0</v>
      </c>
      <c r="U229">
        <f t="shared" si="71"/>
        <v>0</v>
      </c>
      <c r="V229">
        <f t="shared" si="71"/>
        <v>0</v>
      </c>
      <c r="W229">
        <f t="shared" si="71"/>
        <v>0</v>
      </c>
      <c r="X229">
        <f t="shared" si="71"/>
        <v>0</v>
      </c>
      <c r="Y229">
        <f t="shared" si="71"/>
        <v>0</v>
      </c>
      <c r="Z229">
        <f t="shared" si="72"/>
        <v>0</v>
      </c>
      <c r="AA229">
        <f t="shared" si="72"/>
        <v>0</v>
      </c>
      <c r="AB229">
        <f t="shared" si="72"/>
        <v>0</v>
      </c>
      <c r="AC229">
        <f t="shared" si="72"/>
        <v>0</v>
      </c>
      <c r="AD229">
        <f t="shared" si="72"/>
        <v>2</v>
      </c>
      <c r="AE229">
        <f t="shared" si="72"/>
        <v>0</v>
      </c>
      <c r="AF229">
        <f t="shared" si="72"/>
        <v>0</v>
      </c>
      <c r="AG229">
        <f t="shared" si="72"/>
        <v>0</v>
      </c>
      <c r="AH229">
        <f t="shared" si="72"/>
        <v>0</v>
      </c>
      <c r="AI229">
        <f t="shared" si="72"/>
        <v>0</v>
      </c>
      <c r="AJ229">
        <f t="shared" si="72"/>
        <v>0</v>
      </c>
      <c r="AK229">
        <f t="shared" si="72"/>
        <v>0</v>
      </c>
      <c r="AL229">
        <f t="shared" si="72"/>
        <v>0</v>
      </c>
      <c r="AM229" s="72" t="s">
        <v>330</v>
      </c>
      <c r="AN229" s="72" t="s">
        <v>330</v>
      </c>
      <c r="AO229" s="72" t="s">
        <v>330</v>
      </c>
      <c r="AP229" s="72">
        <v>0</v>
      </c>
      <c r="AQ229" s="72" t="s">
        <v>331</v>
      </c>
      <c r="AR229" s="72" t="s">
        <v>330</v>
      </c>
      <c r="AS229" s="72">
        <v>0</v>
      </c>
      <c r="AT229" s="72">
        <v>6.8285353262130699E-2</v>
      </c>
      <c r="AU229" s="72">
        <v>6.8285353262130699E-2</v>
      </c>
      <c r="AV229" s="6">
        <v>8.5356691577663372E-4</v>
      </c>
      <c r="AW229" s="6">
        <v>2.2761784420710232E-5</v>
      </c>
      <c r="AX229" s="47">
        <v>121</v>
      </c>
      <c r="AY229" s="27" t="s">
        <v>55</v>
      </c>
      <c r="AZ229" s="36">
        <v>3961.13</v>
      </c>
      <c r="BA229" s="36">
        <v>35.148845000000001</v>
      </c>
      <c r="BB229" s="36">
        <v>-122.950103</v>
      </c>
      <c r="BC229" s="44">
        <v>41441.873912037037</v>
      </c>
      <c r="BD229" s="45">
        <v>41441.873912037037</v>
      </c>
      <c r="BE229" s="6" t="s">
        <v>352</v>
      </c>
      <c r="BF229" s="6" t="s">
        <v>359</v>
      </c>
      <c r="BG229" s="10" t="s">
        <v>25</v>
      </c>
      <c r="BH229" s="10" t="s">
        <v>32</v>
      </c>
      <c r="BI229" s="10" t="s">
        <v>56</v>
      </c>
      <c r="BJ229" s="10"/>
      <c r="BK229" s="10"/>
      <c r="BL229" s="10"/>
      <c r="BM229" s="10"/>
      <c r="BN229" s="36" t="s">
        <v>204</v>
      </c>
      <c r="BO229" s="36" t="s">
        <v>186</v>
      </c>
      <c r="BP229" s="36" t="s">
        <v>42</v>
      </c>
      <c r="BQ229" s="36">
        <v>486</v>
      </c>
      <c r="BR229" s="36">
        <v>4129962</v>
      </c>
      <c r="BS229" s="36" t="s">
        <v>167</v>
      </c>
      <c r="BT229" s="36">
        <v>0</v>
      </c>
      <c r="BU229" s="63">
        <v>0.28920138888888891</v>
      </c>
      <c r="BV229" s="64"/>
      <c r="BW229" s="64"/>
      <c r="BX229" s="63"/>
      <c r="BY229" s="63"/>
      <c r="BZ229" s="36" t="s">
        <v>426</v>
      </c>
      <c r="CA229" s="17">
        <v>150</v>
      </c>
      <c r="CB229" s="36">
        <v>0</v>
      </c>
      <c r="CC229" s="6">
        <v>150</v>
      </c>
      <c r="CD229" s="6">
        <v>80</v>
      </c>
      <c r="CE229" s="6">
        <v>3000</v>
      </c>
      <c r="CF229" s="6">
        <v>1</v>
      </c>
      <c r="CG229" s="6">
        <v>8</v>
      </c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4"/>
      <c r="GM229" s="4"/>
    </row>
    <row r="230" spans="1:195" s="6" customFormat="1">
      <c r="A230" s="33" t="s">
        <v>19</v>
      </c>
      <c r="B230" s="13" t="s">
        <v>335</v>
      </c>
      <c r="C230" s="71">
        <v>1</v>
      </c>
      <c r="D230" s="71" t="s">
        <v>331</v>
      </c>
      <c r="E230">
        <f t="shared" si="63"/>
        <v>0</v>
      </c>
      <c r="F230">
        <f t="shared" si="70"/>
        <v>0</v>
      </c>
      <c r="G230">
        <f t="shared" si="70"/>
        <v>0</v>
      </c>
      <c r="H230">
        <f t="shared" si="70"/>
        <v>0</v>
      </c>
      <c r="I230">
        <f t="shared" si="70"/>
        <v>0</v>
      </c>
      <c r="J230">
        <f t="shared" si="70"/>
        <v>0</v>
      </c>
      <c r="K230">
        <f t="shared" si="70"/>
        <v>0</v>
      </c>
      <c r="L230">
        <f t="shared" si="70"/>
        <v>0</v>
      </c>
      <c r="M230">
        <f t="shared" si="70"/>
        <v>0</v>
      </c>
      <c r="N230">
        <f t="shared" si="70"/>
        <v>0</v>
      </c>
      <c r="O230">
        <f t="shared" si="70"/>
        <v>0</v>
      </c>
      <c r="P230">
        <f t="shared" si="71"/>
        <v>0</v>
      </c>
      <c r="Q230">
        <f t="shared" si="71"/>
        <v>0</v>
      </c>
      <c r="R230">
        <f t="shared" si="71"/>
        <v>0</v>
      </c>
      <c r="S230">
        <f t="shared" si="71"/>
        <v>0</v>
      </c>
      <c r="T230">
        <f t="shared" si="71"/>
        <v>0</v>
      </c>
      <c r="U230">
        <f t="shared" si="71"/>
        <v>0</v>
      </c>
      <c r="V230">
        <f t="shared" si="71"/>
        <v>0</v>
      </c>
      <c r="W230">
        <f t="shared" si="71"/>
        <v>0</v>
      </c>
      <c r="X230">
        <f t="shared" si="71"/>
        <v>0</v>
      </c>
      <c r="Y230">
        <f t="shared" si="71"/>
        <v>0</v>
      </c>
      <c r="Z230">
        <f t="shared" si="72"/>
        <v>0</v>
      </c>
      <c r="AA230">
        <f t="shared" si="72"/>
        <v>0</v>
      </c>
      <c r="AB230">
        <f t="shared" si="72"/>
        <v>0</v>
      </c>
      <c r="AC230">
        <f t="shared" si="72"/>
        <v>0</v>
      </c>
      <c r="AD230">
        <f t="shared" si="72"/>
        <v>1</v>
      </c>
      <c r="AE230">
        <f t="shared" si="72"/>
        <v>0</v>
      </c>
      <c r="AF230">
        <f t="shared" si="72"/>
        <v>0</v>
      </c>
      <c r="AG230">
        <f t="shared" si="72"/>
        <v>0</v>
      </c>
      <c r="AH230">
        <f t="shared" si="72"/>
        <v>0</v>
      </c>
      <c r="AI230">
        <f t="shared" si="72"/>
        <v>0</v>
      </c>
      <c r="AJ230">
        <f t="shared" si="72"/>
        <v>0</v>
      </c>
      <c r="AK230">
        <f t="shared" si="72"/>
        <v>0</v>
      </c>
      <c r="AL230">
        <f t="shared" si="72"/>
        <v>0</v>
      </c>
      <c r="AM230" s="72" t="s">
        <v>330</v>
      </c>
      <c r="AN230" s="72" t="s">
        <v>330</v>
      </c>
      <c r="AO230" s="72" t="s">
        <v>330</v>
      </c>
      <c r="AP230" s="72">
        <v>0</v>
      </c>
      <c r="AQ230" s="72" t="s">
        <v>329</v>
      </c>
      <c r="AR230" s="72" t="s">
        <v>330</v>
      </c>
      <c r="AS230" s="72">
        <v>80</v>
      </c>
      <c r="AT230" s="72">
        <v>0.14201303582207758</v>
      </c>
      <c r="AU230" s="72">
        <v>0.30822957608061619</v>
      </c>
      <c r="AV230" s="6">
        <v>3.8528697010077025E-3</v>
      </c>
      <c r="AW230" s="6">
        <v>1.0274319202687207E-4</v>
      </c>
      <c r="AX230" s="47">
        <v>124</v>
      </c>
      <c r="AY230" s="27" t="s">
        <v>55</v>
      </c>
      <c r="AZ230" s="36">
        <v>3960.61</v>
      </c>
      <c r="BA230" s="36">
        <v>35.15052</v>
      </c>
      <c r="BB230" s="36">
        <v>-122.950115</v>
      </c>
      <c r="BC230" s="44">
        <v>41441.884039351855</v>
      </c>
      <c r="BD230" s="45">
        <v>41441.884039351855</v>
      </c>
      <c r="BE230" s="6" t="s">
        <v>352</v>
      </c>
      <c r="BF230" s="6" t="s">
        <v>359</v>
      </c>
      <c r="BG230" s="10" t="s">
        <v>25</v>
      </c>
      <c r="BH230" s="10" t="s">
        <v>32</v>
      </c>
      <c r="BI230" s="10" t="s">
        <v>56</v>
      </c>
      <c r="BJ230" s="10"/>
      <c r="BK230" s="10"/>
      <c r="BL230" s="10"/>
      <c r="BM230" s="10"/>
      <c r="BN230" s="36" t="s">
        <v>202</v>
      </c>
      <c r="BO230" s="36" t="s">
        <v>200</v>
      </c>
      <c r="BP230" s="36" t="s">
        <v>42</v>
      </c>
      <c r="BQ230" s="36">
        <v>486</v>
      </c>
      <c r="BR230" s="36">
        <v>4130017</v>
      </c>
      <c r="BS230" s="36" t="s">
        <v>167</v>
      </c>
      <c r="BT230" s="36">
        <v>0</v>
      </c>
      <c r="BU230" s="63">
        <v>0.30560185185185185</v>
      </c>
      <c r="BV230" s="64"/>
      <c r="BW230" s="64"/>
      <c r="BX230" s="63"/>
      <c r="BY230" s="63"/>
      <c r="BZ230" s="36" t="s">
        <v>427</v>
      </c>
      <c r="CA230" s="17">
        <v>150</v>
      </c>
      <c r="CB230" s="36">
        <v>1</v>
      </c>
      <c r="CC230" s="6">
        <v>150</v>
      </c>
      <c r="CD230" s="6">
        <v>80</v>
      </c>
      <c r="CE230" s="6">
        <v>3000</v>
      </c>
      <c r="CF230" s="6">
        <v>1</v>
      </c>
      <c r="CG230" s="6">
        <v>8</v>
      </c>
      <c r="GL230" s="4"/>
      <c r="GM230" s="4"/>
    </row>
    <row r="231" spans="1:195" s="6" customFormat="1">
      <c r="A231" s="22" t="s">
        <v>107</v>
      </c>
      <c r="B231" s="16" t="s">
        <v>335</v>
      </c>
      <c r="C231" s="17">
        <v>2</v>
      </c>
      <c r="D231" s="17" t="s">
        <v>331</v>
      </c>
      <c r="E231">
        <f t="shared" si="63"/>
        <v>0</v>
      </c>
      <c r="F231">
        <f t="shared" si="70"/>
        <v>0</v>
      </c>
      <c r="G231">
        <f t="shared" si="70"/>
        <v>0</v>
      </c>
      <c r="H231">
        <f t="shared" si="70"/>
        <v>0</v>
      </c>
      <c r="I231">
        <f t="shared" si="70"/>
        <v>0</v>
      </c>
      <c r="J231">
        <f t="shared" si="70"/>
        <v>0</v>
      </c>
      <c r="K231">
        <f t="shared" si="70"/>
        <v>0</v>
      </c>
      <c r="L231">
        <f t="shared" si="70"/>
        <v>0</v>
      </c>
      <c r="M231">
        <f t="shared" si="70"/>
        <v>0</v>
      </c>
      <c r="N231">
        <f t="shared" si="70"/>
        <v>0</v>
      </c>
      <c r="O231">
        <f t="shared" si="70"/>
        <v>0</v>
      </c>
      <c r="P231">
        <f t="shared" si="71"/>
        <v>0</v>
      </c>
      <c r="Q231">
        <f t="shared" si="71"/>
        <v>0</v>
      </c>
      <c r="R231">
        <f t="shared" si="71"/>
        <v>0</v>
      </c>
      <c r="S231">
        <f t="shared" si="71"/>
        <v>0</v>
      </c>
      <c r="T231">
        <f t="shared" si="71"/>
        <v>0</v>
      </c>
      <c r="U231">
        <f t="shared" si="71"/>
        <v>0</v>
      </c>
      <c r="V231">
        <f t="shared" si="71"/>
        <v>0</v>
      </c>
      <c r="W231">
        <f t="shared" si="71"/>
        <v>0</v>
      </c>
      <c r="X231">
        <f t="shared" si="71"/>
        <v>0</v>
      </c>
      <c r="Y231">
        <f t="shared" si="71"/>
        <v>0</v>
      </c>
      <c r="Z231">
        <f t="shared" si="72"/>
        <v>0</v>
      </c>
      <c r="AA231">
        <f t="shared" si="72"/>
        <v>0</v>
      </c>
      <c r="AB231">
        <f t="shared" si="72"/>
        <v>0</v>
      </c>
      <c r="AC231">
        <f t="shared" si="72"/>
        <v>0</v>
      </c>
      <c r="AD231">
        <f t="shared" si="72"/>
        <v>2</v>
      </c>
      <c r="AE231">
        <f t="shared" si="72"/>
        <v>0</v>
      </c>
      <c r="AF231">
        <f t="shared" si="72"/>
        <v>0</v>
      </c>
      <c r="AG231">
        <f t="shared" si="72"/>
        <v>0</v>
      </c>
      <c r="AH231">
        <f t="shared" si="72"/>
        <v>0</v>
      </c>
      <c r="AI231">
        <f t="shared" si="72"/>
        <v>0</v>
      </c>
      <c r="AJ231">
        <f t="shared" si="72"/>
        <v>0</v>
      </c>
      <c r="AK231">
        <f t="shared" si="72"/>
        <v>0</v>
      </c>
      <c r="AL231">
        <f t="shared" si="72"/>
        <v>0</v>
      </c>
      <c r="AM231" s="81" t="s">
        <v>330</v>
      </c>
      <c r="AN231" s="81" t="s">
        <v>330</v>
      </c>
      <c r="AO231" s="81" t="s">
        <v>330</v>
      </c>
      <c r="AP231" s="81">
        <v>0</v>
      </c>
      <c r="AQ231" s="81" t="s">
        <v>331</v>
      </c>
      <c r="AR231" s="81" t="s">
        <v>330</v>
      </c>
      <c r="AS231" s="81">
        <v>0</v>
      </c>
      <c r="AT231" s="72">
        <v>9.1494038518436502E-2</v>
      </c>
      <c r="AU231" s="72">
        <v>9.1494038518436502E-2</v>
      </c>
      <c r="AV231" s="6">
        <v>1.1436754814804562E-3</v>
      </c>
      <c r="AW231" s="6">
        <v>3.0498012839478834E-5</v>
      </c>
      <c r="AX231" s="17">
        <v>174</v>
      </c>
      <c r="AY231" s="38" t="s">
        <v>55</v>
      </c>
      <c r="AZ231" s="17">
        <v>3962.8</v>
      </c>
      <c r="BA231" s="17">
        <v>35.158059000000002</v>
      </c>
      <c r="BB231" s="17">
        <v>-122.950073</v>
      </c>
      <c r="BC231" s="21">
        <v>41441.929606481484</v>
      </c>
      <c r="BD231" s="50">
        <v>41441.929606481484</v>
      </c>
      <c r="BE231" s="6" t="s">
        <v>352</v>
      </c>
      <c r="BF231" s="6" t="s">
        <v>359</v>
      </c>
      <c r="BG231" s="38" t="s">
        <v>25</v>
      </c>
      <c r="BH231" s="38" t="s">
        <v>32</v>
      </c>
      <c r="BI231" s="38" t="s">
        <v>56</v>
      </c>
      <c r="BJ231" s="38"/>
      <c r="BK231" s="38"/>
      <c r="BL231" s="38"/>
      <c r="BM231" s="38"/>
      <c r="BN231" s="17" t="s">
        <v>199</v>
      </c>
      <c r="BO231" s="17" t="s">
        <v>168</v>
      </c>
      <c r="BP231" s="17" t="s">
        <v>42</v>
      </c>
      <c r="BQ231" s="17">
        <v>486</v>
      </c>
      <c r="BR231" s="17">
        <v>4130044</v>
      </c>
      <c r="BS231" s="17" t="s">
        <v>167</v>
      </c>
      <c r="BT231" s="36">
        <v>0</v>
      </c>
      <c r="BU231" s="63">
        <v>0.3442013888888889</v>
      </c>
      <c r="BV231" s="64"/>
      <c r="BW231" s="64"/>
      <c r="BX231" s="63"/>
      <c r="BY231" s="63"/>
      <c r="BZ231" s="36" t="s">
        <v>428</v>
      </c>
      <c r="CA231" s="17">
        <v>150</v>
      </c>
      <c r="CB231" s="36">
        <v>1</v>
      </c>
      <c r="CC231" s="6">
        <v>150</v>
      </c>
      <c r="CD231" s="6">
        <v>80</v>
      </c>
      <c r="CE231" s="6">
        <v>3000</v>
      </c>
      <c r="CF231" s="6">
        <v>1</v>
      </c>
      <c r="CG231" s="6">
        <v>8</v>
      </c>
      <c r="GL231" s="4"/>
      <c r="GM231" s="4"/>
    </row>
    <row r="232" spans="1:195" s="4" customFormat="1">
      <c r="A232" s="33" t="s">
        <v>19</v>
      </c>
      <c r="B232" s="13" t="s">
        <v>335</v>
      </c>
      <c r="C232" s="71">
        <v>1</v>
      </c>
      <c r="D232" s="71" t="s">
        <v>331</v>
      </c>
      <c r="E232">
        <f t="shared" si="63"/>
        <v>0</v>
      </c>
      <c r="F232">
        <f t="shared" ref="F232:O241" si="73">IF($AY232=F$1,$C232,0)</f>
        <v>0</v>
      </c>
      <c r="G232">
        <f t="shared" si="73"/>
        <v>0</v>
      </c>
      <c r="H232">
        <f t="shared" si="73"/>
        <v>0</v>
      </c>
      <c r="I232">
        <f t="shared" si="73"/>
        <v>0</v>
      </c>
      <c r="J232">
        <f t="shared" si="73"/>
        <v>0</v>
      </c>
      <c r="K232">
        <f t="shared" si="73"/>
        <v>0</v>
      </c>
      <c r="L232">
        <f t="shared" si="73"/>
        <v>0</v>
      </c>
      <c r="M232">
        <f t="shared" si="73"/>
        <v>0</v>
      </c>
      <c r="N232">
        <f t="shared" si="73"/>
        <v>0</v>
      </c>
      <c r="O232">
        <f t="shared" si="73"/>
        <v>0</v>
      </c>
      <c r="P232">
        <f t="shared" ref="P232:Y241" si="74">IF($AY232=P$1,$C232,0)</f>
        <v>0</v>
      </c>
      <c r="Q232">
        <f t="shared" si="74"/>
        <v>0</v>
      </c>
      <c r="R232">
        <f t="shared" si="74"/>
        <v>0</v>
      </c>
      <c r="S232">
        <f t="shared" si="74"/>
        <v>0</v>
      </c>
      <c r="T232">
        <f t="shared" si="74"/>
        <v>0</v>
      </c>
      <c r="U232">
        <f t="shared" si="74"/>
        <v>0</v>
      </c>
      <c r="V232">
        <f t="shared" si="74"/>
        <v>0</v>
      </c>
      <c r="W232">
        <f t="shared" si="74"/>
        <v>0</v>
      </c>
      <c r="X232">
        <f t="shared" si="74"/>
        <v>0</v>
      </c>
      <c r="Y232">
        <f t="shared" si="74"/>
        <v>0</v>
      </c>
      <c r="Z232">
        <f t="shared" ref="Z232:AL241" si="75">IF($AY232=Z$1,$C232,0)</f>
        <v>0</v>
      </c>
      <c r="AA232">
        <f t="shared" si="75"/>
        <v>0</v>
      </c>
      <c r="AB232">
        <f t="shared" si="75"/>
        <v>0</v>
      </c>
      <c r="AC232">
        <f t="shared" si="75"/>
        <v>0</v>
      </c>
      <c r="AD232">
        <f t="shared" si="75"/>
        <v>1</v>
      </c>
      <c r="AE232">
        <f t="shared" si="75"/>
        <v>0</v>
      </c>
      <c r="AF232">
        <f t="shared" si="75"/>
        <v>0</v>
      </c>
      <c r="AG232">
        <f t="shared" si="75"/>
        <v>0</v>
      </c>
      <c r="AH232">
        <f t="shared" si="75"/>
        <v>0</v>
      </c>
      <c r="AI232">
        <f t="shared" si="75"/>
        <v>0</v>
      </c>
      <c r="AJ232">
        <f t="shared" si="75"/>
        <v>0</v>
      </c>
      <c r="AK232">
        <f t="shared" si="75"/>
        <v>0</v>
      </c>
      <c r="AL232">
        <f t="shared" si="75"/>
        <v>0</v>
      </c>
      <c r="AM232" s="72" t="s">
        <v>330</v>
      </c>
      <c r="AN232" s="72" t="s">
        <v>330</v>
      </c>
      <c r="AO232" s="72" t="s">
        <v>330</v>
      </c>
      <c r="AP232" s="72">
        <v>1</v>
      </c>
      <c r="AQ232" s="72" t="s">
        <v>329</v>
      </c>
      <c r="AR232" s="72" t="s">
        <v>327</v>
      </c>
      <c r="AS232" s="72">
        <v>9</v>
      </c>
      <c r="AT232" s="72">
        <v>0.18141163284895359</v>
      </c>
      <c r="AU232" s="72">
        <v>0.18141163284895359</v>
      </c>
      <c r="AV232" s="6">
        <v>1.6197467218656572E-4</v>
      </c>
      <c r="AW232" s="6">
        <v>1.6197467218656572E-4</v>
      </c>
      <c r="AX232" s="47">
        <v>130</v>
      </c>
      <c r="AY232" s="27" t="s">
        <v>55</v>
      </c>
      <c r="AZ232" s="36">
        <v>3952.77</v>
      </c>
      <c r="BA232" s="36">
        <v>35.164456000000001</v>
      </c>
      <c r="BB232" s="36">
        <v>-123.012291</v>
      </c>
      <c r="BC232" s="44">
        <v>39064.976111111115</v>
      </c>
      <c r="BD232" s="45">
        <v>39064.976111111115</v>
      </c>
      <c r="BE232" s="6" t="s">
        <v>343</v>
      </c>
      <c r="BF232" s="6" t="s">
        <v>354</v>
      </c>
      <c r="BG232" s="10" t="s">
        <v>25</v>
      </c>
      <c r="BH232" s="10" t="s">
        <v>32</v>
      </c>
      <c r="BI232" s="10" t="s">
        <v>56</v>
      </c>
      <c r="BJ232" s="10"/>
      <c r="BK232" s="10"/>
      <c r="BL232" s="10"/>
      <c r="BM232" s="10"/>
      <c r="BN232" s="36" t="s">
        <v>142</v>
      </c>
      <c r="BO232" s="36" t="s">
        <v>143</v>
      </c>
      <c r="BP232" s="36" t="s">
        <v>42</v>
      </c>
      <c r="BQ232" s="36">
        <v>1067</v>
      </c>
      <c r="BR232" s="36">
        <v>4130115</v>
      </c>
      <c r="BS232" s="36" t="s">
        <v>20</v>
      </c>
      <c r="BT232" s="36">
        <v>0</v>
      </c>
      <c r="BU232" s="63">
        <v>0.55380787037037038</v>
      </c>
      <c r="BV232" s="64">
        <v>514</v>
      </c>
      <c r="BW232" s="64">
        <v>569</v>
      </c>
      <c r="BX232" s="63">
        <v>0.5537037037037037</v>
      </c>
      <c r="BY232" s="63">
        <v>0.55474537037037031</v>
      </c>
      <c r="BZ232" s="36" t="s">
        <v>365</v>
      </c>
      <c r="CA232" s="17">
        <v>56</v>
      </c>
      <c r="CB232" s="36">
        <v>0</v>
      </c>
      <c r="CC232" s="6">
        <v>56</v>
      </c>
      <c r="CD232" s="6">
        <v>1120</v>
      </c>
      <c r="CE232" s="6">
        <v>1120</v>
      </c>
      <c r="CF232" s="6">
        <v>7</v>
      </c>
      <c r="CG232" s="6">
        <v>7</v>
      </c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</row>
    <row r="233" spans="1:195" s="4" customFormat="1">
      <c r="A233" s="33" t="s">
        <v>147</v>
      </c>
      <c r="B233" s="13" t="s">
        <v>335</v>
      </c>
      <c r="C233" s="71">
        <v>3</v>
      </c>
      <c r="D233" s="71" t="s">
        <v>331</v>
      </c>
      <c r="E233">
        <f t="shared" si="63"/>
        <v>0</v>
      </c>
      <c r="F233">
        <f t="shared" si="73"/>
        <v>0</v>
      </c>
      <c r="G233">
        <f t="shared" si="73"/>
        <v>0</v>
      </c>
      <c r="H233">
        <f t="shared" si="73"/>
        <v>0</v>
      </c>
      <c r="I233">
        <f t="shared" si="73"/>
        <v>0</v>
      </c>
      <c r="J233">
        <f t="shared" si="73"/>
        <v>0</v>
      </c>
      <c r="K233">
        <f t="shared" si="73"/>
        <v>0</v>
      </c>
      <c r="L233">
        <f t="shared" si="73"/>
        <v>0</v>
      </c>
      <c r="M233">
        <f t="shared" si="73"/>
        <v>0</v>
      </c>
      <c r="N233">
        <f t="shared" si="73"/>
        <v>0</v>
      </c>
      <c r="O233">
        <f t="shared" si="73"/>
        <v>0</v>
      </c>
      <c r="P233">
        <f t="shared" si="74"/>
        <v>0</v>
      </c>
      <c r="Q233">
        <f t="shared" si="74"/>
        <v>0</v>
      </c>
      <c r="R233">
        <f t="shared" si="74"/>
        <v>0</v>
      </c>
      <c r="S233">
        <f t="shared" si="74"/>
        <v>0</v>
      </c>
      <c r="T233">
        <f t="shared" si="74"/>
        <v>0</v>
      </c>
      <c r="U233">
        <f t="shared" si="74"/>
        <v>0</v>
      </c>
      <c r="V233">
        <f t="shared" si="74"/>
        <v>0</v>
      </c>
      <c r="W233">
        <f t="shared" si="74"/>
        <v>0</v>
      </c>
      <c r="X233">
        <f t="shared" si="74"/>
        <v>0</v>
      </c>
      <c r="Y233">
        <f t="shared" si="74"/>
        <v>0</v>
      </c>
      <c r="Z233">
        <f t="shared" si="75"/>
        <v>0</v>
      </c>
      <c r="AA233">
        <f t="shared" si="75"/>
        <v>0</v>
      </c>
      <c r="AB233">
        <f t="shared" si="75"/>
        <v>0</v>
      </c>
      <c r="AC233">
        <f t="shared" si="75"/>
        <v>0</v>
      </c>
      <c r="AD233">
        <f t="shared" si="75"/>
        <v>3</v>
      </c>
      <c r="AE233">
        <f t="shared" si="75"/>
        <v>0</v>
      </c>
      <c r="AF233">
        <f t="shared" si="75"/>
        <v>0</v>
      </c>
      <c r="AG233">
        <f t="shared" si="75"/>
        <v>0</v>
      </c>
      <c r="AH233">
        <f t="shared" si="75"/>
        <v>0</v>
      </c>
      <c r="AI233">
        <f t="shared" si="75"/>
        <v>0</v>
      </c>
      <c r="AJ233">
        <f t="shared" si="75"/>
        <v>0</v>
      </c>
      <c r="AK233">
        <f t="shared" si="75"/>
        <v>0</v>
      </c>
      <c r="AL233">
        <f t="shared" si="75"/>
        <v>0</v>
      </c>
      <c r="AM233" s="72" t="s">
        <v>327</v>
      </c>
      <c r="AN233" s="72" t="s">
        <v>330</v>
      </c>
      <c r="AO233" s="72" t="s">
        <v>330</v>
      </c>
      <c r="AP233" s="72">
        <v>0</v>
      </c>
      <c r="AQ233" s="72" t="s">
        <v>331</v>
      </c>
      <c r="AR233" s="72" t="s">
        <v>327</v>
      </c>
      <c r="AS233" s="72">
        <v>10</v>
      </c>
      <c r="AT233" s="72">
        <v>0.15646714322550867</v>
      </c>
      <c r="AU233" s="72">
        <v>0.25012601574108062</v>
      </c>
      <c r="AV233" s="6">
        <v>2.2332679976882198E-4</v>
      </c>
      <c r="AW233" s="6">
        <v>2.2332679976882198E-4</v>
      </c>
      <c r="AX233" s="47">
        <v>131</v>
      </c>
      <c r="AY233" s="27" t="s">
        <v>55</v>
      </c>
      <c r="AZ233" s="36">
        <v>3952.81</v>
      </c>
      <c r="BA233" s="36">
        <v>35.165010000000002</v>
      </c>
      <c r="BB233" s="36">
        <v>-123.01246999999999</v>
      </c>
      <c r="BC233" s="44">
        <v>39064.981423611112</v>
      </c>
      <c r="BD233" s="45">
        <v>39064.981423611112</v>
      </c>
      <c r="BE233" s="6" t="s">
        <v>343</v>
      </c>
      <c r="BF233" s="6" t="s">
        <v>354</v>
      </c>
      <c r="BG233" s="10" t="s">
        <v>25</v>
      </c>
      <c r="BH233" s="10" t="s">
        <v>32</v>
      </c>
      <c r="BI233" s="10" t="s">
        <v>56</v>
      </c>
      <c r="BJ233" s="10"/>
      <c r="BK233" s="10"/>
      <c r="BL233" s="10"/>
      <c r="BM233" s="10"/>
      <c r="BN233" s="36" t="s">
        <v>148</v>
      </c>
      <c r="BO233" s="36" t="s">
        <v>143</v>
      </c>
      <c r="BP233" s="36" t="s">
        <v>42</v>
      </c>
      <c r="BQ233" s="36">
        <v>1067</v>
      </c>
      <c r="BR233" s="36">
        <v>4128148</v>
      </c>
      <c r="BS233" s="36" t="s">
        <v>20</v>
      </c>
      <c r="BT233" s="36">
        <v>0</v>
      </c>
      <c r="BU233" s="63">
        <v>0.55767361111111113</v>
      </c>
      <c r="BV233" s="64">
        <v>514</v>
      </c>
      <c r="BW233" s="64">
        <v>569</v>
      </c>
      <c r="BX233" s="63">
        <v>0.55747685185185181</v>
      </c>
      <c r="BY233" s="63">
        <v>0.55829861111111112</v>
      </c>
      <c r="BZ233" s="36" t="s">
        <v>366</v>
      </c>
      <c r="CA233" s="17">
        <v>56</v>
      </c>
      <c r="CB233" s="36">
        <v>0</v>
      </c>
      <c r="CC233" s="6">
        <v>56</v>
      </c>
      <c r="CD233" s="6">
        <v>1120</v>
      </c>
      <c r="CE233" s="6">
        <v>1120</v>
      </c>
      <c r="CF233" s="6">
        <v>7</v>
      </c>
      <c r="CG233" s="6">
        <v>7</v>
      </c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</row>
    <row r="234" spans="1:195" s="4" customFormat="1">
      <c r="A234" s="33" t="s">
        <v>147</v>
      </c>
      <c r="B234" s="13" t="s">
        <v>335</v>
      </c>
      <c r="C234" s="71">
        <v>5</v>
      </c>
      <c r="D234" s="71" t="s">
        <v>331</v>
      </c>
      <c r="E234">
        <f t="shared" si="63"/>
        <v>0</v>
      </c>
      <c r="F234">
        <f t="shared" si="73"/>
        <v>0</v>
      </c>
      <c r="G234">
        <f t="shared" si="73"/>
        <v>0</v>
      </c>
      <c r="H234">
        <f t="shared" si="73"/>
        <v>0</v>
      </c>
      <c r="I234">
        <f t="shared" si="73"/>
        <v>0</v>
      </c>
      <c r="J234">
        <f t="shared" si="73"/>
        <v>0</v>
      </c>
      <c r="K234">
        <f t="shared" si="73"/>
        <v>0</v>
      </c>
      <c r="L234">
        <f t="shared" si="73"/>
        <v>0</v>
      </c>
      <c r="M234">
        <f t="shared" si="73"/>
        <v>0</v>
      </c>
      <c r="N234">
        <f t="shared" si="73"/>
        <v>0</v>
      </c>
      <c r="O234">
        <f t="shared" si="73"/>
        <v>0</v>
      </c>
      <c r="P234">
        <f t="shared" si="74"/>
        <v>0</v>
      </c>
      <c r="Q234">
        <f t="shared" si="74"/>
        <v>0</v>
      </c>
      <c r="R234">
        <f t="shared" si="74"/>
        <v>0</v>
      </c>
      <c r="S234">
        <f t="shared" si="74"/>
        <v>0</v>
      </c>
      <c r="T234">
        <f t="shared" si="74"/>
        <v>0</v>
      </c>
      <c r="U234">
        <f t="shared" si="74"/>
        <v>0</v>
      </c>
      <c r="V234">
        <f t="shared" si="74"/>
        <v>0</v>
      </c>
      <c r="W234">
        <f t="shared" si="74"/>
        <v>0</v>
      </c>
      <c r="X234">
        <f t="shared" si="74"/>
        <v>0</v>
      </c>
      <c r="Y234">
        <f t="shared" si="74"/>
        <v>0</v>
      </c>
      <c r="Z234">
        <f t="shared" si="75"/>
        <v>0</v>
      </c>
      <c r="AA234">
        <f t="shared" si="75"/>
        <v>0</v>
      </c>
      <c r="AB234">
        <f t="shared" si="75"/>
        <v>0</v>
      </c>
      <c r="AC234">
        <f t="shared" si="75"/>
        <v>0</v>
      </c>
      <c r="AD234">
        <f t="shared" si="75"/>
        <v>5</v>
      </c>
      <c r="AE234">
        <f t="shared" si="75"/>
        <v>0</v>
      </c>
      <c r="AF234">
        <f t="shared" si="75"/>
        <v>0</v>
      </c>
      <c r="AG234">
        <f t="shared" si="75"/>
        <v>0</v>
      </c>
      <c r="AH234">
        <f t="shared" si="75"/>
        <v>0</v>
      </c>
      <c r="AI234">
        <f t="shared" si="75"/>
        <v>0</v>
      </c>
      <c r="AJ234">
        <f t="shared" si="75"/>
        <v>0</v>
      </c>
      <c r="AK234">
        <f t="shared" si="75"/>
        <v>0</v>
      </c>
      <c r="AL234">
        <f t="shared" si="75"/>
        <v>0</v>
      </c>
      <c r="AM234" s="72" t="s">
        <v>327</v>
      </c>
      <c r="AN234" s="72" t="s">
        <v>330</v>
      </c>
      <c r="AO234" s="72" t="s">
        <v>327</v>
      </c>
      <c r="AP234" s="72">
        <v>0</v>
      </c>
      <c r="AQ234" s="72" t="s">
        <v>329</v>
      </c>
      <c r="AR234" s="72" t="s">
        <v>327</v>
      </c>
      <c r="AS234" s="72">
        <v>11</v>
      </c>
      <c r="AT234" s="72">
        <v>8.2868496838355551E-2</v>
      </c>
      <c r="AU234" s="72">
        <v>0.69194976490518423</v>
      </c>
      <c r="AV234" s="6">
        <v>6.1781229009391452E-4</v>
      </c>
      <c r="AW234" s="6">
        <v>6.1781229009391452E-4</v>
      </c>
      <c r="AX234" s="47">
        <v>133</v>
      </c>
      <c r="AY234" s="27" t="s">
        <v>55</v>
      </c>
      <c r="AZ234" s="36">
        <v>3952.64</v>
      </c>
      <c r="BA234" s="36">
        <v>35.165188000000001</v>
      </c>
      <c r="BB234" s="36">
        <v>-123.01248699999999</v>
      </c>
      <c r="BC234" s="44">
        <v>39064.983055555553</v>
      </c>
      <c r="BD234" s="45">
        <v>39064.983055555553</v>
      </c>
      <c r="BE234" s="6" t="s">
        <v>343</v>
      </c>
      <c r="BF234" s="6" t="s">
        <v>354</v>
      </c>
      <c r="BG234" s="10" t="s">
        <v>25</v>
      </c>
      <c r="BH234" s="10" t="s">
        <v>32</v>
      </c>
      <c r="BI234" s="10" t="s">
        <v>56</v>
      </c>
      <c r="BJ234" s="10"/>
      <c r="BK234" s="10"/>
      <c r="BL234" s="10"/>
      <c r="BM234" s="10"/>
      <c r="BN234" s="36" t="s">
        <v>151</v>
      </c>
      <c r="BO234" s="36" t="s">
        <v>143</v>
      </c>
      <c r="BP234" s="36" t="s">
        <v>42</v>
      </c>
      <c r="BQ234" s="36">
        <v>1067</v>
      </c>
      <c r="BR234" s="36">
        <v>4128154</v>
      </c>
      <c r="BS234" s="36" t="s">
        <v>20</v>
      </c>
      <c r="BT234" s="36">
        <v>0</v>
      </c>
      <c r="BU234" s="63">
        <v>0.56317129629629636</v>
      </c>
      <c r="BV234" s="64">
        <v>514</v>
      </c>
      <c r="BW234" s="64">
        <v>569</v>
      </c>
      <c r="BX234" s="63">
        <v>0.56194444444444447</v>
      </c>
      <c r="BY234" s="63">
        <v>0.56403935185185183</v>
      </c>
      <c r="BZ234" s="36" t="s">
        <v>367</v>
      </c>
      <c r="CA234" s="17">
        <v>56</v>
      </c>
      <c r="CB234" s="36">
        <v>0</v>
      </c>
      <c r="CC234" s="6">
        <v>56</v>
      </c>
      <c r="CD234" s="6">
        <v>1120</v>
      </c>
      <c r="CE234" s="6">
        <v>1120</v>
      </c>
      <c r="CF234" s="6">
        <v>7</v>
      </c>
      <c r="CG234" s="6">
        <v>7</v>
      </c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</row>
    <row r="235" spans="1:195" s="4" customFormat="1">
      <c r="A235" s="33" t="s">
        <v>107</v>
      </c>
      <c r="B235" s="13" t="s">
        <v>335</v>
      </c>
      <c r="C235" s="71">
        <v>2</v>
      </c>
      <c r="D235" s="71" t="s">
        <v>331</v>
      </c>
      <c r="E235">
        <f t="shared" si="63"/>
        <v>0</v>
      </c>
      <c r="F235">
        <f t="shared" si="73"/>
        <v>0</v>
      </c>
      <c r="G235">
        <f t="shared" si="73"/>
        <v>0</v>
      </c>
      <c r="H235">
        <f t="shared" si="73"/>
        <v>0</v>
      </c>
      <c r="I235">
        <f t="shared" si="73"/>
        <v>0</v>
      </c>
      <c r="J235">
        <f t="shared" si="73"/>
        <v>0</v>
      </c>
      <c r="K235">
        <f t="shared" si="73"/>
        <v>0</v>
      </c>
      <c r="L235">
        <f t="shared" si="73"/>
        <v>0</v>
      </c>
      <c r="M235">
        <f t="shared" si="73"/>
        <v>0</v>
      </c>
      <c r="N235">
        <f t="shared" si="73"/>
        <v>0</v>
      </c>
      <c r="O235">
        <f t="shared" si="73"/>
        <v>0</v>
      </c>
      <c r="P235">
        <f t="shared" si="74"/>
        <v>0</v>
      </c>
      <c r="Q235">
        <f t="shared" si="74"/>
        <v>0</v>
      </c>
      <c r="R235">
        <f t="shared" si="74"/>
        <v>0</v>
      </c>
      <c r="S235">
        <f t="shared" si="74"/>
        <v>0</v>
      </c>
      <c r="T235">
        <f t="shared" si="74"/>
        <v>0</v>
      </c>
      <c r="U235">
        <f t="shared" si="74"/>
        <v>0</v>
      </c>
      <c r="V235">
        <f t="shared" si="74"/>
        <v>0</v>
      </c>
      <c r="W235">
        <f t="shared" si="74"/>
        <v>0</v>
      </c>
      <c r="X235">
        <f t="shared" si="74"/>
        <v>0</v>
      </c>
      <c r="Y235">
        <f t="shared" si="74"/>
        <v>0</v>
      </c>
      <c r="Z235">
        <f t="shared" si="75"/>
        <v>0</v>
      </c>
      <c r="AA235">
        <f t="shared" si="75"/>
        <v>0</v>
      </c>
      <c r="AB235">
        <f t="shared" si="75"/>
        <v>0</v>
      </c>
      <c r="AC235">
        <f t="shared" si="75"/>
        <v>0</v>
      </c>
      <c r="AD235">
        <f t="shared" si="75"/>
        <v>2</v>
      </c>
      <c r="AE235">
        <f t="shared" si="75"/>
        <v>0</v>
      </c>
      <c r="AF235">
        <f t="shared" si="75"/>
        <v>0</v>
      </c>
      <c r="AG235">
        <f t="shared" si="75"/>
        <v>0</v>
      </c>
      <c r="AH235">
        <f t="shared" si="75"/>
        <v>0</v>
      </c>
      <c r="AI235">
        <f t="shared" si="75"/>
        <v>0</v>
      </c>
      <c r="AJ235">
        <f t="shared" si="75"/>
        <v>0</v>
      </c>
      <c r="AK235">
        <f t="shared" si="75"/>
        <v>0</v>
      </c>
      <c r="AL235">
        <f t="shared" si="75"/>
        <v>0</v>
      </c>
      <c r="AM235" s="72" t="s">
        <v>327</v>
      </c>
      <c r="AN235" s="72" t="s">
        <v>330</v>
      </c>
      <c r="AO235" s="72" t="s">
        <v>327</v>
      </c>
      <c r="AP235" s="72">
        <v>0</v>
      </c>
      <c r="AQ235" s="72" t="s">
        <v>331</v>
      </c>
      <c r="AR235" s="72" t="s">
        <v>330</v>
      </c>
      <c r="AS235" s="72">
        <v>0</v>
      </c>
      <c r="AT235" s="72">
        <v>0.21013479250822145</v>
      </c>
      <c r="AU235" s="72">
        <v>0.21013479250822145</v>
      </c>
      <c r="AV235" s="6">
        <v>1.8762035045376916E-4</v>
      </c>
      <c r="AW235" s="6">
        <v>1.8762035045376916E-4</v>
      </c>
      <c r="AX235" s="47">
        <v>138</v>
      </c>
      <c r="AY235" s="27" t="s">
        <v>55</v>
      </c>
      <c r="AZ235" s="36">
        <v>3952.36</v>
      </c>
      <c r="BA235" s="36">
        <v>35.165613999999998</v>
      </c>
      <c r="BB235" s="36">
        <v>-123.012159</v>
      </c>
      <c r="BC235" s="44">
        <v>39064.98951388889</v>
      </c>
      <c r="BD235" s="45">
        <v>39064.98951388889</v>
      </c>
      <c r="BE235" s="6" t="s">
        <v>343</v>
      </c>
      <c r="BF235" s="6" t="s">
        <v>354</v>
      </c>
      <c r="BG235" s="10" t="s">
        <v>25</v>
      </c>
      <c r="BH235" s="10" t="s">
        <v>32</v>
      </c>
      <c r="BI235" s="10" t="s">
        <v>56</v>
      </c>
      <c r="BJ235" s="10"/>
      <c r="BK235" s="10"/>
      <c r="BL235" s="10"/>
      <c r="BM235" s="10"/>
      <c r="BN235" s="36" t="s">
        <v>154</v>
      </c>
      <c r="BO235" s="36" t="s">
        <v>143</v>
      </c>
      <c r="BP235" s="36" t="s">
        <v>42</v>
      </c>
      <c r="BQ235" s="36">
        <v>1067</v>
      </c>
      <c r="BR235" s="36">
        <v>4128157</v>
      </c>
      <c r="BS235" s="36" t="s">
        <v>20</v>
      </c>
      <c r="BT235" s="36">
        <v>0</v>
      </c>
      <c r="BU235" s="63">
        <v>0.56576388888888884</v>
      </c>
      <c r="BV235" s="64">
        <v>514</v>
      </c>
      <c r="BW235" s="64">
        <v>569</v>
      </c>
      <c r="BX235" s="63">
        <v>0.56541666666666668</v>
      </c>
      <c r="BY235" s="63">
        <v>0.56623842592592588</v>
      </c>
      <c r="BZ235" s="36" t="s">
        <v>368</v>
      </c>
      <c r="CA235" s="17">
        <v>56</v>
      </c>
      <c r="CB235" s="36">
        <v>0</v>
      </c>
      <c r="CC235" s="6">
        <v>56</v>
      </c>
      <c r="CD235" s="6">
        <v>1120</v>
      </c>
      <c r="CE235" s="6">
        <v>1120</v>
      </c>
      <c r="CF235" s="6">
        <v>7</v>
      </c>
      <c r="CG235" s="6">
        <v>7</v>
      </c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</row>
    <row r="236" spans="1:195" s="4" customFormat="1">
      <c r="A236" s="33" t="s">
        <v>136</v>
      </c>
      <c r="B236" s="13" t="s">
        <v>335</v>
      </c>
      <c r="C236" s="71">
        <v>4</v>
      </c>
      <c r="D236" s="71" t="s">
        <v>331</v>
      </c>
      <c r="E236">
        <f t="shared" si="63"/>
        <v>0</v>
      </c>
      <c r="F236">
        <f t="shared" si="73"/>
        <v>0</v>
      </c>
      <c r="G236">
        <f t="shared" si="73"/>
        <v>0</v>
      </c>
      <c r="H236">
        <f t="shared" si="73"/>
        <v>0</v>
      </c>
      <c r="I236">
        <f t="shared" si="73"/>
        <v>0</v>
      </c>
      <c r="J236">
        <f t="shared" si="73"/>
        <v>0</v>
      </c>
      <c r="K236">
        <f t="shared" si="73"/>
        <v>0</v>
      </c>
      <c r="L236">
        <f t="shared" si="73"/>
        <v>0</v>
      </c>
      <c r="M236">
        <f t="shared" si="73"/>
        <v>0</v>
      </c>
      <c r="N236">
        <f t="shared" si="73"/>
        <v>0</v>
      </c>
      <c r="O236">
        <f t="shared" si="73"/>
        <v>0</v>
      </c>
      <c r="P236">
        <f t="shared" si="74"/>
        <v>0</v>
      </c>
      <c r="Q236">
        <f t="shared" si="74"/>
        <v>0</v>
      </c>
      <c r="R236">
        <f t="shared" si="74"/>
        <v>0</v>
      </c>
      <c r="S236">
        <f t="shared" si="74"/>
        <v>0</v>
      </c>
      <c r="T236">
        <f t="shared" si="74"/>
        <v>0</v>
      </c>
      <c r="U236">
        <f t="shared" si="74"/>
        <v>0</v>
      </c>
      <c r="V236">
        <f t="shared" si="74"/>
        <v>0</v>
      </c>
      <c r="W236">
        <f t="shared" si="74"/>
        <v>0</v>
      </c>
      <c r="X236">
        <f t="shared" si="74"/>
        <v>0</v>
      </c>
      <c r="Y236">
        <f t="shared" si="74"/>
        <v>0</v>
      </c>
      <c r="Z236">
        <f t="shared" si="75"/>
        <v>0</v>
      </c>
      <c r="AA236">
        <f t="shared" si="75"/>
        <v>0</v>
      </c>
      <c r="AB236">
        <f t="shared" si="75"/>
        <v>0</v>
      </c>
      <c r="AC236">
        <f t="shared" si="75"/>
        <v>0</v>
      </c>
      <c r="AD236">
        <f t="shared" si="75"/>
        <v>4</v>
      </c>
      <c r="AE236">
        <f t="shared" si="75"/>
        <v>0</v>
      </c>
      <c r="AF236">
        <f t="shared" si="75"/>
        <v>0</v>
      </c>
      <c r="AG236">
        <f t="shared" si="75"/>
        <v>0</v>
      </c>
      <c r="AH236">
        <f t="shared" si="75"/>
        <v>0</v>
      </c>
      <c r="AI236">
        <f t="shared" si="75"/>
        <v>0</v>
      </c>
      <c r="AJ236">
        <f t="shared" si="75"/>
        <v>0</v>
      </c>
      <c r="AK236">
        <f t="shared" si="75"/>
        <v>0</v>
      </c>
      <c r="AL236">
        <f t="shared" si="75"/>
        <v>0</v>
      </c>
      <c r="AM236" s="72" t="s">
        <v>330</v>
      </c>
      <c r="AN236" s="72" t="s">
        <v>330</v>
      </c>
      <c r="AO236" s="72" t="s">
        <v>330</v>
      </c>
      <c r="AP236" s="72">
        <v>0</v>
      </c>
      <c r="AQ236" s="72" t="s">
        <v>331</v>
      </c>
      <c r="AR236" s="72" t="s">
        <v>327</v>
      </c>
      <c r="AS236" s="72">
        <v>18</v>
      </c>
      <c r="AT236" s="72">
        <v>0.14390830214385614</v>
      </c>
      <c r="AU236" s="72">
        <v>0.14390830214385614</v>
      </c>
      <c r="AV236" s="6">
        <v>1.2848955548558583E-4</v>
      </c>
      <c r="AW236" s="6">
        <v>1.2848955548558583E-4</v>
      </c>
      <c r="AX236" s="47">
        <v>141</v>
      </c>
      <c r="AY236" s="27" t="s">
        <v>55</v>
      </c>
      <c r="AZ236" s="36">
        <v>3951.55</v>
      </c>
      <c r="BA236" s="36">
        <v>35.170006999999998</v>
      </c>
      <c r="BB236" s="36">
        <v>-123.01249</v>
      </c>
      <c r="BC236" s="44">
        <v>39065.042592592596</v>
      </c>
      <c r="BD236" s="45">
        <v>39065.042592592596</v>
      </c>
      <c r="BE236" s="6" t="s">
        <v>343</v>
      </c>
      <c r="BF236" s="6" t="s">
        <v>354</v>
      </c>
      <c r="BG236" s="10" t="s">
        <v>25</v>
      </c>
      <c r="BH236" s="10" t="s">
        <v>32</v>
      </c>
      <c r="BI236" s="10" t="s">
        <v>56</v>
      </c>
      <c r="BJ236" s="10"/>
      <c r="BK236" s="10"/>
      <c r="BL236" s="10"/>
      <c r="BM236" s="10"/>
      <c r="BN236" s="36" t="s">
        <v>160</v>
      </c>
      <c r="BO236" s="36" t="s">
        <v>156</v>
      </c>
      <c r="BP236" s="36" t="s">
        <v>42</v>
      </c>
      <c r="BQ236" s="36">
        <v>1067</v>
      </c>
      <c r="BR236" s="36">
        <v>4128167</v>
      </c>
      <c r="BS236" s="36" t="s">
        <v>20</v>
      </c>
      <c r="BT236" s="36">
        <v>0</v>
      </c>
      <c r="BU236" s="63">
        <v>0.62395833333333328</v>
      </c>
      <c r="BV236" s="64">
        <v>514</v>
      </c>
      <c r="BW236" s="64">
        <v>569</v>
      </c>
      <c r="BX236" s="63">
        <v>0.62388888888888894</v>
      </c>
      <c r="BY236" s="63">
        <v>0.62510416666666668</v>
      </c>
      <c r="BZ236" s="36" t="s">
        <v>371</v>
      </c>
      <c r="CA236" s="17">
        <v>56</v>
      </c>
      <c r="CB236" s="36">
        <v>1</v>
      </c>
      <c r="CC236" s="6">
        <v>56</v>
      </c>
      <c r="CD236" s="6">
        <v>1120</v>
      </c>
      <c r="CE236" s="6">
        <v>1120</v>
      </c>
      <c r="CF236" s="6">
        <v>7</v>
      </c>
      <c r="CG236" s="6">
        <v>7</v>
      </c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15"/>
      <c r="GK236" s="15"/>
    </row>
    <row r="237" spans="1:195" s="4" customFormat="1">
      <c r="A237" s="33" t="s">
        <v>19</v>
      </c>
      <c r="B237" s="13" t="s">
        <v>335</v>
      </c>
      <c r="C237" s="71">
        <v>1</v>
      </c>
      <c r="D237" s="71" t="s">
        <v>331</v>
      </c>
      <c r="E237">
        <f t="shared" si="63"/>
        <v>0</v>
      </c>
      <c r="F237">
        <f t="shared" si="73"/>
        <v>0</v>
      </c>
      <c r="G237">
        <f t="shared" si="73"/>
        <v>0</v>
      </c>
      <c r="H237">
        <f t="shared" si="73"/>
        <v>0</v>
      </c>
      <c r="I237">
        <f t="shared" si="73"/>
        <v>0</v>
      </c>
      <c r="J237">
        <f t="shared" si="73"/>
        <v>0</v>
      </c>
      <c r="K237">
        <f t="shared" si="73"/>
        <v>0</v>
      </c>
      <c r="L237">
        <f t="shared" si="73"/>
        <v>0</v>
      </c>
      <c r="M237">
        <f t="shared" si="73"/>
        <v>0</v>
      </c>
      <c r="N237">
        <f t="shared" si="73"/>
        <v>0</v>
      </c>
      <c r="O237">
        <f t="shared" si="73"/>
        <v>0</v>
      </c>
      <c r="P237">
        <f t="shared" si="74"/>
        <v>0</v>
      </c>
      <c r="Q237">
        <f t="shared" si="74"/>
        <v>0</v>
      </c>
      <c r="R237">
        <f t="shared" si="74"/>
        <v>0</v>
      </c>
      <c r="S237">
        <f t="shared" si="74"/>
        <v>0</v>
      </c>
      <c r="T237">
        <f t="shared" si="74"/>
        <v>0</v>
      </c>
      <c r="U237">
        <f t="shared" si="74"/>
        <v>0</v>
      </c>
      <c r="V237">
        <f t="shared" si="74"/>
        <v>0</v>
      </c>
      <c r="W237">
        <f t="shared" si="74"/>
        <v>0</v>
      </c>
      <c r="X237">
        <f t="shared" si="74"/>
        <v>0</v>
      </c>
      <c r="Y237">
        <f t="shared" si="74"/>
        <v>0</v>
      </c>
      <c r="Z237">
        <f t="shared" si="75"/>
        <v>0</v>
      </c>
      <c r="AA237">
        <f t="shared" si="75"/>
        <v>0</v>
      </c>
      <c r="AB237">
        <f t="shared" si="75"/>
        <v>0</v>
      </c>
      <c r="AC237">
        <f t="shared" si="75"/>
        <v>0</v>
      </c>
      <c r="AD237">
        <f t="shared" si="75"/>
        <v>1</v>
      </c>
      <c r="AE237">
        <f t="shared" si="75"/>
        <v>0</v>
      </c>
      <c r="AF237">
        <f t="shared" si="75"/>
        <v>0</v>
      </c>
      <c r="AG237">
        <f t="shared" si="75"/>
        <v>0</v>
      </c>
      <c r="AH237">
        <f t="shared" si="75"/>
        <v>0</v>
      </c>
      <c r="AI237">
        <f t="shared" si="75"/>
        <v>0</v>
      </c>
      <c r="AJ237">
        <f t="shared" si="75"/>
        <v>0</v>
      </c>
      <c r="AK237">
        <f t="shared" si="75"/>
        <v>0</v>
      </c>
      <c r="AL237">
        <f t="shared" si="75"/>
        <v>0</v>
      </c>
      <c r="AM237" s="72" t="s">
        <v>330</v>
      </c>
      <c r="AN237" s="72" t="s">
        <v>330</v>
      </c>
      <c r="AO237" s="72" t="s">
        <v>330</v>
      </c>
      <c r="AP237" s="72">
        <v>0</v>
      </c>
      <c r="AQ237" s="72" t="s">
        <v>329</v>
      </c>
      <c r="AR237" s="72" t="s">
        <v>330</v>
      </c>
      <c r="AS237" s="72">
        <v>0</v>
      </c>
      <c r="AT237" s="72">
        <v>4.0661532515022088E-2</v>
      </c>
      <c r="AU237" s="72">
        <v>4.0661532515022088E-2</v>
      </c>
      <c r="AV237" s="6">
        <v>1.8482514779555494E-4</v>
      </c>
      <c r="AW237" s="6">
        <v>5.6474350715308454E-5</v>
      </c>
      <c r="AX237" s="47">
        <v>148</v>
      </c>
      <c r="AY237" s="27" t="s">
        <v>55</v>
      </c>
      <c r="AZ237" s="36">
        <v>3953.45</v>
      </c>
      <c r="BA237" s="36">
        <v>35.166061999999997</v>
      </c>
      <c r="BB237" s="36">
        <v>-123.01321299999999</v>
      </c>
      <c r="BC237" s="44">
        <v>39117.752893518518</v>
      </c>
      <c r="BD237" s="45">
        <v>39117.752893518518</v>
      </c>
      <c r="BE237" s="6" t="s">
        <v>344</v>
      </c>
      <c r="BF237" s="6" t="s">
        <v>355</v>
      </c>
      <c r="BG237" s="10" t="s">
        <v>25</v>
      </c>
      <c r="BH237" s="10" t="s">
        <v>32</v>
      </c>
      <c r="BI237" s="10" t="s">
        <v>56</v>
      </c>
      <c r="BJ237" s="10"/>
      <c r="BK237" s="10"/>
      <c r="BL237" s="10"/>
      <c r="BM237" s="10"/>
      <c r="BN237" s="36" t="s">
        <v>141</v>
      </c>
      <c r="BO237" s="36" t="s">
        <v>123</v>
      </c>
      <c r="BP237" s="36" t="s">
        <v>42</v>
      </c>
      <c r="BQ237" s="36">
        <v>1080</v>
      </c>
      <c r="BR237" s="36">
        <v>4128577</v>
      </c>
      <c r="BS237" s="36" t="s">
        <v>20</v>
      </c>
      <c r="BT237" s="36">
        <v>0</v>
      </c>
      <c r="BU237" s="63">
        <v>1.8449074074074073E-2</v>
      </c>
      <c r="BV237" s="64">
        <v>577</v>
      </c>
      <c r="BW237" s="64">
        <v>581</v>
      </c>
      <c r="BX237" s="63">
        <v>1.8090277777777761E-2</v>
      </c>
      <c r="BY237" s="63">
        <v>2.1122685185185161E-2</v>
      </c>
      <c r="BZ237" s="36" t="s">
        <v>373</v>
      </c>
      <c r="CA237" s="17">
        <v>11</v>
      </c>
      <c r="CB237" s="36">
        <v>1</v>
      </c>
      <c r="CC237" s="6">
        <v>36</v>
      </c>
      <c r="CD237" s="6">
        <v>220</v>
      </c>
      <c r="CE237" s="6">
        <v>720</v>
      </c>
      <c r="CF237" s="6">
        <v>4</v>
      </c>
      <c r="CG237" s="6">
        <v>8</v>
      </c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</row>
    <row r="238" spans="1:195" s="4" customFormat="1">
      <c r="A238" s="22" t="s">
        <v>136</v>
      </c>
      <c r="B238" s="16" t="s">
        <v>335</v>
      </c>
      <c r="C238" s="17">
        <v>5</v>
      </c>
      <c r="D238" s="17" t="s">
        <v>331</v>
      </c>
      <c r="E238">
        <f t="shared" si="63"/>
        <v>0</v>
      </c>
      <c r="F238">
        <f t="shared" si="73"/>
        <v>0</v>
      </c>
      <c r="G238">
        <f t="shared" si="73"/>
        <v>0</v>
      </c>
      <c r="H238">
        <f t="shared" si="73"/>
        <v>0</v>
      </c>
      <c r="I238">
        <f t="shared" si="73"/>
        <v>0</v>
      </c>
      <c r="J238">
        <f t="shared" si="73"/>
        <v>0</v>
      </c>
      <c r="K238">
        <f t="shared" si="73"/>
        <v>0</v>
      </c>
      <c r="L238">
        <f t="shared" si="73"/>
        <v>0</v>
      </c>
      <c r="M238">
        <f t="shared" si="73"/>
        <v>0</v>
      </c>
      <c r="N238">
        <f t="shared" si="73"/>
        <v>0</v>
      </c>
      <c r="O238">
        <f t="shared" si="73"/>
        <v>0</v>
      </c>
      <c r="P238">
        <f t="shared" si="74"/>
        <v>0</v>
      </c>
      <c r="Q238">
        <f t="shared" si="74"/>
        <v>0</v>
      </c>
      <c r="R238">
        <f t="shared" si="74"/>
        <v>0</v>
      </c>
      <c r="S238">
        <f t="shared" si="74"/>
        <v>0</v>
      </c>
      <c r="T238">
        <f t="shared" si="74"/>
        <v>0</v>
      </c>
      <c r="U238">
        <f t="shared" si="74"/>
        <v>0</v>
      </c>
      <c r="V238">
        <f t="shared" si="74"/>
        <v>0</v>
      </c>
      <c r="W238">
        <f t="shared" si="74"/>
        <v>0</v>
      </c>
      <c r="X238">
        <f t="shared" si="74"/>
        <v>0</v>
      </c>
      <c r="Y238">
        <f t="shared" si="74"/>
        <v>0</v>
      </c>
      <c r="Z238">
        <f t="shared" si="75"/>
        <v>0</v>
      </c>
      <c r="AA238">
        <f t="shared" si="75"/>
        <v>0</v>
      </c>
      <c r="AB238">
        <f t="shared" si="75"/>
        <v>0</v>
      </c>
      <c r="AC238">
        <f t="shared" si="75"/>
        <v>0</v>
      </c>
      <c r="AD238">
        <f t="shared" si="75"/>
        <v>5</v>
      </c>
      <c r="AE238">
        <f t="shared" si="75"/>
        <v>0</v>
      </c>
      <c r="AF238">
        <f t="shared" si="75"/>
        <v>0</v>
      </c>
      <c r="AG238">
        <f t="shared" si="75"/>
        <v>0</v>
      </c>
      <c r="AH238">
        <f t="shared" si="75"/>
        <v>0</v>
      </c>
      <c r="AI238">
        <f t="shared" si="75"/>
        <v>0</v>
      </c>
      <c r="AJ238">
        <f t="shared" si="75"/>
        <v>0</v>
      </c>
      <c r="AK238">
        <f t="shared" si="75"/>
        <v>0</v>
      </c>
      <c r="AL238">
        <f t="shared" si="75"/>
        <v>0</v>
      </c>
      <c r="AM238" s="72" t="s">
        <v>330</v>
      </c>
      <c r="AN238" s="72" t="s">
        <v>330</v>
      </c>
      <c r="AO238" s="72" t="s">
        <v>330</v>
      </c>
      <c r="AP238" s="72">
        <v>1</v>
      </c>
      <c r="AQ238" s="72" t="s">
        <v>331</v>
      </c>
      <c r="AR238" s="72" t="s">
        <v>330</v>
      </c>
      <c r="AS238" s="72">
        <v>5</v>
      </c>
      <c r="AT238" s="72">
        <v>0.177838698150486</v>
      </c>
      <c r="AU238" s="72">
        <v>0.30430446073304623</v>
      </c>
      <c r="AV238" s="6">
        <v>3.8038057591630778E-3</v>
      </c>
      <c r="AW238" s="6">
        <v>4.226450843514531E-4</v>
      </c>
      <c r="AX238" s="17">
        <v>151</v>
      </c>
      <c r="AY238" s="38" t="s">
        <v>55</v>
      </c>
      <c r="AZ238" s="17">
        <v>3953.83</v>
      </c>
      <c r="BA238" s="17">
        <v>35.162832000000002</v>
      </c>
      <c r="BB238" s="17">
        <v>-123.012214</v>
      </c>
      <c r="BC238" s="21">
        <v>39238.922662037039</v>
      </c>
      <c r="BD238" s="50">
        <v>39238.922662037039</v>
      </c>
      <c r="BE238" s="6" t="s">
        <v>345</v>
      </c>
      <c r="BF238" s="6" t="s">
        <v>355</v>
      </c>
      <c r="BG238" s="38" t="s">
        <v>25</v>
      </c>
      <c r="BH238" s="38" t="s">
        <v>32</v>
      </c>
      <c r="BI238" s="38" t="s">
        <v>56</v>
      </c>
      <c r="BJ238" s="38"/>
      <c r="BK238" s="38"/>
      <c r="BL238" s="38"/>
      <c r="BM238" s="38"/>
      <c r="BN238" s="36" t="s">
        <v>163</v>
      </c>
      <c r="BO238" s="17" t="s">
        <v>122</v>
      </c>
      <c r="BP238" s="17" t="s">
        <v>42</v>
      </c>
      <c r="BQ238" s="17">
        <v>1094</v>
      </c>
      <c r="BR238" s="17">
        <v>4128458</v>
      </c>
      <c r="BS238" s="17" t="s">
        <v>20</v>
      </c>
      <c r="BT238" s="36">
        <v>0</v>
      </c>
      <c r="BU238" s="63">
        <v>0.16577546296296297</v>
      </c>
      <c r="BV238" s="64">
        <v>582</v>
      </c>
      <c r="BW238" s="64">
        <v>585</v>
      </c>
      <c r="BX238" s="63">
        <v>0.16281250000000003</v>
      </c>
      <c r="BY238" s="63">
        <v>0.16594907407407408</v>
      </c>
      <c r="BZ238" s="36" t="s">
        <v>374</v>
      </c>
      <c r="CA238" s="17">
        <v>4</v>
      </c>
      <c r="CB238" s="36">
        <v>0</v>
      </c>
      <c r="CC238" s="6">
        <v>36</v>
      </c>
      <c r="CD238" s="6">
        <v>80</v>
      </c>
      <c r="CE238" s="6">
        <v>720</v>
      </c>
      <c r="CF238" s="6">
        <v>1</v>
      </c>
      <c r="CG238" s="6">
        <v>8</v>
      </c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23"/>
      <c r="GK238" s="23"/>
    </row>
    <row r="239" spans="1:195" s="4" customFormat="1">
      <c r="A239" s="22" t="s">
        <v>147</v>
      </c>
      <c r="B239" s="16" t="s">
        <v>335</v>
      </c>
      <c r="C239" s="17">
        <v>3</v>
      </c>
      <c r="D239" s="17" t="s">
        <v>331</v>
      </c>
      <c r="E239">
        <f t="shared" si="63"/>
        <v>0</v>
      </c>
      <c r="F239">
        <f t="shared" si="73"/>
        <v>0</v>
      </c>
      <c r="G239">
        <f t="shared" si="73"/>
        <v>0</v>
      </c>
      <c r="H239">
        <f t="shared" si="73"/>
        <v>0</v>
      </c>
      <c r="I239">
        <f t="shared" si="73"/>
        <v>0</v>
      </c>
      <c r="J239">
        <f t="shared" si="73"/>
        <v>0</v>
      </c>
      <c r="K239">
        <f t="shared" si="73"/>
        <v>0</v>
      </c>
      <c r="L239">
        <f t="shared" si="73"/>
        <v>0</v>
      </c>
      <c r="M239">
        <f t="shared" si="73"/>
        <v>0</v>
      </c>
      <c r="N239">
        <f t="shared" si="73"/>
        <v>0</v>
      </c>
      <c r="O239">
        <f t="shared" si="73"/>
        <v>0</v>
      </c>
      <c r="P239">
        <f t="shared" si="74"/>
        <v>0</v>
      </c>
      <c r="Q239">
        <f t="shared" si="74"/>
        <v>0</v>
      </c>
      <c r="R239">
        <f t="shared" si="74"/>
        <v>0</v>
      </c>
      <c r="S239">
        <f t="shared" si="74"/>
        <v>0</v>
      </c>
      <c r="T239">
        <f t="shared" si="74"/>
        <v>0</v>
      </c>
      <c r="U239">
        <f t="shared" si="74"/>
        <v>0</v>
      </c>
      <c r="V239">
        <f t="shared" si="74"/>
        <v>0</v>
      </c>
      <c r="W239">
        <f t="shared" si="74"/>
        <v>0</v>
      </c>
      <c r="X239">
        <f t="shared" si="74"/>
        <v>0</v>
      </c>
      <c r="Y239">
        <f t="shared" si="74"/>
        <v>0</v>
      </c>
      <c r="Z239">
        <f t="shared" si="75"/>
        <v>0</v>
      </c>
      <c r="AA239">
        <f t="shared" si="75"/>
        <v>0</v>
      </c>
      <c r="AB239">
        <f t="shared" si="75"/>
        <v>0</v>
      </c>
      <c r="AC239">
        <f t="shared" si="75"/>
        <v>0</v>
      </c>
      <c r="AD239">
        <f t="shared" si="75"/>
        <v>3</v>
      </c>
      <c r="AE239">
        <f t="shared" si="75"/>
        <v>0</v>
      </c>
      <c r="AF239">
        <f t="shared" si="75"/>
        <v>0</v>
      </c>
      <c r="AG239">
        <f t="shared" si="75"/>
        <v>0</v>
      </c>
      <c r="AH239">
        <f t="shared" si="75"/>
        <v>0</v>
      </c>
      <c r="AI239">
        <f t="shared" si="75"/>
        <v>0</v>
      </c>
      <c r="AJ239">
        <f t="shared" si="75"/>
        <v>0</v>
      </c>
      <c r="AK239">
        <f t="shared" si="75"/>
        <v>0</v>
      </c>
      <c r="AL239">
        <f t="shared" si="75"/>
        <v>0</v>
      </c>
      <c r="AM239" s="81" t="s">
        <v>330</v>
      </c>
      <c r="AN239" s="81" t="s">
        <v>330</v>
      </c>
      <c r="AO239" s="81" t="s">
        <v>330</v>
      </c>
      <c r="AP239" s="81">
        <v>0</v>
      </c>
      <c r="AQ239" s="81" t="s">
        <v>331</v>
      </c>
      <c r="AR239" s="81" t="s">
        <v>327</v>
      </c>
      <c r="AS239" s="81">
        <v>0</v>
      </c>
      <c r="AT239" s="72">
        <v>0.22946373695066746</v>
      </c>
      <c r="AU239" s="72">
        <v>0.22946373695066746</v>
      </c>
      <c r="AV239" s="6">
        <v>2.8682967118833433E-3</v>
      </c>
      <c r="AW239" s="6">
        <v>3.1869963465370479E-4</v>
      </c>
      <c r="AX239" s="17">
        <v>175</v>
      </c>
      <c r="AY239" s="38" t="s">
        <v>55</v>
      </c>
      <c r="AZ239" s="17">
        <v>3952.92</v>
      </c>
      <c r="BA239" s="17">
        <v>35.162882000000003</v>
      </c>
      <c r="BB239" s="17">
        <v>-123.012145</v>
      </c>
      <c r="BC239" s="21">
        <v>39238.923078703701</v>
      </c>
      <c r="BD239" s="50">
        <v>39238.923078703701</v>
      </c>
      <c r="BE239" s="6" t="s">
        <v>345</v>
      </c>
      <c r="BF239" s="6" t="s">
        <v>355</v>
      </c>
      <c r="BG239" s="38" t="s">
        <v>25</v>
      </c>
      <c r="BH239" s="38" t="s">
        <v>32</v>
      </c>
      <c r="BI239" s="38" t="s">
        <v>56</v>
      </c>
      <c r="BJ239" s="38"/>
      <c r="BK239" s="38"/>
      <c r="BL239" s="38"/>
      <c r="BM239" s="38"/>
      <c r="BN239" s="17" t="s">
        <v>140</v>
      </c>
      <c r="BO239" s="17" t="s">
        <v>122</v>
      </c>
      <c r="BP239" s="17" t="s">
        <v>42</v>
      </c>
      <c r="BQ239" s="17">
        <v>1094</v>
      </c>
      <c r="BR239" s="17">
        <v>4130103</v>
      </c>
      <c r="BS239" s="17" t="s">
        <v>20</v>
      </c>
      <c r="BT239" s="36">
        <v>0</v>
      </c>
      <c r="BU239" s="63">
        <v>0.16616898148148149</v>
      </c>
      <c r="BV239" s="64">
        <v>582</v>
      </c>
      <c r="BW239" s="64">
        <v>585</v>
      </c>
      <c r="BX239" s="63">
        <v>0.16281250000000003</v>
      </c>
      <c r="BY239" s="63">
        <v>0.16594907407407408</v>
      </c>
      <c r="BZ239" s="36" t="s">
        <v>374</v>
      </c>
      <c r="CA239" s="17">
        <v>4</v>
      </c>
      <c r="CB239" s="36">
        <v>0</v>
      </c>
      <c r="CC239" s="6">
        <v>36</v>
      </c>
      <c r="CD239" s="6">
        <v>80</v>
      </c>
      <c r="CE239" s="6">
        <v>720</v>
      </c>
      <c r="CF239" s="6">
        <v>1</v>
      </c>
      <c r="CG239" s="6">
        <v>8</v>
      </c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</row>
    <row r="240" spans="1:195" s="4" customFormat="1">
      <c r="A240" s="33" t="s">
        <v>19</v>
      </c>
      <c r="B240" s="13" t="s">
        <v>335</v>
      </c>
      <c r="C240" s="71">
        <v>1</v>
      </c>
      <c r="D240" s="71" t="s">
        <v>331</v>
      </c>
      <c r="E240">
        <f t="shared" si="63"/>
        <v>0</v>
      </c>
      <c r="F240">
        <f t="shared" si="73"/>
        <v>0</v>
      </c>
      <c r="G240">
        <f t="shared" si="73"/>
        <v>0</v>
      </c>
      <c r="H240">
        <f t="shared" si="73"/>
        <v>0</v>
      </c>
      <c r="I240">
        <f t="shared" si="73"/>
        <v>0</v>
      </c>
      <c r="J240">
        <f t="shared" si="73"/>
        <v>0</v>
      </c>
      <c r="K240">
        <f t="shared" si="73"/>
        <v>0</v>
      </c>
      <c r="L240">
        <f t="shared" si="73"/>
        <v>0</v>
      </c>
      <c r="M240">
        <f t="shared" si="73"/>
        <v>0</v>
      </c>
      <c r="N240">
        <f t="shared" si="73"/>
        <v>0</v>
      </c>
      <c r="O240">
        <f t="shared" si="73"/>
        <v>0</v>
      </c>
      <c r="P240">
        <f t="shared" si="74"/>
        <v>0</v>
      </c>
      <c r="Q240">
        <f t="shared" si="74"/>
        <v>0</v>
      </c>
      <c r="R240">
        <f t="shared" si="74"/>
        <v>0</v>
      </c>
      <c r="S240">
        <f t="shared" si="74"/>
        <v>0</v>
      </c>
      <c r="T240">
        <f t="shared" si="74"/>
        <v>0</v>
      </c>
      <c r="U240">
        <f t="shared" si="74"/>
        <v>0</v>
      </c>
      <c r="V240">
        <f t="shared" si="74"/>
        <v>0</v>
      </c>
      <c r="W240">
        <f t="shared" si="74"/>
        <v>0</v>
      </c>
      <c r="X240">
        <f t="shared" si="74"/>
        <v>0</v>
      </c>
      <c r="Y240">
        <f t="shared" si="74"/>
        <v>0</v>
      </c>
      <c r="Z240">
        <f t="shared" si="75"/>
        <v>0</v>
      </c>
      <c r="AA240">
        <f t="shared" si="75"/>
        <v>0</v>
      </c>
      <c r="AB240">
        <f t="shared" si="75"/>
        <v>0</v>
      </c>
      <c r="AC240">
        <f t="shared" si="75"/>
        <v>0</v>
      </c>
      <c r="AD240">
        <f t="shared" si="75"/>
        <v>1</v>
      </c>
      <c r="AE240">
        <f t="shared" si="75"/>
        <v>0</v>
      </c>
      <c r="AF240">
        <f t="shared" si="75"/>
        <v>0</v>
      </c>
      <c r="AG240">
        <f t="shared" si="75"/>
        <v>0</v>
      </c>
      <c r="AH240">
        <f t="shared" si="75"/>
        <v>0</v>
      </c>
      <c r="AI240">
        <f t="shared" si="75"/>
        <v>0</v>
      </c>
      <c r="AJ240">
        <f t="shared" si="75"/>
        <v>0</v>
      </c>
      <c r="AK240">
        <f t="shared" si="75"/>
        <v>0</v>
      </c>
      <c r="AL240">
        <f t="shared" si="75"/>
        <v>0</v>
      </c>
      <c r="AM240" s="72" t="s">
        <v>327</v>
      </c>
      <c r="AN240" s="72" t="s">
        <v>330</v>
      </c>
      <c r="AO240" s="72" t="s">
        <v>330</v>
      </c>
      <c r="AP240" s="72">
        <v>0</v>
      </c>
      <c r="AQ240" s="72" t="s">
        <v>328</v>
      </c>
      <c r="AR240" s="72" t="s">
        <v>327</v>
      </c>
      <c r="AS240" s="72">
        <v>7</v>
      </c>
      <c r="AT240" s="72">
        <v>0.18935209793061888</v>
      </c>
      <c r="AU240" s="72">
        <v>0.52915970880450591</v>
      </c>
      <c r="AV240" s="6">
        <v>1.2599040685821569E-3</v>
      </c>
      <c r="AW240" s="6">
        <v>7.3494404000625825E-4</v>
      </c>
      <c r="AX240" s="47">
        <v>163</v>
      </c>
      <c r="AY240" s="27" t="s">
        <v>55</v>
      </c>
      <c r="AZ240" s="36">
        <v>3953.09</v>
      </c>
      <c r="BA240" s="36">
        <v>35.164409999999997</v>
      </c>
      <c r="BB240" s="36">
        <v>-123.015162</v>
      </c>
      <c r="BC240" s="44">
        <v>39348.850081018521</v>
      </c>
      <c r="BD240" s="45">
        <v>39348.850081018521</v>
      </c>
      <c r="BE240" s="6" t="s">
        <v>346</v>
      </c>
      <c r="BF240" s="6" t="s">
        <v>355</v>
      </c>
      <c r="BG240" s="10" t="s">
        <v>25</v>
      </c>
      <c r="BH240" s="10" t="s">
        <v>32</v>
      </c>
      <c r="BI240" s="10" t="s">
        <v>56</v>
      </c>
      <c r="BJ240" s="10"/>
      <c r="BK240" s="10"/>
      <c r="BL240" s="10"/>
      <c r="BM240" s="10"/>
      <c r="BN240" s="36" t="s">
        <v>127</v>
      </c>
      <c r="BO240" s="36" t="s">
        <v>126</v>
      </c>
      <c r="BP240" s="36" t="s">
        <v>42</v>
      </c>
      <c r="BQ240" s="36">
        <v>1143</v>
      </c>
      <c r="BR240" s="36">
        <v>4130082</v>
      </c>
      <c r="BS240" s="36" t="s">
        <v>20</v>
      </c>
      <c r="BT240" s="36">
        <v>0</v>
      </c>
      <c r="BU240" s="63">
        <v>5.6250000000000001E-2</v>
      </c>
      <c r="BV240" s="64">
        <v>604</v>
      </c>
      <c r="BW240" s="64">
        <v>606</v>
      </c>
      <c r="BX240" s="63">
        <v>5.6030092592592617E-2</v>
      </c>
      <c r="BY240" s="63">
        <v>5.7048611111111147E-2</v>
      </c>
      <c r="BZ240" s="36" t="s">
        <v>377</v>
      </c>
      <c r="CA240" s="17">
        <v>21</v>
      </c>
      <c r="CB240" s="36">
        <v>1</v>
      </c>
      <c r="CC240" s="6">
        <v>36</v>
      </c>
      <c r="CD240" s="6">
        <v>420</v>
      </c>
      <c r="CE240" s="6">
        <v>720</v>
      </c>
      <c r="CF240" s="6">
        <v>3</v>
      </c>
      <c r="CG240" s="6">
        <v>8</v>
      </c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</row>
    <row r="241" spans="1:195" s="4" customFormat="1">
      <c r="A241" s="34" t="s">
        <v>19</v>
      </c>
      <c r="B241" s="13" t="s">
        <v>335</v>
      </c>
      <c r="C241" s="71">
        <v>1</v>
      </c>
      <c r="D241" s="71" t="s">
        <v>331</v>
      </c>
      <c r="E241">
        <f t="shared" si="63"/>
        <v>0</v>
      </c>
      <c r="F241">
        <f t="shared" si="73"/>
        <v>0</v>
      </c>
      <c r="G241">
        <f t="shared" si="73"/>
        <v>0</v>
      </c>
      <c r="H241">
        <f t="shared" si="73"/>
        <v>0</v>
      </c>
      <c r="I241">
        <f t="shared" si="73"/>
        <v>0</v>
      </c>
      <c r="J241">
        <f t="shared" si="73"/>
        <v>0</v>
      </c>
      <c r="K241">
        <f t="shared" si="73"/>
        <v>0</v>
      </c>
      <c r="L241">
        <f t="shared" si="73"/>
        <v>0</v>
      </c>
      <c r="M241">
        <f t="shared" si="73"/>
        <v>0</v>
      </c>
      <c r="N241">
        <f t="shared" si="73"/>
        <v>0</v>
      </c>
      <c r="O241">
        <f t="shared" si="73"/>
        <v>0</v>
      </c>
      <c r="P241">
        <f t="shared" si="74"/>
        <v>0</v>
      </c>
      <c r="Q241">
        <f t="shared" si="74"/>
        <v>0</v>
      </c>
      <c r="R241">
        <f t="shared" si="74"/>
        <v>0</v>
      </c>
      <c r="S241">
        <f t="shared" si="74"/>
        <v>0</v>
      </c>
      <c r="T241">
        <f t="shared" si="74"/>
        <v>0</v>
      </c>
      <c r="U241">
        <f t="shared" si="74"/>
        <v>0</v>
      </c>
      <c r="V241">
        <f t="shared" si="74"/>
        <v>0</v>
      </c>
      <c r="W241">
        <f t="shared" si="74"/>
        <v>0</v>
      </c>
      <c r="X241">
        <f t="shared" si="74"/>
        <v>0</v>
      </c>
      <c r="Y241">
        <f t="shared" si="74"/>
        <v>0</v>
      </c>
      <c r="Z241">
        <f t="shared" si="75"/>
        <v>0</v>
      </c>
      <c r="AA241">
        <f t="shared" si="75"/>
        <v>0</v>
      </c>
      <c r="AB241">
        <f t="shared" si="75"/>
        <v>0</v>
      </c>
      <c r="AC241">
        <f t="shared" si="75"/>
        <v>0</v>
      </c>
      <c r="AD241">
        <f t="shared" si="75"/>
        <v>0</v>
      </c>
      <c r="AE241">
        <f t="shared" si="75"/>
        <v>1</v>
      </c>
      <c r="AF241">
        <f t="shared" si="75"/>
        <v>0</v>
      </c>
      <c r="AG241">
        <f t="shared" si="75"/>
        <v>0</v>
      </c>
      <c r="AH241">
        <f t="shared" si="75"/>
        <v>0</v>
      </c>
      <c r="AI241">
        <f t="shared" si="75"/>
        <v>0</v>
      </c>
      <c r="AJ241">
        <f t="shared" si="75"/>
        <v>0</v>
      </c>
      <c r="AK241">
        <f t="shared" si="75"/>
        <v>0</v>
      </c>
      <c r="AL241">
        <f t="shared" si="75"/>
        <v>0</v>
      </c>
      <c r="AM241" s="72" t="s">
        <v>327</v>
      </c>
      <c r="AN241" s="72" t="s">
        <v>330</v>
      </c>
      <c r="AO241" s="72" t="s">
        <v>330</v>
      </c>
      <c r="AP241" s="72">
        <v>0</v>
      </c>
      <c r="AQ241" s="72" t="s">
        <v>328</v>
      </c>
      <c r="AR241" s="72" t="s">
        <v>330</v>
      </c>
      <c r="AS241" s="72">
        <v>6</v>
      </c>
      <c r="AT241" s="72">
        <v>6.963896318318083E-2</v>
      </c>
      <c r="AU241" s="72">
        <v>0.11097183679874859</v>
      </c>
      <c r="AV241" s="6">
        <v>1.3871479599843572E-3</v>
      </c>
      <c r="AW241" s="6">
        <v>1.5542274061449382E-5</v>
      </c>
      <c r="AX241" s="47">
        <v>26</v>
      </c>
      <c r="AY241" s="28" t="s">
        <v>110</v>
      </c>
      <c r="AZ241" s="47">
        <v>3950.79</v>
      </c>
      <c r="BA241" s="47">
        <v>35.167530999999997</v>
      </c>
      <c r="BB241" s="47">
        <v>-123.001302</v>
      </c>
      <c r="BC241" s="48">
        <v>40689.725335648145</v>
      </c>
      <c r="BD241" s="49">
        <v>40689.725335648145</v>
      </c>
      <c r="BE241" s="6" t="s">
        <v>348</v>
      </c>
      <c r="BF241" s="6" t="s">
        <v>357</v>
      </c>
      <c r="BG241" s="9" t="s">
        <v>25</v>
      </c>
      <c r="BH241" s="9" t="s">
        <v>32</v>
      </c>
      <c r="BI241" s="9" t="s">
        <v>54</v>
      </c>
      <c r="BJ241" s="9" t="s">
        <v>70</v>
      </c>
      <c r="BK241" s="9" t="s">
        <v>85</v>
      </c>
      <c r="BL241" s="9" t="s">
        <v>86</v>
      </c>
      <c r="BM241" s="9" t="s">
        <v>110</v>
      </c>
      <c r="BN241" s="47" t="s">
        <v>241</v>
      </c>
      <c r="BO241" s="47" t="s">
        <v>181</v>
      </c>
      <c r="BP241" s="47" t="s">
        <v>42</v>
      </c>
      <c r="BQ241" s="47">
        <v>232</v>
      </c>
      <c r="BR241" s="47">
        <v>4128775</v>
      </c>
      <c r="BS241" s="47" t="s">
        <v>167</v>
      </c>
      <c r="BT241" s="36">
        <v>0</v>
      </c>
      <c r="BU241" s="63">
        <v>0.3908564814814815</v>
      </c>
      <c r="BV241" s="64">
        <v>190</v>
      </c>
      <c r="BW241" s="64">
        <v>228</v>
      </c>
      <c r="BX241" s="63">
        <v>0.39025462962962965</v>
      </c>
      <c r="BY241" s="63">
        <v>0.39241898148148152</v>
      </c>
      <c r="BZ241" s="36" t="s">
        <v>384</v>
      </c>
      <c r="CA241" s="17">
        <v>225</v>
      </c>
      <c r="CB241" s="36">
        <v>0</v>
      </c>
      <c r="CC241" s="6">
        <v>357</v>
      </c>
      <c r="CD241" s="6">
        <v>80</v>
      </c>
      <c r="CE241" s="6">
        <v>7140</v>
      </c>
      <c r="CF241" s="6">
        <v>1</v>
      </c>
      <c r="CG241" s="6">
        <v>28</v>
      </c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</row>
    <row r="242" spans="1:195" s="4" customFormat="1">
      <c r="A242" s="33" t="s">
        <v>19</v>
      </c>
      <c r="B242" s="13" t="s">
        <v>335</v>
      </c>
      <c r="C242" s="71">
        <v>1</v>
      </c>
      <c r="D242" s="71" t="s">
        <v>331</v>
      </c>
      <c r="E242">
        <f t="shared" si="63"/>
        <v>0</v>
      </c>
      <c r="F242">
        <f t="shared" ref="F242:O251" si="76">IF($AY242=F$1,$C242,0)</f>
        <v>0</v>
      </c>
      <c r="G242">
        <f t="shared" si="76"/>
        <v>0</v>
      </c>
      <c r="H242">
        <f t="shared" si="76"/>
        <v>0</v>
      </c>
      <c r="I242">
        <f t="shared" si="76"/>
        <v>0</v>
      </c>
      <c r="J242">
        <f t="shared" si="76"/>
        <v>0</v>
      </c>
      <c r="K242">
        <f t="shared" si="76"/>
        <v>0</v>
      </c>
      <c r="L242">
        <f t="shared" si="76"/>
        <v>0</v>
      </c>
      <c r="M242">
        <f t="shared" si="76"/>
        <v>0</v>
      </c>
      <c r="N242">
        <f t="shared" si="76"/>
        <v>0</v>
      </c>
      <c r="O242">
        <f t="shared" si="76"/>
        <v>0</v>
      </c>
      <c r="P242">
        <f t="shared" ref="P242:Y251" si="77">IF($AY242=P$1,$C242,0)</f>
        <v>0</v>
      </c>
      <c r="Q242">
        <f t="shared" si="77"/>
        <v>0</v>
      </c>
      <c r="R242">
        <f t="shared" si="77"/>
        <v>0</v>
      </c>
      <c r="S242">
        <f t="shared" si="77"/>
        <v>0</v>
      </c>
      <c r="T242">
        <f t="shared" si="77"/>
        <v>0</v>
      </c>
      <c r="U242">
        <f t="shared" si="77"/>
        <v>0</v>
      </c>
      <c r="V242">
        <f t="shared" si="77"/>
        <v>0</v>
      </c>
      <c r="W242">
        <f t="shared" si="77"/>
        <v>0</v>
      </c>
      <c r="X242">
        <f t="shared" si="77"/>
        <v>0</v>
      </c>
      <c r="Y242">
        <f t="shared" si="77"/>
        <v>0</v>
      </c>
      <c r="Z242">
        <f t="shared" ref="Z242:AL251" si="78">IF($AY242=Z$1,$C242,0)</f>
        <v>0</v>
      </c>
      <c r="AA242">
        <f t="shared" si="78"/>
        <v>0</v>
      </c>
      <c r="AB242">
        <f t="shared" si="78"/>
        <v>0</v>
      </c>
      <c r="AC242">
        <f t="shared" si="78"/>
        <v>0</v>
      </c>
      <c r="AD242">
        <f t="shared" si="78"/>
        <v>0</v>
      </c>
      <c r="AE242">
        <f t="shared" si="78"/>
        <v>1</v>
      </c>
      <c r="AF242">
        <f t="shared" si="78"/>
        <v>0</v>
      </c>
      <c r="AG242">
        <f t="shared" si="78"/>
        <v>0</v>
      </c>
      <c r="AH242">
        <f t="shared" si="78"/>
        <v>0</v>
      </c>
      <c r="AI242">
        <f t="shared" si="78"/>
        <v>0</v>
      </c>
      <c r="AJ242">
        <f t="shared" si="78"/>
        <v>0</v>
      </c>
      <c r="AK242">
        <f t="shared" si="78"/>
        <v>0</v>
      </c>
      <c r="AL242">
        <f t="shared" si="78"/>
        <v>0</v>
      </c>
      <c r="AM242" s="72" t="s">
        <v>330</v>
      </c>
      <c r="AN242" s="72" t="s">
        <v>330</v>
      </c>
      <c r="AO242" s="72" t="s">
        <v>330</v>
      </c>
      <c r="AP242" s="72">
        <v>0</v>
      </c>
      <c r="AQ242" s="72" t="s">
        <v>331</v>
      </c>
      <c r="AR242" s="72" t="s">
        <v>330</v>
      </c>
      <c r="AS242" s="72">
        <v>8</v>
      </c>
      <c r="AT242" s="72">
        <v>0.26463599653954267</v>
      </c>
      <c r="AU242" s="72">
        <v>0.73390929850419928</v>
      </c>
      <c r="AV242" s="6">
        <v>9.1738662313024903E-3</v>
      </c>
      <c r="AW242" s="6">
        <v>1.0278841715745088E-4</v>
      </c>
      <c r="AX242" s="47">
        <v>44</v>
      </c>
      <c r="AY242" s="27" t="s">
        <v>110</v>
      </c>
      <c r="AZ242" s="36">
        <v>3960.41</v>
      </c>
      <c r="BA242" s="36">
        <v>35.165883999999998</v>
      </c>
      <c r="BB242" s="36">
        <v>-122.934943</v>
      </c>
      <c r="BC242" s="44">
        <v>40864.883101851854</v>
      </c>
      <c r="BD242" s="45">
        <v>40864.883101851854</v>
      </c>
      <c r="BE242" s="6" t="s">
        <v>349</v>
      </c>
      <c r="BF242" s="6" t="s">
        <v>357</v>
      </c>
      <c r="BG242" s="10" t="s">
        <v>25</v>
      </c>
      <c r="BH242" s="10" t="s">
        <v>32</v>
      </c>
      <c r="BI242" s="10" t="s">
        <v>54</v>
      </c>
      <c r="BJ242" s="10" t="s">
        <v>70</v>
      </c>
      <c r="BK242" s="10" t="s">
        <v>85</v>
      </c>
      <c r="BL242" s="10" t="s">
        <v>86</v>
      </c>
      <c r="BM242" s="10" t="s">
        <v>110</v>
      </c>
      <c r="BN242" s="36" t="s">
        <v>255</v>
      </c>
      <c r="BO242" s="36" t="s">
        <v>177</v>
      </c>
      <c r="BP242" s="36" t="s">
        <v>42</v>
      </c>
      <c r="BQ242" s="36">
        <v>321</v>
      </c>
      <c r="BR242" s="36">
        <v>3881109</v>
      </c>
      <c r="BS242" s="36" t="s">
        <v>167</v>
      </c>
      <c r="BT242" s="36">
        <v>0</v>
      </c>
      <c r="BU242" s="63">
        <v>0.25565972222222222</v>
      </c>
      <c r="BV242" s="64">
        <v>229</v>
      </c>
      <c r="BW242" s="64">
        <v>334</v>
      </c>
      <c r="BX242" s="63">
        <v>0.25565972222222222</v>
      </c>
      <c r="BY242" s="63">
        <v>0.25822916666666668</v>
      </c>
      <c r="BZ242" s="36" t="s">
        <v>399</v>
      </c>
      <c r="CA242" s="17">
        <v>132</v>
      </c>
      <c r="CB242" s="36">
        <v>1</v>
      </c>
      <c r="CC242" s="6">
        <v>357</v>
      </c>
      <c r="CD242" s="6">
        <v>80</v>
      </c>
      <c r="CE242" s="6">
        <v>7140</v>
      </c>
      <c r="CF242" s="6">
        <v>1</v>
      </c>
      <c r="CG242" s="6">
        <v>28</v>
      </c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J242" s="6"/>
      <c r="GK242" s="6"/>
      <c r="GL242" s="23"/>
      <c r="GM242" s="23"/>
    </row>
    <row r="243" spans="1:195" s="4" customFormat="1">
      <c r="A243" s="33" t="s">
        <v>19</v>
      </c>
      <c r="B243" s="13" t="s">
        <v>335</v>
      </c>
      <c r="C243" s="71">
        <v>1</v>
      </c>
      <c r="D243" s="71" t="s">
        <v>331</v>
      </c>
      <c r="E243">
        <f t="shared" si="63"/>
        <v>0</v>
      </c>
      <c r="F243">
        <f t="shared" si="76"/>
        <v>0</v>
      </c>
      <c r="G243">
        <f t="shared" si="76"/>
        <v>0</v>
      </c>
      <c r="H243">
        <f t="shared" si="76"/>
        <v>0</v>
      </c>
      <c r="I243">
        <f t="shared" si="76"/>
        <v>0</v>
      </c>
      <c r="J243">
        <f t="shared" si="76"/>
        <v>0</v>
      </c>
      <c r="K243">
        <f t="shared" si="76"/>
        <v>0</v>
      </c>
      <c r="L243">
        <f t="shared" si="76"/>
        <v>0</v>
      </c>
      <c r="M243">
        <f t="shared" si="76"/>
        <v>0</v>
      </c>
      <c r="N243">
        <f t="shared" si="76"/>
        <v>0</v>
      </c>
      <c r="O243">
        <f t="shared" si="76"/>
        <v>0</v>
      </c>
      <c r="P243">
        <f t="shared" si="77"/>
        <v>0</v>
      </c>
      <c r="Q243">
        <f t="shared" si="77"/>
        <v>0</v>
      </c>
      <c r="R243">
        <f t="shared" si="77"/>
        <v>0</v>
      </c>
      <c r="S243">
        <f t="shared" si="77"/>
        <v>0</v>
      </c>
      <c r="T243">
        <f t="shared" si="77"/>
        <v>0</v>
      </c>
      <c r="U243">
        <f t="shared" si="77"/>
        <v>0</v>
      </c>
      <c r="V243">
        <f t="shared" si="77"/>
        <v>0</v>
      </c>
      <c r="W243">
        <f t="shared" si="77"/>
        <v>0</v>
      </c>
      <c r="X243">
        <f t="shared" si="77"/>
        <v>0</v>
      </c>
      <c r="Y243">
        <f t="shared" si="77"/>
        <v>0</v>
      </c>
      <c r="Z243">
        <f t="shared" si="78"/>
        <v>0</v>
      </c>
      <c r="AA243">
        <f t="shared" si="78"/>
        <v>0</v>
      </c>
      <c r="AB243">
        <f t="shared" si="78"/>
        <v>0</v>
      </c>
      <c r="AC243">
        <f t="shared" si="78"/>
        <v>0</v>
      </c>
      <c r="AD243">
        <f t="shared" si="78"/>
        <v>0</v>
      </c>
      <c r="AE243">
        <f t="shared" si="78"/>
        <v>1</v>
      </c>
      <c r="AF243">
        <f t="shared" si="78"/>
        <v>0</v>
      </c>
      <c r="AG243">
        <f t="shared" si="78"/>
        <v>0</v>
      </c>
      <c r="AH243">
        <f t="shared" si="78"/>
        <v>0</v>
      </c>
      <c r="AI243">
        <f t="shared" si="78"/>
        <v>0</v>
      </c>
      <c r="AJ243">
        <f t="shared" si="78"/>
        <v>0</v>
      </c>
      <c r="AK243">
        <f t="shared" si="78"/>
        <v>0</v>
      </c>
      <c r="AL243">
        <f t="shared" si="78"/>
        <v>0</v>
      </c>
      <c r="AM243" s="72" t="s">
        <v>330</v>
      </c>
      <c r="AN243" s="72" t="s">
        <v>330</v>
      </c>
      <c r="AO243" s="72" t="s">
        <v>330</v>
      </c>
      <c r="AP243" s="72">
        <v>0</v>
      </c>
      <c r="AQ243" s="72" t="s">
        <v>329</v>
      </c>
      <c r="AR243" s="72" t="s">
        <v>330</v>
      </c>
      <c r="AS243" s="72">
        <v>0</v>
      </c>
      <c r="AT243" s="72">
        <v>8.8029422971734814E-2</v>
      </c>
      <c r="AU243" s="72">
        <v>8.8029422971734814E-2</v>
      </c>
      <c r="AV243" s="6">
        <v>1.1003677871466852E-3</v>
      </c>
      <c r="AW243" s="6">
        <v>1.2329050836377425E-5</v>
      </c>
      <c r="AX243" s="47">
        <v>69</v>
      </c>
      <c r="AY243" s="27" t="s">
        <v>110</v>
      </c>
      <c r="AZ243" s="36">
        <v>3959.26</v>
      </c>
      <c r="BA243" s="36">
        <v>35.160735000000003</v>
      </c>
      <c r="BB243" s="36">
        <v>-122.94639100000001</v>
      </c>
      <c r="BC243" s="44">
        <v>40866.889224537037</v>
      </c>
      <c r="BD243" s="45">
        <v>40866.889224537037</v>
      </c>
      <c r="BE243" s="6" t="s">
        <v>349</v>
      </c>
      <c r="BF243" s="6" t="s">
        <v>357</v>
      </c>
      <c r="BG243" s="10" t="s">
        <v>25</v>
      </c>
      <c r="BH243" s="10" t="s">
        <v>32</v>
      </c>
      <c r="BI243" s="10" t="s">
        <v>54</v>
      </c>
      <c r="BJ243" s="10" t="s">
        <v>70</v>
      </c>
      <c r="BK243" s="10" t="s">
        <v>85</v>
      </c>
      <c r="BL243" s="10" t="s">
        <v>86</v>
      </c>
      <c r="BM243" s="10" t="s">
        <v>110</v>
      </c>
      <c r="BN243" s="36" t="s">
        <v>274</v>
      </c>
      <c r="BO243" s="36" t="s">
        <v>174</v>
      </c>
      <c r="BP243" s="36" t="s">
        <v>42</v>
      </c>
      <c r="BQ243" s="36">
        <v>323</v>
      </c>
      <c r="BR243" s="36">
        <v>4128803</v>
      </c>
      <c r="BS243" s="36" t="s">
        <v>167</v>
      </c>
      <c r="BT243" s="36">
        <v>0</v>
      </c>
      <c r="BU243" s="63">
        <v>0.20666666666666667</v>
      </c>
      <c r="BV243" s="64">
        <v>335</v>
      </c>
      <c r="BW243" s="64">
        <v>357</v>
      </c>
      <c r="BX243" s="63">
        <v>0.17730324074074075</v>
      </c>
      <c r="BY243" s="63">
        <v>0.21415509259259258</v>
      </c>
      <c r="BZ243" s="36" t="s">
        <v>396</v>
      </c>
      <c r="CA243" s="17">
        <v>132</v>
      </c>
      <c r="CB243" s="36">
        <v>0</v>
      </c>
      <c r="CC243" s="6">
        <v>357</v>
      </c>
      <c r="CD243" s="6">
        <v>80</v>
      </c>
      <c r="CE243" s="6">
        <v>7140</v>
      </c>
      <c r="CF243" s="6">
        <v>1</v>
      </c>
      <c r="CG243" s="6">
        <v>28</v>
      </c>
      <c r="GD243" s="19"/>
      <c r="GE243" s="19"/>
      <c r="GF243" s="19"/>
      <c r="GG243" s="19"/>
      <c r="GH243" s="19"/>
      <c r="GI243" s="19"/>
      <c r="GL243" s="6"/>
      <c r="GM243" s="6"/>
    </row>
    <row r="244" spans="1:195" s="4" customFormat="1">
      <c r="A244" s="33" t="s">
        <v>19</v>
      </c>
      <c r="B244" s="13" t="s">
        <v>335</v>
      </c>
      <c r="C244" s="71">
        <v>1</v>
      </c>
      <c r="D244" s="71" t="s">
        <v>331</v>
      </c>
      <c r="E244">
        <f t="shared" si="63"/>
        <v>0</v>
      </c>
      <c r="F244">
        <f t="shared" si="76"/>
        <v>0</v>
      </c>
      <c r="G244">
        <f t="shared" si="76"/>
        <v>0</v>
      </c>
      <c r="H244">
        <f t="shared" si="76"/>
        <v>0</v>
      </c>
      <c r="I244">
        <f t="shared" si="76"/>
        <v>0</v>
      </c>
      <c r="J244">
        <f t="shared" si="76"/>
        <v>0</v>
      </c>
      <c r="K244">
        <f t="shared" si="76"/>
        <v>0</v>
      </c>
      <c r="L244">
        <f t="shared" si="76"/>
        <v>0</v>
      </c>
      <c r="M244">
        <f t="shared" si="76"/>
        <v>0</v>
      </c>
      <c r="N244">
        <f t="shared" si="76"/>
        <v>0</v>
      </c>
      <c r="O244">
        <f t="shared" si="76"/>
        <v>0</v>
      </c>
      <c r="P244">
        <f t="shared" si="77"/>
        <v>0</v>
      </c>
      <c r="Q244">
        <f t="shared" si="77"/>
        <v>0</v>
      </c>
      <c r="R244">
        <f t="shared" si="77"/>
        <v>0</v>
      </c>
      <c r="S244">
        <f t="shared" si="77"/>
        <v>0</v>
      </c>
      <c r="T244">
        <f t="shared" si="77"/>
        <v>0</v>
      </c>
      <c r="U244">
        <f t="shared" si="77"/>
        <v>0</v>
      </c>
      <c r="V244">
        <f t="shared" si="77"/>
        <v>0</v>
      </c>
      <c r="W244">
        <f t="shared" si="77"/>
        <v>0</v>
      </c>
      <c r="X244">
        <f t="shared" si="77"/>
        <v>0</v>
      </c>
      <c r="Y244">
        <f t="shared" si="77"/>
        <v>0</v>
      </c>
      <c r="Z244">
        <f t="shared" si="78"/>
        <v>0</v>
      </c>
      <c r="AA244">
        <f t="shared" si="78"/>
        <v>0</v>
      </c>
      <c r="AB244">
        <f t="shared" si="78"/>
        <v>0</v>
      </c>
      <c r="AC244">
        <f t="shared" si="78"/>
        <v>0</v>
      </c>
      <c r="AD244">
        <f t="shared" si="78"/>
        <v>0</v>
      </c>
      <c r="AE244">
        <f t="shared" si="78"/>
        <v>1</v>
      </c>
      <c r="AF244">
        <f t="shared" si="78"/>
        <v>0</v>
      </c>
      <c r="AG244">
        <f t="shared" si="78"/>
        <v>0</v>
      </c>
      <c r="AH244">
        <f t="shared" si="78"/>
        <v>0</v>
      </c>
      <c r="AI244">
        <f t="shared" si="78"/>
        <v>0</v>
      </c>
      <c r="AJ244">
        <f t="shared" si="78"/>
        <v>0</v>
      </c>
      <c r="AK244">
        <f t="shared" si="78"/>
        <v>0</v>
      </c>
      <c r="AL244">
        <f t="shared" si="78"/>
        <v>0</v>
      </c>
      <c r="AM244" s="72" t="s">
        <v>327</v>
      </c>
      <c r="AN244" s="72" t="s">
        <v>330</v>
      </c>
      <c r="AO244" s="72" t="s">
        <v>330</v>
      </c>
      <c r="AP244" s="72">
        <v>0</v>
      </c>
      <c r="AQ244" s="72" t="s">
        <v>329</v>
      </c>
      <c r="AR244" s="72" t="s">
        <v>330</v>
      </c>
      <c r="AS244" s="72">
        <v>14</v>
      </c>
      <c r="AT244" s="72">
        <v>0.11846532121118987</v>
      </c>
      <c r="AU244" s="72">
        <v>0.22094044525298917</v>
      </c>
      <c r="AV244" s="6">
        <v>2.7617555656623645E-3</v>
      </c>
      <c r="AW244" s="6">
        <v>3.0944039951399042E-5</v>
      </c>
      <c r="AX244" s="47">
        <v>70</v>
      </c>
      <c r="AY244" s="27" t="s">
        <v>110</v>
      </c>
      <c r="AZ244" s="36">
        <v>3959.35</v>
      </c>
      <c r="BA244" s="36">
        <v>35.160722</v>
      </c>
      <c r="BB244" s="36">
        <v>-122.946619</v>
      </c>
      <c r="BC244" s="44">
        <v>40866.892696759256</v>
      </c>
      <c r="BD244" s="45">
        <v>40866.892696759256</v>
      </c>
      <c r="BE244" s="6" t="s">
        <v>349</v>
      </c>
      <c r="BF244" s="6" t="s">
        <v>357</v>
      </c>
      <c r="BG244" s="10" t="s">
        <v>25</v>
      </c>
      <c r="BH244" s="10" t="s">
        <v>32</v>
      </c>
      <c r="BI244" s="10" t="s">
        <v>54</v>
      </c>
      <c r="BJ244" s="10" t="s">
        <v>70</v>
      </c>
      <c r="BK244" s="10" t="s">
        <v>85</v>
      </c>
      <c r="BL244" s="10" t="s">
        <v>86</v>
      </c>
      <c r="BM244" s="10" t="s">
        <v>110</v>
      </c>
      <c r="BN244" s="36" t="s">
        <v>272</v>
      </c>
      <c r="BO244" s="36" t="s">
        <v>174</v>
      </c>
      <c r="BP244" s="36" t="s">
        <v>42</v>
      </c>
      <c r="BQ244" s="36">
        <v>323</v>
      </c>
      <c r="BR244" s="36">
        <v>4129479</v>
      </c>
      <c r="BS244" s="36" t="s">
        <v>167</v>
      </c>
      <c r="BT244" s="36">
        <v>0</v>
      </c>
      <c r="BU244" s="63">
        <v>0.20670138888888889</v>
      </c>
      <c r="BV244" s="64">
        <v>335</v>
      </c>
      <c r="BW244" s="64">
        <v>357</v>
      </c>
      <c r="BX244" s="63">
        <v>0.17730324074074075</v>
      </c>
      <c r="BY244" s="63">
        <v>0.21415509259259258</v>
      </c>
      <c r="BZ244" s="36" t="s">
        <v>396</v>
      </c>
      <c r="CA244" s="17">
        <v>132</v>
      </c>
      <c r="CB244" s="36">
        <v>0</v>
      </c>
      <c r="CC244" s="6">
        <v>357</v>
      </c>
      <c r="CD244" s="6">
        <v>80</v>
      </c>
      <c r="CE244" s="6">
        <v>7140</v>
      </c>
      <c r="CF244" s="6">
        <v>1</v>
      </c>
      <c r="CG244" s="6">
        <v>28</v>
      </c>
      <c r="GL244" s="6"/>
      <c r="GM244" s="6"/>
    </row>
    <row r="245" spans="1:195" s="4" customFormat="1">
      <c r="A245" s="33" t="s">
        <v>112</v>
      </c>
      <c r="B245" s="13" t="s">
        <v>337</v>
      </c>
      <c r="C245" s="71">
        <v>1</v>
      </c>
      <c r="D245" s="74" t="s">
        <v>339</v>
      </c>
      <c r="E245">
        <f t="shared" si="63"/>
        <v>0</v>
      </c>
      <c r="F245">
        <f t="shared" si="76"/>
        <v>0</v>
      </c>
      <c r="G245">
        <f t="shared" si="76"/>
        <v>0</v>
      </c>
      <c r="H245">
        <f t="shared" si="76"/>
        <v>0</v>
      </c>
      <c r="I245">
        <f t="shared" si="76"/>
        <v>0</v>
      </c>
      <c r="J245">
        <f t="shared" si="76"/>
        <v>0</v>
      </c>
      <c r="K245">
        <f t="shared" si="76"/>
        <v>0</v>
      </c>
      <c r="L245">
        <f t="shared" si="76"/>
        <v>0</v>
      </c>
      <c r="M245">
        <f t="shared" si="76"/>
        <v>0</v>
      </c>
      <c r="N245">
        <f t="shared" si="76"/>
        <v>0</v>
      </c>
      <c r="O245">
        <f t="shared" si="76"/>
        <v>0</v>
      </c>
      <c r="P245">
        <f t="shared" si="77"/>
        <v>0</v>
      </c>
      <c r="Q245">
        <f t="shared" si="77"/>
        <v>0</v>
      </c>
      <c r="R245">
        <f t="shared" si="77"/>
        <v>0</v>
      </c>
      <c r="S245">
        <f t="shared" si="77"/>
        <v>0</v>
      </c>
      <c r="T245">
        <f t="shared" si="77"/>
        <v>0</v>
      </c>
      <c r="U245">
        <f t="shared" si="77"/>
        <v>0</v>
      </c>
      <c r="V245">
        <f t="shared" si="77"/>
        <v>0</v>
      </c>
      <c r="W245">
        <f t="shared" si="77"/>
        <v>0</v>
      </c>
      <c r="X245">
        <f t="shared" si="77"/>
        <v>0</v>
      </c>
      <c r="Y245">
        <f t="shared" si="77"/>
        <v>0</v>
      </c>
      <c r="Z245">
        <f t="shared" si="78"/>
        <v>0</v>
      </c>
      <c r="AA245">
        <f t="shared" si="78"/>
        <v>0</v>
      </c>
      <c r="AB245">
        <f t="shared" si="78"/>
        <v>0</v>
      </c>
      <c r="AC245">
        <f t="shared" si="78"/>
        <v>0</v>
      </c>
      <c r="AD245">
        <f t="shared" si="78"/>
        <v>0</v>
      </c>
      <c r="AE245">
        <f t="shared" si="78"/>
        <v>1</v>
      </c>
      <c r="AF245">
        <f t="shared" si="78"/>
        <v>0</v>
      </c>
      <c r="AG245">
        <f t="shared" si="78"/>
        <v>0</v>
      </c>
      <c r="AH245">
        <f t="shared" si="78"/>
        <v>0</v>
      </c>
      <c r="AI245">
        <f t="shared" si="78"/>
        <v>0</v>
      </c>
      <c r="AJ245">
        <f t="shared" si="78"/>
        <v>0</v>
      </c>
      <c r="AK245">
        <f t="shared" si="78"/>
        <v>0</v>
      </c>
      <c r="AL245">
        <f t="shared" si="78"/>
        <v>0</v>
      </c>
      <c r="AM245" s="72" t="s">
        <v>330</v>
      </c>
      <c r="AN245" s="72" t="s">
        <v>330</v>
      </c>
      <c r="AO245" s="72" t="s">
        <v>327</v>
      </c>
      <c r="AP245" s="72">
        <v>0</v>
      </c>
      <c r="AQ245" s="72" t="s">
        <v>331</v>
      </c>
      <c r="AR245" s="72" t="s">
        <v>330</v>
      </c>
      <c r="AS245" s="72">
        <v>0</v>
      </c>
      <c r="AT245" s="72">
        <v>0.25740006157024481</v>
      </c>
      <c r="AU245" s="72">
        <v>0.25740006157024481</v>
      </c>
      <c r="AV245" s="6">
        <v>3.2175007696280599E-3</v>
      </c>
      <c r="AW245" s="6">
        <v>3.6050428791350817E-5</v>
      </c>
      <c r="AX245" s="47">
        <v>73</v>
      </c>
      <c r="AY245" s="27" t="s">
        <v>110</v>
      </c>
      <c r="AZ245" s="36">
        <v>3961.51</v>
      </c>
      <c r="BA245" s="36">
        <v>35.160673000000003</v>
      </c>
      <c r="BB245" s="36">
        <v>-122.95318399999999</v>
      </c>
      <c r="BC245" s="44">
        <v>40866.943935185183</v>
      </c>
      <c r="BD245" s="45">
        <v>40866.943935185183</v>
      </c>
      <c r="BE245" s="6" t="s">
        <v>349</v>
      </c>
      <c r="BF245" s="6" t="s">
        <v>357</v>
      </c>
      <c r="BG245" s="10" t="s">
        <v>25</v>
      </c>
      <c r="BH245" s="10" t="s">
        <v>32</v>
      </c>
      <c r="BI245" s="10" t="s">
        <v>54</v>
      </c>
      <c r="BJ245" s="10" t="s">
        <v>70</v>
      </c>
      <c r="BK245" s="10" t="s">
        <v>85</v>
      </c>
      <c r="BL245" s="10" t="s">
        <v>86</v>
      </c>
      <c r="BM245" s="10" t="s">
        <v>110</v>
      </c>
      <c r="BN245" s="36" t="s">
        <v>269</v>
      </c>
      <c r="BO245" s="36" t="s">
        <v>173</v>
      </c>
      <c r="BP245" s="36" t="s">
        <v>42</v>
      </c>
      <c r="BQ245" s="36">
        <v>323</v>
      </c>
      <c r="BR245" s="36">
        <v>3984616</v>
      </c>
      <c r="BS245" s="36" t="s">
        <v>167</v>
      </c>
      <c r="BT245" s="36">
        <v>0</v>
      </c>
      <c r="BU245" s="63">
        <v>0.25843749999999999</v>
      </c>
      <c r="BV245" s="64">
        <v>335</v>
      </c>
      <c r="BW245" s="64">
        <v>357</v>
      </c>
      <c r="BX245" s="63">
        <v>0.25832175925925926</v>
      </c>
      <c r="BY245" s="63">
        <v>0.25957175925925929</v>
      </c>
      <c r="BZ245" s="36" t="s">
        <v>401</v>
      </c>
      <c r="CA245" s="17">
        <v>132</v>
      </c>
      <c r="CB245" s="36">
        <v>0</v>
      </c>
      <c r="CC245" s="6">
        <v>357</v>
      </c>
      <c r="CD245" s="6">
        <v>80</v>
      </c>
      <c r="CE245" s="6">
        <v>7140</v>
      </c>
      <c r="CF245" s="6">
        <v>1</v>
      </c>
      <c r="CG245" s="6">
        <v>28</v>
      </c>
      <c r="GL245" s="6"/>
      <c r="GM245" s="6"/>
    </row>
    <row r="246" spans="1:195" s="4" customFormat="1">
      <c r="A246" s="33" t="s">
        <v>112</v>
      </c>
      <c r="B246" s="13" t="s">
        <v>337</v>
      </c>
      <c r="C246" s="71">
        <v>1</v>
      </c>
      <c r="D246" s="74" t="s">
        <v>339</v>
      </c>
      <c r="E246">
        <f t="shared" si="63"/>
        <v>0</v>
      </c>
      <c r="F246">
        <f t="shared" si="76"/>
        <v>0</v>
      </c>
      <c r="G246">
        <f t="shared" si="76"/>
        <v>0</v>
      </c>
      <c r="H246">
        <f t="shared" si="76"/>
        <v>0</v>
      </c>
      <c r="I246">
        <f t="shared" si="76"/>
        <v>0</v>
      </c>
      <c r="J246">
        <f t="shared" si="76"/>
        <v>0</v>
      </c>
      <c r="K246">
        <f t="shared" si="76"/>
        <v>0</v>
      </c>
      <c r="L246">
        <f t="shared" si="76"/>
        <v>0</v>
      </c>
      <c r="M246">
        <f t="shared" si="76"/>
        <v>0</v>
      </c>
      <c r="N246">
        <f t="shared" si="76"/>
        <v>0</v>
      </c>
      <c r="O246">
        <f t="shared" si="76"/>
        <v>0</v>
      </c>
      <c r="P246">
        <f t="shared" si="77"/>
        <v>0</v>
      </c>
      <c r="Q246">
        <f t="shared" si="77"/>
        <v>0</v>
      </c>
      <c r="R246">
        <f t="shared" si="77"/>
        <v>0</v>
      </c>
      <c r="S246">
        <f t="shared" si="77"/>
        <v>0</v>
      </c>
      <c r="T246">
        <f t="shared" si="77"/>
        <v>0</v>
      </c>
      <c r="U246">
        <f t="shared" si="77"/>
        <v>0</v>
      </c>
      <c r="V246">
        <f t="shared" si="77"/>
        <v>0</v>
      </c>
      <c r="W246">
        <f t="shared" si="77"/>
        <v>0</v>
      </c>
      <c r="X246">
        <f t="shared" si="77"/>
        <v>0</v>
      </c>
      <c r="Y246">
        <f t="shared" si="77"/>
        <v>0</v>
      </c>
      <c r="Z246">
        <f t="shared" si="78"/>
        <v>0</v>
      </c>
      <c r="AA246">
        <f t="shared" si="78"/>
        <v>0</v>
      </c>
      <c r="AB246">
        <f t="shared" si="78"/>
        <v>0</v>
      </c>
      <c r="AC246">
        <f t="shared" si="78"/>
        <v>0</v>
      </c>
      <c r="AD246">
        <f t="shared" si="78"/>
        <v>0</v>
      </c>
      <c r="AE246">
        <f t="shared" si="78"/>
        <v>1</v>
      </c>
      <c r="AF246">
        <f t="shared" si="78"/>
        <v>0</v>
      </c>
      <c r="AG246">
        <f t="shared" si="78"/>
        <v>0</v>
      </c>
      <c r="AH246">
        <f t="shared" si="78"/>
        <v>0</v>
      </c>
      <c r="AI246">
        <f t="shared" si="78"/>
        <v>0</v>
      </c>
      <c r="AJ246">
        <f t="shared" si="78"/>
        <v>0</v>
      </c>
      <c r="AK246">
        <f t="shared" si="78"/>
        <v>0</v>
      </c>
      <c r="AL246">
        <f t="shared" si="78"/>
        <v>0</v>
      </c>
      <c r="AM246" s="72" t="s">
        <v>327</v>
      </c>
      <c r="AN246" s="72" t="s">
        <v>330</v>
      </c>
      <c r="AO246" s="72" t="s">
        <v>330</v>
      </c>
      <c r="AP246" s="72">
        <v>0</v>
      </c>
      <c r="AQ246" s="72" t="s">
        <v>329</v>
      </c>
      <c r="AR246" s="72" t="s">
        <v>330</v>
      </c>
      <c r="AS246" s="72">
        <v>88</v>
      </c>
      <c r="AT246" s="72">
        <v>0.16008977041321362</v>
      </c>
      <c r="AU246" s="72">
        <v>0.25016564868583352</v>
      </c>
      <c r="AV246" s="6">
        <v>3.1270706085729191E-3</v>
      </c>
      <c r="AW246" s="6">
        <v>8.3388549561944504E-5</v>
      </c>
      <c r="AX246" s="47">
        <v>105</v>
      </c>
      <c r="AY246" s="27" t="s">
        <v>110</v>
      </c>
      <c r="AZ246" s="36">
        <v>3978.04</v>
      </c>
      <c r="BA246" s="36">
        <v>35.142744999999998</v>
      </c>
      <c r="BB246" s="36">
        <v>-122.95029100000001</v>
      </c>
      <c r="BC246" s="44">
        <v>41229.801608796297</v>
      </c>
      <c r="BD246" s="45">
        <v>41229.801608796297</v>
      </c>
      <c r="BE246" s="6" t="s">
        <v>351</v>
      </c>
      <c r="BF246" s="6" t="s">
        <v>358</v>
      </c>
      <c r="BG246" s="10" t="s">
        <v>25</v>
      </c>
      <c r="BH246" s="10" t="s">
        <v>32</v>
      </c>
      <c r="BI246" s="10" t="s">
        <v>54</v>
      </c>
      <c r="BJ246" s="10" t="s">
        <v>70</v>
      </c>
      <c r="BK246" s="10" t="s">
        <v>85</v>
      </c>
      <c r="BL246" s="10" t="s">
        <v>86</v>
      </c>
      <c r="BM246" s="10" t="s">
        <v>110</v>
      </c>
      <c r="BN246" s="36" t="s">
        <v>297</v>
      </c>
      <c r="BO246" s="36" t="s">
        <v>262</v>
      </c>
      <c r="BP246" s="36" t="s">
        <v>42</v>
      </c>
      <c r="BQ246" s="36">
        <v>443</v>
      </c>
      <c r="BR246" s="36">
        <v>3954697</v>
      </c>
      <c r="BS246" s="36" t="s">
        <v>167</v>
      </c>
      <c r="BT246" s="36">
        <v>0</v>
      </c>
      <c r="BU246" s="63">
        <v>0.86571759259259251</v>
      </c>
      <c r="BV246" s="64">
        <v>468</v>
      </c>
      <c r="BW246" s="64">
        <v>513</v>
      </c>
      <c r="BX246" s="63">
        <v>0.865300925925926</v>
      </c>
      <c r="BY246" s="63">
        <v>0.86603009259259256</v>
      </c>
      <c r="BZ246" s="36" t="s">
        <v>415</v>
      </c>
      <c r="CA246" s="17">
        <v>130</v>
      </c>
      <c r="CB246" s="36">
        <v>1</v>
      </c>
      <c r="CC246" s="6">
        <v>150</v>
      </c>
      <c r="CD246" s="6">
        <v>80</v>
      </c>
      <c r="CE246" s="6">
        <v>3000</v>
      </c>
      <c r="CF246" s="6">
        <v>1</v>
      </c>
      <c r="CG246" s="6">
        <v>14</v>
      </c>
      <c r="GD246" s="18"/>
      <c r="GE246" s="18"/>
      <c r="GF246" s="18"/>
      <c r="GG246" s="18"/>
      <c r="GH246" s="15"/>
      <c r="GI246" s="15"/>
      <c r="GL246" s="18"/>
      <c r="GM246" s="18"/>
    </row>
    <row r="247" spans="1:195" s="4" customFormat="1">
      <c r="A247" s="33" t="s">
        <v>138</v>
      </c>
      <c r="B247" s="13" t="s">
        <v>335</v>
      </c>
      <c r="C247" s="71">
        <v>6</v>
      </c>
      <c r="D247" s="71" t="s">
        <v>331</v>
      </c>
      <c r="E247">
        <f t="shared" si="63"/>
        <v>0</v>
      </c>
      <c r="F247">
        <f t="shared" si="76"/>
        <v>0</v>
      </c>
      <c r="G247">
        <f t="shared" si="76"/>
        <v>0</v>
      </c>
      <c r="H247">
        <f t="shared" si="76"/>
        <v>0</v>
      </c>
      <c r="I247">
        <f t="shared" si="76"/>
        <v>0</v>
      </c>
      <c r="J247">
        <f t="shared" si="76"/>
        <v>0</v>
      </c>
      <c r="K247">
        <f t="shared" si="76"/>
        <v>0</v>
      </c>
      <c r="L247">
        <f t="shared" si="76"/>
        <v>0</v>
      </c>
      <c r="M247">
        <f t="shared" si="76"/>
        <v>0</v>
      </c>
      <c r="N247">
        <f t="shared" si="76"/>
        <v>0</v>
      </c>
      <c r="O247">
        <f t="shared" si="76"/>
        <v>0</v>
      </c>
      <c r="P247">
        <f t="shared" si="77"/>
        <v>0</v>
      </c>
      <c r="Q247">
        <f t="shared" si="77"/>
        <v>0</v>
      </c>
      <c r="R247">
        <f t="shared" si="77"/>
        <v>0</v>
      </c>
      <c r="S247">
        <f t="shared" si="77"/>
        <v>0</v>
      </c>
      <c r="T247">
        <f t="shared" si="77"/>
        <v>0</v>
      </c>
      <c r="U247">
        <f t="shared" si="77"/>
        <v>0</v>
      </c>
      <c r="V247">
        <f t="shared" si="77"/>
        <v>0</v>
      </c>
      <c r="W247">
        <f t="shared" si="77"/>
        <v>0</v>
      </c>
      <c r="X247">
        <f t="shared" si="77"/>
        <v>0</v>
      </c>
      <c r="Y247">
        <f t="shared" si="77"/>
        <v>0</v>
      </c>
      <c r="Z247">
        <f t="shared" si="78"/>
        <v>0</v>
      </c>
      <c r="AA247">
        <f t="shared" si="78"/>
        <v>0</v>
      </c>
      <c r="AB247">
        <f t="shared" si="78"/>
        <v>0</v>
      </c>
      <c r="AC247">
        <f t="shared" si="78"/>
        <v>0</v>
      </c>
      <c r="AD247">
        <f t="shared" si="78"/>
        <v>0</v>
      </c>
      <c r="AE247">
        <f t="shared" si="78"/>
        <v>0</v>
      </c>
      <c r="AF247">
        <f t="shared" si="78"/>
        <v>6</v>
      </c>
      <c r="AG247">
        <f t="shared" si="78"/>
        <v>0</v>
      </c>
      <c r="AH247">
        <f t="shared" si="78"/>
        <v>0</v>
      </c>
      <c r="AI247">
        <f t="shared" si="78"/>
        <v>0</v>
      </c>
      <c r="AJ247">
        <f t="shared" si="78"/>
        <v>0</v>
      </c>
      <c r="AK247">
        <f t="shared" si="78"/>
        <v>0</v>
      </c>
      <c r="AL247">
        <f t="shared" si="78"/>
        <v>0</v>
      </c>
      <c r="AM247" s="72" t="s">
        <v>330</v>
      </c>
      <c r="AN247" s="72" t="s">
        <v>330</v>
      </c>
      <c r="AO247" s="72" t="s">
        <v>327</v>
      </c>
      <c r="AP247" s="72">
        <v>0</v>
      </c>
      <c r="AQ247" s="72" t="s">
        <v>331</v>
      </c>
      <c r="AR247" s="72" t="s">
        <v>330</v>
      </c>
      <c r="AS247" s="72">
        <v>7</v>
      </c>
      <c r="AT247" s="72">
        <v>0.12815584991964135</v>
      </c>
      <c r="AU247" s="72">
        <v>0.26792871872577523</v>
      </c>
      <c r="AV247" s="6">
        <v>1.2178578123898875E-3</v>
      </c>
      <c r="AW247" s="6">
        <v>1.7174917867036874E-4</v>
      </c>
      <c r="AX247" s="47">
        <v>2</v>
      </c>
      <c r="AY247" s="27" t="s">
        <v>27</v>
      </c>
      <c r="AZ247" s="36">
        <v>3951.97</v>
      </c>
      <c r="BA247" s="36">
        <v>35.164245999999999</v>
      </c>
      <c r="BB247" s="36">
        <v>-123.01836900000001</v>
      </c>
      <c r="BC247" s="44">
        <v>39870.768229166664</v>
      </c>
      <c r="BD247" s="45">
        <v>39870.768229166664</v>
      </c>
      <c r="BE247" s="6" t="s">
        <v>347</v>
      </c>
      <c r="BF247" s="6" t="s">
        <v>356</v>
      </c>
      <c r="BG247" s="10" t="s">
        <v>25</v>
      </c>
      <c r="BH247" s="10" t="s">
        <v>27</v>
      </c>
      <c r="BI247" s="10"/>
      <c r="BJ247" s="10"/>
      <c r="BK247" s="10"/>
      <c r="BL247" s="10"/>
      <c r="BM247" s="10"/>
      <c r="BN247" s="36" t="s">
        <v>232</v>
      </c>
      <c r="BO247" s="36" t="s">
        <v>230</v>
      </c>
      <c r="BP247" s="36" t="s">
        <v>42</v>
      </c>
      <c r="BQ247" s="36">
        <v>8</v>
      </c>
      <c r="BR247" s="36">
        <v>4128699</v>
      </c>
      <c r="BS247" s="36" t="s">
        <v>167</v>
      </c>
      <c r="BT247" s="36">
        <v>0</v>
      </c>
      <c r="BU247" s="63">
        <v>5.8634259259259254E-2</v>
      </c>
      <c r="BV247" s="64">
        <v>2</v>
      </c>
      <c r="BW247" s="64">
        <v>2</v>
      </c>
      <c r="BX247" s="63">
        <v>4.5347222222222226E-2</v>
      </c>
      <c r="BY247" s="63">
        <v>0.2724537037037037</v>
      </c>
      <c r="BZ247" s="36" t="s">
        <v>378</v>
      </c>
      <c r="CA247" s="17">
        <v>1</v>
      </c>
      <c r="CB247" s="36">
        <v>0</v>
      </c>
      <c r="CC247" s="6">
        <v>1</v>
      </c>
      <c r="CD247" s="6">
        <v>220</v>
      </c>
      <c r="CE247" s="6">
        <v>1560</v>
      </c>
      <c r="CF247" s="6">
        <v>4</v>
      </c>
      <c r="CG247" s="6">
        <v>1</v>
      </c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6"/>
      <c r="GI247" s="6"/>
      <c r="GJ247" s="23"/>
      <c r="GK247" s="23"/>
      <c r="GL247" s="6"/>
      <c r="GM247" s="6"/>
    </row>
    <row r="248" spans="1:195" s="4" customFormat="1">
      <c r="A248" s="33" t="s">
        <v>97</v>
      </c>
      <c r="B248" s="13" t="s">
        <v>335</v>
      </c>
      <c r="C248" s="71">
        <v>1</v>
      </c>
      <c r="D248" s="71" t="s">
        <v>339</v>
      </c>
      <c r="E248">
        <f t="shared" si="63"/>
        <v>0</v>
      </c>
      <c r="F248">
        <f t="shared" si="76"/>
        <v>0</v>
      </c>
      <c r="G248">
        <f t="shared" si="76"/>
        <v>0</v>
      </c>
      <c r="H248">
        <f t="shared" si="76"/>
        <v>0</v>
      </c>
      <c r="I248">
        <f t="shared" si="76"/>
        <v>0</v>
      </c>
      <c r="J248">
        <f t="shared" si="76"/>
        <v>0</v>
      </c>
      <c r="K248">
        <f t="shared" si="76"/>
        <v>0</v>
      </c>
      <c r="L248">
        <f t="shared" si="76"/>
        <v>0</v>
      </c>
      <c r="M248">
        <f t="shared" si="76"/>
        <v>0</v>
      </c>
      <c r="N248">
        <f t="shared" si="76"/>
        <v>0</v>
      </c>
      <c r="O248">
        <f t="shared" si="76"/>
        <v>0</v>
      </c>
      <c r="P248">
        <f t="shared" si="77"/>
        <v>0</v>
      </c>
      <c r="Q248">
        <f t="shared" si="77"/>
        <v>0</v>
      </c>
      <c r="R248">
        <f t="shared" si="77"/>
        <v>0</v>
      </c>
      <c r="S248">
        <f t="shared" si="77"/>
        <v>0</v>
      </c>
      <c r="T248">
        <f t="shared" si="77"/>
        <v>0</v>
      </c>
      <c r="U248">
        <f t="shared" si="77"/>
        <v>0</v>
      </c>
      <c r="V248">
        <f t="shared" si="77"/>
        <v>0</v>
      </c>
      <c r="W248">
        <f t="shared" si="77"/>
        <v>0</v>
      </c>
      <c r="X248">
        <f t="shared" si="77"/>
        <v>0</v>
      </c>
      <c r="Y248">
        <f t="shared" si="77"/>
        <v>0</v>
      </c>
      <c r="Z248">
        <f t="shared" si="78"/>
        <v>0</v>
      </c>
      <c r="AA248">
        <f t="shared" si="78"/>
        <v>0</v>
      </c>
      <c r="AB248">
        <f t="shared" si="78"/>
        <v>0</v>
      </c>
      <c r="AC248">
        <f t="shared" si="78"/>
        <v>0</v>
      </c>
      <c r="AD248">
        <f t="shared" si="78"/>
        <v>0</v>
      </c>
      <c r="AE248">
        <f t="shared" si="78"/>
        <v>0</v>
      </c>
      <c r="AF248">
        <f t="shared" si="78"/>
        <v>1</v>
      </c>
      <c r="AG248">
        <f t="shared" si="78"/>
        <v>0</v>
      </c>
      <c r="AH248">
        <f t="shared" si="78"/>
        <v>0</v>
      </c>
      <c r="AI248">
        <f t="shared" si="78"/>
        <v>0</v>
      </c>
      <c r="AJ248">
        <f t="shared" si="78"/>
        <v>0</v>
      </c>
      <c r="AK248">
        <f t="shared" si="78"/>
        <v>0</v>
      </c>
      <c r="AL248">
        <f t="shared" si="78"/>
        <v>0</v>
      </c>
      <c r="AM248" s="72" t="s">
        <v>327</v>
      </c>
      <c r="AN248" s="72" t="s">
        <v>330</v>
      </c>
      <c r="AO248" s="72" t="s">
        <v>330</v>
      </c>
      <c r="AP248" s="72">
        <v>0</v>
      </c>
      <c r="AQ248" s="72" t="s">
        <v>331</v>
      </c>
      <c r="AR248" s="72" t="s">
        <v>330</v>
      </c>
      <c r="AS248" s="72">
        <v>11</v>
      </c>
      <c r="AT248" s="72">
        <v>0.12470683233159081</v>
      </c>
      <c r="AU248" s="72">
        <v>0.12470683233159081</v>
      </c>
      <c r="AV248" s="6">
        <v>5.6684923787086734E-4</v>
      </c>
      <c r="AW248" s="6">
        <v>7.9940277135635143E-5</v>
      </c>
      <c r="AX248" s="47">
        <v>6</v>
      </c>
      <c r="AY248" s="27" t="s">
        <v>27</v>
      </c>
      <c r="AZ248" s="36">
        <v>3950.93</v>
      </c>
      <c r="BA248" s="36">
        <v>35.163618999999997</v>
      </c>
      <c r="BB248" s="36">
        <v>-123.02171800000001</v>
      </c>
      <c r="BC248" s="44">
        <v>39870.815081018518</v>
      </c>
      <c r="BD248" s="45">
        <v>39870.815081018518</v>
      </c>
      <c r="BE248" s="6" t="s">
        <v>347</v>
      </c>
      <c r="BF248" s="6" t="s">
        <v>356</v>
      </c>
      <c r="BG248" s="10" t="s">
        <v>25</v>
      </c>
      <c r="BH248" s="10" t="s">
        <v>27</v>
      </c>
      <c r="BI248" s="10"/>
      <c r="BJ248" s="10"/>
      <c r="BK248" s="10"/>
      <c r="BL248" s="10"/>
      <c r="BM248" s="10"/>
      <c r="BN248" s="36" t="s">
        <v>227</v>
      </c>
      <c r="BO248" s="36" t="s">
        <v>189</v>
      </c>
      <c r="BP248" s="36" t="s">
        <v>42</v>
      </c>
      <c r="BQ248" s="36">
        <v>8</v>
      </c>
      <c r="BR248" s="36">
        <v>4129715</v>
      </c>
      <c r="BS248" s="36" t="s">
        <v>167</v>
      </c>
      <c r="BT248" s="36">
        <v>0</v>
      </c>
      <c r="BU248" s="63">
        <v>9.7129629629629635E-2</v>
      </c>
      <c r="BV248" s="64">
        <v>2</v>
      </c>
      <c r="BW248" s="64">
        <v>2</v>
      </c>
      <c r="BX248" s="63">
        <v>4.5347222222222226E-2</v>
      </c>
      <c r="BY248" s="63">
        <v>0.2724537037037037</v>
      </c>
      <c r="BZ248" s="36" t="s">
        <v>378</v>
      </c>
      <c r="CA248" s="17">
        <v>1</v>
      </c>
      <c r="CB248" s="36">
        <v>0</v>
      </c>
      <c r="CC248" s="6">
        <v>1</v>
      </c>
      <c r="CD248" s="6">
        <v>220</v>
      </c>
      <c r="CE248" s="6">
        <v>1560</v>
      </c>
      <c r="CF248" s="6">
        <v>4</v>
      </c>
      <c r="CG248" s="6">
        <v>1</v>
      </c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</row>
    <row r="249" spans="1:195" s="4" customFormat="1">
      <c r="A249" s="33" t="s">
        <v>162</v>
      </c>
      <c r="B249" s="13" t="s">
        <v>335</v>
      </c>
      <c r="C249" s="71">
        <v>6</v>
      </c>
      <c r="D249" s="71" t="s">
        <v>339</v>
      </c>
      <c r="E249">
        <f t="shared" si="63"/>
        <v>0</v>
      </c>
      <c r="F249">
        <f t="shared" si="76"/>
        <v>0</v>
      </c>
      <c r="G249">
        <f t="shared" si="76"/>
        <v>0</v>
      </c>
      <c r="H249">
        <f t="shared" si="76"/>
        <v>0</v>
      </c>
      <c r="I249">
        <f t="shared" si="76"/>
        <v>0</v>
      </c>
      <c r="J249">
        <f t="shared" si="76"/>
        <v>0</v>
      </c>
      <c r="K249">
        <f t="shared" si="76"/>
        <v>0</v>
      </c>
      <c r="L249">
        <f t="shared" si="76"/>
        <v>0</v>
      </c>
      <c r="M249">
        <f t="shared" si="76"/>
        <v>0</v>
      </c>
      <c r="N249">
        <f t="shared" si="76"/>
        <v>0</v>
      </c>
      <c r="O249">
        <f t="shared" si="76"/>
        <v>0</v>
      </c>
      <c r="P249">
        <f t="shared" si="77"/>
        <v>0</v>
      </c>
      <c r="Q249">
        <f t="shared" si="77"/>
        <v>0</v>
      </c>
      <c r="R249">
        <f t="shared" si="77"/>
        <v>0</v>
      </c>
      <c r="S249">
        <f t="shared" si="77"/>
        <v>0</v>
      </c>
      <c r="T249">
        <f t="shared" si="77"/>
        <v>0</v>
      </c>
      <c r="U249">
        <f t="shared" si="77"/>
        <v>0</v>
      </c>
      <c r="V249">
        <f t="shared" si="77"/>
        <v>0</v>
      </c>
      <c r="W249">
        <f t="shared" si="77"/>
        <v>0</v>
      </c>
      <c r="X249">
        <f t="shared" si="77"/>
        <v>0</v>
      </c>
      <c r="Y249">
        <f t="shared" si="77"/>
        <v>0</v>
      </c>
      <c r="Z249">
        <f t="shared" si="78"/>
        <v>0</v>
      </c>
      <c r="AA249">
        <f t="shared" si="78"/>
        <v>0</v>
      </c>
      <c r="AB249">
        <f t="shared" si="78"/>
        <v>0</v>
      </c>
      <c r="AC249">
        <f t="shared" si="78"/>
        <v>0</v>
      </c>
      <c r="AD249">
        <f t="shared" si="78"/>
        <v>0</v>
      </c>
      <c r="AE249">
        <f t="shared" si="78"/>
        <v>0</v>
      </c>
      <c r="AF249">
        <f t="shared" si="78"/>
        <v>6</v>
      </c>
      <c r="AG249">
        <f t="shared" si="78"/>
        <v>0</v>
      </c>
      <c r="AH249">
        <f t="shared" si="78"/>
        <v>0</v>
      </c>
      <c r="AI249">
        <f t="shared" si="78"/>
        <v>0</v>
      </c>
      <c r="AJ249">
        <f t="shared" si="78"/>
        <v>0</v>
      </c>
      <c r="AK249">
        <f t="shared" si="78"/>
        <v>0</v>
      </c>
      <c r="AL249">
        <f t="shared" si="78"/>
        <v>0</v>
      </c>
      <c r="AM249" s="72" t="s">
        <v>330</v>
      </c>
      <c r="AN249" s="72" t="s">
        <v>330</v>
      </c>
      <c r="AO249" s="72" t="s">
        <v>327</v>
      </c>
      <c r="AP249" s="72">
        <v>0</v>
      </c>
      <c r="AQ249" s="72" t="s">
        <v>331</v>
      </c>
      <c r="AR249" s="72" t="s">
        <v>330</v>
      </c>
      <c r="AS249" s="72">
        <v>12</v>
      </c>
      <c r="AT249" s="72">
        <v>0.22709215558512805</v>
      </c>
      <c r="AU249" s="72">
        <v>0.22709215558512805</v>
      </c>
      <c r="AV249" s="6">
        <v>1.0322370708414912E-3</v>
      </c>
      <c r="AW249" s="6">
        <v>1.455718946058513E-4</v>
      </c>
      <c r="AX249" s="47">
        <v>7</v>
      </c>
      <c r="AY249" s="27" t="s">
        <v>27</v>
      </c>
      <c r="AZ249" s="36">
        <v>3950.99</v>
      </c>
      <c r="BA249" s="36">
        <v>35.163614000000003</v>
      </c>
      <c r="BB249" s="36">
        <v>-123.02172</v>
      </c>
      <c r="BC249" s="44">
        <v>39870.815104166664</v>
      </c>
      <c r="BD249" s="45">
        <v>39870.815104166664</v>
      </c>
      <c r="BE249" s="6" t="s">
        <v>347</v>
      </c>
      <c r="BF249" s="6" t="s">
        <v>356</v>
      </c>
      <c r="BG249" s="10" t="s">
        <v>25</v>
      </c>
      <c r="BH249" s="10" t="s">
        <v>27</v>
      </c>
      <c r="BI249" s="10"/>
      <c r="BJ249" s="10"/>
      <c r="BK249" s="10"/>
      <c r="BL249" s="10"/>
      <c r="BM249" s="10"/>
      <c r="BN249" s="36" t="s">
        <v>114</v>
      </c>
      <c r="BO249" s="36" t="s">
        <v>189</v>
      </c>
      <c r="BP249" s="36" t="s">
        <v>42</v>
      </c>
      <c r="BQ249" s="36">
        <v>8</v>
      </c>
      <c r="BR249" s="36">
        <v>4129717</v>
      </c>
      <c r="BS249" s="36" t="s">
        <v>167</v>
      </c>
      <c r="BT249" s="36">
        <v>0</v>
      </c>
      <c r="BU249" s="63">
        <v>9.7164351851851849E-2</v>
      </c>
      <c r="BV249" s="64">
        <v>2</v>
      </c>
      <c r="BW249" s="64">
        <v>2</v>
      </c>
      <c r="BX249" s="63">
        <v>4.5347222222222226E-2</v>
      </c>
      <c r="BY249" s="63">
        <v>0.2724537037037037</v>
      </c>
      <c r="BZ249" s="36" t="s">
        <v>378</v>
      </c>
      <c r="CA249" s="17">
        <v>1</v>
      </c>
      <c r="CB249" s="36">
        <v>0</v>
      </c>
      <c r="CC249" s="6">
        <v>1</v>
      </c>
      <c r="CD249" s="6">
        <v>220</v>
      </c>
      <c r="CE249" s="6">
        <v>1560</v>
      </c>
      <c r="CF249" s="6">
        <v>4</v>
      </c>
      <c r="CG249" s="6">
        <v>1</v>
      </c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</row>
    <row r="250" spans="1:195" s="4" customFormat="1">
      <c r="A250" s="33" t="s">
        <v>97</v>
      </c>
      <c r="B250" s="13" t="s">
        <v>335</v>
      </c>
      <c r="C250" s="71">
        <v>1</v>
      </c>
      <c r="D250" s="71" t="s">
        <v>339</v>
      </c>
      <c r="E250">
        <f t="shared" si="63"/>
        <v>0</v>
      </c>
      <c r="F250">
        <f t="shared" si="76"/>
        <v>0</v>
      </c>
      <c r="G250">
        <f t="shared" si="76"/>
        <v>0</v>
      </c>
      <c r="H250">
        <f t="shared" si="76"/>
        <v>0</v>
      </c>
      <c r="I250">
        <f t="shared" si="76"/>
        <v>0</v>
      </c>
      <c r="J250">
        <f t="shared" si="76"/>
        <v>0</v>
      </c>
      <c r="K250">
        <f t="shared" si="76"/>
        <v>0</v>
      </c>
      <c r="L250">
        <f t="shared" si="76"/>
        <v>0</v>
      </c>
      <c r="M250">
        <f t="shared" si="76"/>
        <v>0</v>
      </c>
      <c r="N250">
        <f t="shared" si="76"/>
        <v>0</v>
      </c>
      <c r="O250">
        <f t="shared" si="76"/>
        <v>0</v>
      </c>
      <c r="P250">
        <f t="shared" si="77"/>
        <v>0</v>
      </c>
      <c r="Q250">
        <f t="shared" si="77"/>
        <v>0</v>
      </c>
      <c r="R250">
        <f t="shared" si="77"/>
        <v>0</v>
      </c>
      <c r="S250">
        <f t="shared" si="77"/>
        <v>0</v>
      </c>
      <c r="T250">
        <f t="shared" si="77"/>
        <v>0</v>
      </c>
      <c r="U250">
        <f t="shared" si="77"/>
        <v>0</v>
      </c>
      <c r="V250">
        <f t="shared" si="77"/>
        <v>0</v>
      </c>
      <c r="W250">
        <f t="shared" si="77"/>
        <v>0</v>
      </c>
      <c r="X250">
        <f t="shared" si="77"/>
        <v>0</v>
      </c>
      <c r="Y250">
        <f t="shared" si="77"/>
        <v>0</v>
      </c>
      <c r="Z250">
        <f t="shared" si="78"/>
        <v>0</v>
      </c>
      <c r="AA250">
        <f t="shared" si="78"/>
        <v>0</v>
      </c>
      <c r="AB250">
        <f t="shared" si="78"/>
        <v>0</v>
      </c>
      <c r="AC250">
        <f t="shared" si="78"/>
        <v>0</v>
      </c>
      <c r="AD250">
        <f t="shared" si="78"/>
        <v>0</v>
      </c>
      <c r="AE250">
        <f t="shared" si="78"/>
        <v>0</v>
      </c>
      <c r="AF250">
        <f t="shared" si="78"/>
        <v>1</v>
      </c>
      <c r="AG250">
        <f t="shared" si="78"/>
        <v>0</v>
      </c>
      <c r="AH250">
        <f t="shared" si="78"/>
        <v>0</v>
      </c>
      <c r="AI250">
        <f t="shared" si="78"/>
        <v>0</v>
      </c>
      <c r="AJ250">
        <f t="shared" si="78"/>
        <v>0</v>
      </c>
      <c r="AK250">
        <f t="shared" si="78"/>
        <v>0</v>
      </c>
      <c r="AL250">
        <f t="shared" si="78"/>
        <v>0</v>
      </c>
      <c r="AM250" s="72" t="s">
        <v>327</v>
      </c>
      <c r="AN250" s="72" t="s">
        <v>330</v>
      </c>
      <c r="AO250" s="72" t="s">
        <v>330</v>
      </c>
      <c r="AP250" s="72">
        <v>0</v>
      </c>
      <c r="AQ250" s="72" t="s">
        <v>328</v>
      </c>
      <c r="AR250" s="72" t="s">
        <v>327</v>
      </c>
      <c r="AS250" s="72">
        <v>0</v>
      </c>
      <c r="AT250" s="72">
        <v>0.16552248403731246</v>
      </c>
      <c r="AU250" s="72">
        <v>0.16552248403731246</v>
      </c>
      <c r="AV250" s="6">
        <v>7.523749274423293E-4</v>
      </c>
      <c r="AW250" s="6">
        <v>1.0610415643417465E-4</v>
      </c>
      <c r="AX250" s="47">
        <v>8</v>
      </c>
      <c r="AY250" s="27" t="s">
        <v>27</v>
      </c>
      <c r="AZ250" s="36">
        <v>3950.56</v>
      </c>
      <c r="BA250" s="36">
        <v>35.164040999999997</v>
      </c>
      <c r="BB250" s="36">
        <v>-123.02033</v>
      </c>
      <c r="BC250" s="44">
        <v>39870.815763888888</v>
      </c>
      <c r="BD250" s="45">
        <v>39870.815763888888</v>
      </c>
      <c r="BE250" s="6" t="s">
        <v>347</v>
      </c>
      <c r="BF250" s="6" t="s">
        <v>356</v>
      </c>
      <c r="BG250" s="10" t="s">
        <v>25</v>
      </c>
      <c r="BH250" s="10" t="s">
        <v>27</v>
      </c>
      <c r="BI250" s="10"/>
      <c r="BJ250" s="10"/>
      <c r="BK250" s="10"/>
      <c r="BL250" s="10"/>
      <c r="BM250" s="10"/>
      <c r="BN250" s="36" t="s">
        <v>226</v>
      </c>
      <c r="BO250" s="36" t="s">
        <v>189</v>
      </c>
      <c r="BP250" s="36" t="s">
        <v>42</v>
      </c>
      <c r="BQ250" s="36">
        <v>8</v>
      </c>
      <c r="BR250" s="36">
        <v>4128732</v>
      </c>
      <c r="BS250" s="36" t="s">
        <v>167</v>
      </c>
      <c r="BT250" s="36">
        <v>0</v>
      </c>
      <c r="BU250" s="63">
        <v>9.7835648148148158E-2</v>
      </c>
      <c r="BV250" s="64">
        <v>2</v>
      </c>
      <c r="BW250" s="64">
        <v>2</v>
      </c>
      <c r="BX250" s="63">
        <v>4.5347222222222226E-2</v>
      </c>
      <c r="BY250" s="63">
        <v>0.2724537037037037</v>
      </c>
      <c r="BZ250" s="36" t="s">
        <v>378</v>
      </c>
      <c r="CA250" s="17">
        <v>1</v>
      </c>
      <c r="CB250" s="36">
        <v>0</v>
      </c>
      <c r="CC250" s="6">
        <v>1</v>
      </c>
      <c r="CD250" s="6">
        <v>220</v>
      </c>
      <c r="CE250" s="6">
        <v>1560</v>
      </c>
      <c r="CF250" s="6">
        <v>4</v>
      </c>
      <c r="CG250" s="6">
        <v>1</v>
      </c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</row>
    <row r="251" spans="1:195" s="4" customFormat="1">
      <c r="A251" s="33" t="s">
        <v>225</v>
      </c>
      <c r="B251" s="13" t="s">
        <v>335</v>
      </c>
      <c r="C251" s="71">
        <v>7</v>
      </c>
      <c r="D251" s="71" t="s">
        <v>339</v>
      </c>
      <c r="E251">
        <f t="shared" si="63"/>
        <v>0</v>
      </c>
      <c r="F251">
        <f t="shared" si="76"/>
        <v>0</v>
      </c>
      <c r="G251">
        <f t="shared" si="76"/>
        <v>0</v>
      </c>
      <c r="H251">
        <f t="shared" si="76"/>
        <v>0</v>
      </c>
      <c r="I251">
        <f t="shared" si="76"/>
        <v>0</v>
      </c>
      <c r="J251">
        <f t="shared" si="76"/>
        <v>0</v>
      </c>
      <c r="K251">
        <f t="shared" si="76"/>
        <v>0</v>
      </c>
      <c r="L251">
        <f t="shared" si="76"/>
        <v>0</v>
      </c>
      <c r="M251">
        <f t="shared" si="76"/>
        <v>0</v>
      </c>
      <c r="N251">
        <f t="shared" si="76"/>
        <v>0</v>
      </c>
      <c r="O251">
        <f t="shared" si="76"/>
        <v>0</v>
      </c>
      <c r="P251">
        <f t="shared" si="77"/>
        <v>0</v>
      </c>
      <c r="Q251">
        <f t="shared" si="77"/>
        <v>0</v>
      </c>
      <c r="R251">
        <f t="shared" si="77"/>
        <v>0</v>
      </c>
      <c r="S251">
        <f t="shared" si="77"/>
        <v>0</v>
      </c>
      <c r="T251">
        <f t="shared" si="77"/>
        <v>0</v>
      </c>
      <c r="U251">
        <f t="shared" si="77"/>
        <v>0</v>
      </c>
      <c r="V251">
        <f t="shared" si="77"/>
        <v>0</v>
      </c>
      <c r="W251">
        <f t="shared" si="77"/>
        <v>0</v>
      </c>
      <c r="X251">
        <f t="shared" si="77"/>
        <v>0</v>
      </c>
      <c r="Y251">
        <f t="shared" si="77"/>
        <v>0</v>
      </c>
      <c r="Z251">
        <f t="shared" si="78"/>
        <v>0</v>
      </c>
      <c r="AA251">
        <f t="shared" si="78"/>
        <v>0</v>
      </c>
      <c r="AB251">
        <f t="shared" si="78"/>
        <v>0</v>
      </c>
      <c r="AC251">
        <f t="shared" si="78"/>
        <v>0</v>
      </c>
      <c r="AD251">
        <f t="shared" si="78"/>
        <v>0</v>
      </c>
      <c r="AE251">
        <f t="shared" si="78"/>
        <v>0</v>
      </c>
      <c r="AF251">
        <f t="shared" si="78"/>
        <v>7</v>
      </c>
      <c r="AG251">
        <f t="shared" si="78"/>
        <v>0</v>
      </c>
      <c r="AH251">
        <f t="shared" si="78"/>
        <v>0</v>
      </c>
      <c r="AI251">
        <f t="shared" si="78"/>
        <v>0</v>
      </c>
      <c r="AJ251">
        <f t="shared" si="78"/>
        <v>0</v>
      </c>
      <c r="AK251">
        <f t="shared" si="78"/>
        <v>0</v>
      </c>
      <c r="AL251">
        <f t="shared" si="78"/>
        <v>0</v>
      </c>
      <c r="AM251" s="72" t="s">
        <v>330</v>
      </c>
      <c r="AN251" s="72" t="s">
        <v>330</v>
      </c>
      <c r="AO251" s="72" t="s">
        <v>327</v>
      </c>
      <c r="AP251" s="72">
        <v>0</v>
      </c>
      <c r="AQ251" s="72" t="s">
        <v>331</v>
      </c>
      <c r="AR251" s="72" t="s">
        <v>330</v>
      </c>
      <c r="AS251" s="72">
        <v>0</v>
      </c>
      <c r="AT251" s="72">
        <v>0.19788166934127113</v>
      </c>
      <c r="AU251" s="72">
        <v>0.19788166934127113</v>
      </c>
      <c r="AV251" s="6">
        <v>8.9946213336941421E-4</v>
      </c>
      <c r="AW251" s="6">
        <v>1.2684722393671227E-4</v>
      </c>
      <c r="AX251" s="47">
        <v>9</v>
      </c>
      <c r="AY251" s="27" t="s">
        <v>27</v>
      </c>
      <c r="AZ251" s="36">
        <v>3951.16</v>
      </c>
      <c r="BA251" s="36">
        <v>35.163494</v>
      </c>
      <c r="BB251" s="36">
        <v>-123.01959600000001</v>
      </c>
      <c r="BC251" s="44">
        <v>39870.827615740738</v>
      </c>
      <c r="BD251" s="45">
        <v>39870.827615740738</v>
      </c>
      <c r="BE251" s="6" t="s">
        <v>347</v>
      </c>
      <c r="BF251" s="6" t="s">
        <v>356</v>
      </c>
      <c r="BG251" s="10" t="s">
        <v>25</v>
      </c>
      <c r="BH251" s="10" t="s">
        <v>27</v>
      </c>
      <c r="BI251" s="10"/>
      <c r="BJ251" s="10"/>
      <c r="BK251" s="10"/>
      <c r="BL251" s="10"/>
      <c r="BM251" s="10"/>
      <c r="BN251" s="36" t="s">
        <v>223</v>
      </c>
      <c r="BO251" s="36" t="s">
        <v>189</v>
      </c>
      <c r="BP251" s="36" t="s">
        <v>42</v>
      </c>
      <c r="BQ251" s="36">
        <v>8</v>
      </c>
      <c r="BR251" s="36">
        <v>4128734</v>
      </c>
      <c r="BS251" s="36" t="s">
        <v>167</v>
      </c>
      <c r="BT251" s="36">
        <v>0</v>
      </c>
      <c r="BU251" s="63">
        <v>0.11001157407407407</v>
      </c>
      <c r="BV251" s="64">
        <v>2</v>
      </c>
      <c r="BW251" s="64">
        <v>2</v>
      </c>
      <c r="BX251" s="63">
        <v>4.5347222222222226E-2</v>
      </c>
      <c r="BY251" s="63">
        <v>0.2724537037037037</v>
      </c>
      <c r="BZ251" s="36" t="s">
        <v>378</v>
      </c>
      <c r="CA251" s="17">
        <v>1</v>
      </c>
      <c r="CB251" s="36">
        <v>0</v>
      </c>
      <c r="CC251" s="6">
        <v>1</v>
      </c>
      <c r="CD251" s="6">
        <v>220</v>
      </c>
      <c r="CE251" s="6">
        <v>1560</v>
      </c>
      <c r="CF251" s="6">
        <v>4</v>
      </c>
      <c r="CG251" s="6">
        <v>1</v>
      </c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</row>
    <row r="252" spans="1:195" s="4" customFormat="1">
      <c r="A252" s="33" t="s">
        <v>128</v>
      </c>
      <c r="B252" s="13" t="s">
        <v>335</v>
      </c>
      <c r="C252" s="71">
        <v>2</v>
      </c>
      <c r="D252" s="71" t="s">
        <v>339</v>
      </c>
      <c r="E252">
        <f t="shared" si="63"/>
        <v>0</v>
      </c>
      <c r="F252">
        <f t="shared" ref="F252:O261" si="79">IF($AY252=F$1,$C252,0)</f>
        <v>0</v>
      </c>
      <c r="G252">
        <f t="shared" si="79"/>
        <v>0</v>
      </c>
      <c r="H252">
        <f t="shared" si="79"/>
        <v>0</v>
      </c>
      <c r="I252">
        <f t="shared" si="79"/>
        <v>0</v>
      </c>
      <c r="J252">
        <f t="shared" si="79"/>
        <v>0</v>
      </c>
      <c r="K252">
        <f t="shared" si="79"/>
        <v>0</v>
      </c>
      <c r="L252">
        <f t="shared" si="79"/>
        <v>0</v>
      </c>
      <c r="M252">
        <f t="shared" si="79"/>
        <v>0</v>
      </c>
      <c r="N252">
        <f t="shared" si="79"/>
        <v>0</v>
      </c>
      <c r="O252">
        <f t="shared" si="79"/>
        <v>0</v>
      </c>
      <c r="P252">
        <f t="shared" ref="P252:Y261" si="80">IF($AY252=P$1,$C252,0)</f>
        <v>0</v>
      </c>
      <c r="Q252">
        <f t="shared" si="80"/>
        <v>0</v>
      </c>
      <c r="R252">
        <f t="shared" si="80"/>
        <v>0</v>
      </c>
      <c r="S252">
        <f t="shared" si="80"/>
        <v>0</v>
      </c>
      <c r="T252">
        <f t="shared" si="80"/>
        <v>0</v>
      </c>
      <c r="U252">
        <f t="shared" si="80"/>
        <v>0</v>
      </c>
      <c r="V252">
        <f t="shared" si="80"/>
        <v>0</v>
      </c>
      <c r="W252">
        <f t="shared" si="80"/>
        <v>0</v>
      </c>
      <c r="X252">
        <f t="shared" si="80"/>
        <v>0</v>
      </c>
      <c r="Y252">
        <f t="shared" si="80"/>
        <v>0</v>
      </c>
      <c r="Z252">
        <f t="shared" ref="Z252:AL261" si="81">IF($AY252=Z$1,$C252,0)</f>
        <v>0</v>
      </c>
      <c r="AA252">
        <f t="shared" si="81"/>
        <v>0</v>
      </c>
      <c r="AB252">
        <f t="shared" si="81"/>
        <v>0</v>
      </c>
      <c r="AC252">
        <f t="shared" si="81"/>
        <v>0</v>
      </c>
      <c r="AD252">
        <f t="shared" si="81"/>
        <v>0</v>
      </c>
      <c r="AE252">
        <f t="shared" si="81"/>
        <v>0</v>
      </c>
      <c r="AF252">
        <f t="shared" si="81"/>
        <v>2</v>
      </c>
      <c r="AG252">
        <f t="shared" si="81"/>
        <v>0</v>
      </c>
      <c r="AH252">
        <f t="shared" si="81"/>
        <v>0</v>
      </c>
      <c r="AI252">
        <f t="shared" si="81"/>
        <v>0</v>
      </c>
      <c r="AJ252">
        <f t="shared" si="81"/>
        <v>0</v>
      </c>
      <c r="AK252">
        <f t="shared" si="81"/>
        <v>0</v>
      </c>
      <c r="AL252">
        <f t="shared" si="81"/>
        <v>0</v>
      </c>
      <c r="AM252" s="72" t="s">
        <v>327</v>
      </c>
      <c r="AN252" s="72" t="s">
        <v>330</v>
      </c>
      <c r="AO252" s="72" t="s">
        <v>330</v>
      </c>
      <c r="AP252" s="72">
        <v>0</v>
      </c>
      <c r="AQ252" s="72" t="s">
        <v>329</v>
      </c>
      <c r="AR252" s="72" t="s">
        <v>330</v>
      </c>
      <c r="AS252" s="72">
        <v>0</v>
      </c>
      <c r="AT252" s="72">
        <v>0.28834306518032948</v>
      </c>
      <c r="AU252" s="72">
        <v>0.28834306518032948</v>
      </c>
      <c r="AV252" s="6">
        <v>1.310650296274225E-3</v>
      </c>
      <c r="AW252" s="6">
        <v>1.8483529819251891E-4</v>
      </c>
      <c r="AX252" s="47">
        <v>10</v>
      </c>
      <c r="AY252" s="27" t="s">
        <v>27</v>
      </c>
      <c r="AZ252" s="36">
        <v>3951.16</v>
      </c>
      <c r="BA252" s="36">
        <v>35.163494</v>
      </c>
      <c r="BB252" s="36">
        <v>-123.01959600000001</v>
      </c>
      <c r="BC252" s="44">
        <v>39870.827615740738</v>
      </c>
      <c r="BD252" s="45">
        <v>39870.827615740738</v>
      </c>
      <c r="BE252" s="6" t="s">
        <v>347</v>
      </c>
      <c r="BF252" s="6" t="s">
        <v>356</v>
      </c>
      <c r="BG252" s="10" t="s">
        <v>25</v>
      </c>
      <c r="BH252" s="10" t="s">
        <v>27</v>
      </c>
      <c r="BI252" s="10"/>
      <c r="BJ252" s="10"/>
      <c r="BK252" s="10"/>
      <c r="BL252" s="10"/>
      <c r="BM252" s="10"/>
      <c r="BN252" s="36" t="s">
        <v>222</v>
      </c>
      <c r="BO252" s="36" t="s">
        <v>189</v>
      </c>
      <c r="BP252" s="36" t="s">
        <v>42</v>
      </c>
      <c r="BQ252" s="36">
        <v>8</v>
      </c>
      <c r="BR252" s="36">
        <v>4129726</v>
      </c>
      <c r="BS252" s="36" t="s">
        <v>167</v>
      </c>
      <c r="BT252" s="36">
        <v>0</v>
      </c>
      <c r="BU252" s="63">
        <v>0.11084490740740742</v>
      </c>
      <c r="BV252" s="64">
        <v>2</v>
      </c>
      <c r="BW252" s="64">
        <v>2</v>
      </c>
      <c r="BX252" s="63">
        <v>4.5347222222222226E-2</v>
      </c>
      <c r="BY252" s="63">
        <v>0.2724537037037037</v>
      </c>
      <c r="BZ252" s="36" t="s">
        <v>378</v>
      </c>
      <c r="CA252" s="17">
        <v>1</v>
      </c>
      <c r="CB252" s="36">
        <v>0</v>
      </c>
      <c r="CC252" s="6">
        <v>1</v>
      </c>
      <c r="CD252" s="6">
        <v>220</v>
      </c>
      <c r="CE252" s="6">
        <v>1560</v>
      </c>
      <c r="CF252" s="6">
        <v>4</v>
      </c>
      <c r="CG252" s="6">
        <v>1</v>
      </c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</row>
    <row r="253" spans="1:195" s="4" customFormat="1">
      <c r="A253" s="22" t="s">
        <v>363</v>
      </c>
      <c r="B253" s="16" t="s">
        <v>335</v>
      </c>
      <c r="C253" s="17">
        <v>6</v>
      </c>
      <c r="D253" s="17" t="s">
        <v>339</v>
      </c>
      <c r="E253">
        <f t="shared" si="63"/>
        <v>0</v>
      </c>
      <c r="F253">
        <f t="shared" si="79"/>
        <v>0</v>
      </c>
      <c r="G253">
        <f t="shared" si="79"/>
        <v>0</v>
      </c>
      <c r="H253">
        <f t="shared" si="79"/>
        <v>0</v>
      </c>
      <c r="I253">
        <f t="shared" si="79"/>
        <v>0</v>
      </c>
      <c r="J253">
        <f t="shared" si="79"/>
        <v>0</v>
      </c>
      <c r="K253">
        <f t="shared" si="79"/>
        <v>0</v>
      </c>
      <c r="L253">
        <f t="shared" si="79"/>
        <v>0</v>
      </c>
      <c r="M253">
        <f t="shared" si="79"/>
        <v>0</v>
      </c>
      <c r="N253">
        <f t="shared" si="79"/>
        <v>0</v>
      </c>
      <c r="O253">
        <f t="shared" si="79"/>
        <v>0</v>
      </c>
      <c r="P253">
        <f t="shared" si="80"/>
        <v>0</v>
      </c>
      <c r="Q253">
        <f t="shared" si="80"/>
        <v>0</v>
      </c>
      <c r="R253">
        <f t="shared" si="80"/>
        <v>0</v>
      </c>
      <c r="S253">
        <f t="shared" si="80"/>
        <v>0</v>
      </c>
      <c r="T253">
        <f t="shared" si="80"/>
        <v>0</v>
      </c>
      <c r="U253">
        <f t="shared" si="80"/>
        <v>0</v>
      </c>
      <c r="V253">
        <f t="shared" si="80"/>
        <v>0</v>
      </c>
      <c r="W253">
        <f t="shared" si="80"/>
        <v>0</v>
      </c>
      <c r="X253">
        <f t="shared" si="80"/>
        <v>0</v>
      </c>
      <c r="Y253">
        <f t="shared" si="80"/>
        <v>0</v>
      </c>
      <c r="Z253">
        <f t="shared" si="81"/>
        <v>0</v>
      </c>
      <c r="AA253">
        <f t="shared" si="81"/>
        <v>0</v>
      </c>
      <c r="AB253">
        <f t="shared" si="81"/>
        <v>0</v>
      </c>
      <c r="AC253">
        <f t="shared" si="81"/>
        <v>0</v>
      </c>
      <c r="AD253">
        <f t="shared" si="81"/>
        <v>0</v>
      </c>
      <c r="AE253">
        <f t="shared" si="81"/>
        <v>0</v>
      </c>
      <c r="AF253">
        <f t="shared" si="81"/>
        <v>6</v>
      </c>
      <c r="AG253">
        <f t="shared" si="81"/>
        <v>0</v>
      </c>
      <c r="AH253">
        <f t="shared" si="81"/>
        <v>0</v>
      </c>
      <c r="AI253">
        <f t="shared" si="81"/>
        <v>0</v>
      </c>
      <c r="AJ253">
        <f t="shared" si="81"/>
        <v>0</v>
      </c>
      <c r="AK253">
        <f t="shared" si="81"/>
        <v>0</v>
      </c>
      <c r="AL253">
        <f t="shared" si="81"/>
        <v>0</v>
      </c>
      <c r="AM253" s="81" t="s">
        <v>327</v>
      </c>
      <c r="AN253" s="81" t="s">
        <v>330</v>
      </c>
      <c r="AO253" s="81" t="s">
        <v>330</v>
      </c>
      <c r="AP253" s="81">
        <v>2</v>
      </c>
      <c r="AQ253" s="81" t="s">
        <v>331</v>
      </c>
      <c r="AR253" s="81" t="s">
        <v>330</v>
      </c>
      <c r="AS253" s="81">
        <v>13</v>
      </c>
      <c r="AT253" s="72">
        <v>0.26724621607405247</v>
      </c>
      <c r="AU253" s="72">
        <v>0.34567637472000745</v>
      </c>
      <c r="AV253" s="6">
        <v>1.5712562487273066E-3</v>
      </c>
      <c r="AW253" s="6">
        <v>2.2158741969231246E-4</v>
      </c>
      <c r="AX253" s="17">
        <v>164</v>
      </c>
      <c r="AY253" s="38" t="s">
        <v>27</v>
      </c>
      <c r="AZ253" s="17">
        <v>3951.16</v>
      </c>
      <c r="BA253" s="17">
        <v>35.163494</v>
      </c>
      <c r="BB253" s="17">
        <v>-123.01959600000001</v>
      </c>
      <c r="BC253" s="21">
        <v>39870.827615740738</v>
      </c>
      <c r="BD253" s="50">
        <v>39870.827615740738</v>
      </c>
      <c r="BE253" s="6" t="s">
        <v>347</v>
      </c>
      <c r="BF253" s="6" t="s">
        <v>356</v>
      </c>
      <c r="BG253" s="38" t="s">
        <v>25</v>
      </c>
      <c r="BH253" s="38" t="s">
        <v>27</v>
      </c>
      <c r="BI253" s="38"/>
      <c r="BJ253" s="38"/>
      <c r="BK253" s="38"/>
      <c r="BL253" s="38"/>
      <c r="BM253" s="38"/>
      <c r="BN253" s="17" t="s">
        <v>221</v>
      </c>
      <c r="BO253" s="17" t="s">
        <v>189</v>
      </c>
      <c r="BP253" s="17" t="s">
        <v>42</v>
      </c>
      <c r="BQ253" s="17">
        <v>8</v>
      </c>
      <c r="BR253" s="17">
        <v>4128735</v>
      </c>
      <c r="BS253" s="17" t="s">
        <v>167</v>
      </c>
      <c r="BT253" s="36">
        <v>0</v>
      </c>
      <c r="BU253" s="63">
        <v>0.11532407407407408</v>
      </c>
      <c r="BV253" s="64">
        <v>2</v>
      </c>
      <c r="BW253" s="64">
        <v>2</v>
      </c>
      <c r="BX253" s="63">
        <v>4.5347222222222226E-2</v>
      </c>
      <c r="BY253" s="63">
        <v>0.2724537037037037</v>
      </c>
      <c r="BZ253" s="36" t="s">
        <v>378</v>
      </c>
      <c r="CA253" s="17">
        <v>1</v>
      </c>
      <c r="CB253" s="36">
        <v>0</v>
      </c>
      <c r="CC253" s="6">
        <v>1</v>
      </c>
      <c r="CD253" s="6">
        <v>220</v>
      </c>
      <c r="CE253" s="6">
        <v>1560</v>
      </c>
      <c r="CF253" s="6">
        <v>4</v>
      </c>
      <c r="CG253" s="6">
        <v>1</v>
      </c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</row>
    <row r="254" spans="1:195" s="4" customFormat="1">
      <c r="A254" s="33" t="s">
        <v>124</v>
      </c>
      <c r="B254" s="13" t="s">
        <v>335</v>
      </c>
      <c r="C254" s="71">
        <v>3</v>
      </c>
      <c r="D254" s="71" t="s">
        <v>339</v>
      </c>
      <c r="E254">
        <f t="shared" si="63"/>
        <v>0</v>
      </c>
      <c r="F254">
        <f t="shared" si="79"/>
        <v>0</v>
      </c>
      <c r="G254">
        <f t="shared" si="79"/>
        <v>0</v>
      </c>
      <c r="H254">
        <f t="shared" si="79"/>
        <v>0</v>
      </c>
      <c r="I254">
        <f t="shared" si="79"/>
        <v>0</v>
      </c>
      <c r="J254">
        <f t="shared" si="79"/>
        <v>0</v>
      </c>
      <c r="K254">
        <f t="shared" si="79"/>
        <v>0</v>
      </c>
      <c r="L254">
        <f t="shared" si="79"/>
        <v>0</v>
      </c>
      <c r="M254">
        <f t="shared" si="79"/>
        <v>0</v>
      </c>
      <c r="N254">
        <f t="shared" si="79"/>
        <v>0</v>
      </c>
      <c r="O254">
        <f t="shared" si="79"/>
        <v>0</v>
      </c>
      <c r="P254">
        <f t="shared" si="80"/>
        <v>0</v>
      </c>
      <c r="Q254">
        <f t="shared" si="80"/>
        <v>0</v>
      </c>
      <c r="R254">
        <f t="shared" si="80"/>
        <v>0</v>
      </c>
      <c r="S254">
        <f t="shared" si="80"/>
        <v>0</v>
      </c>
      <c r="T254">
        <f t="shared" si="80"/>
        <v>0</v>
      </c>
      <c r="U254">
        <f t="shared" si="80"/>
        <v>0</v>
      </c>
      <c r="V254">
        <f t="shared" si="80"/>
        <v>0</v>
      </c>
      <c r="W254">
        <f t="shared" si="80"/>
        <v>0</v>
      </c>
      <c r="X254">
        <f t="shared" si="80"/>
        <v>0</v>
      </c>
      <c r="Y254">
        <f t="shared" si="80"/>
        <v>0</v>
      </c>
      <c r="Z254">
        <f t="shared" si="81"/>
        <v>0</v>
      </c>
      <c r="AA254">
        <f t="shared" si="81"/>
        <v>0</v>
      </c>
      <c r="AB254">
        <f t="shared" si="81"/>
        <v>0</v>
      </c>
      <c r="AC254">
        <f t="shared" si="81"/>
        <v>0</v>
      </c>
      <c r="AD254">
        <f t="shared" si="81"/>
        <v>0</v>
      </c>
      <c r="AE254">
        <f t="shared" si="81"/>
        <v>0</v>
      </c>
      <c r="AF254">
        <f t="shared" si="81"/>
        <v>3</v>
      </c>
      <c r="AG254">
        <f t="shared" si="81"/>
        <v>0</v>
      </c>
      <c r="AH254">
        <f t="shared" si="81"/>
        <v>0</v>
      </c>
      <c r="AI254">
        <f t="shared" si="81"/>
        <v>0</v>
      </c>
      <c r="AJ254">
        <f t="shared" si="81"/>
        <v>0</v>
      </c>
      <c r="AK254">
        <f t="shared" si="81"/>
        <v>0</v>
      </c>
      <c r="AL254">
        <f t="shared" si="81"/>
        <v>0</v>
      </c>
      <c r="AM254" s="72" t="s">
        <v>330</v>
      </c>
      <c r="AN254" s="72" t="s">
        <v>330</v>
      </c>
      <c r="AO254" s="72" t="s">
        <v>330</v>
      </c>
      <c r="AP254" s="72">
        <v>0</v>
      </c>
      <c r="AQ254" s="72" t="s">
        <v>328</v>
      </c>
      <c r="AR254" s="72" t="s">
        <v>327</v>
      </c>
      <c r="AS254" s="72">
        <v>0</v>
      </c>
      <c r="AT254" s="72">
        <v>0.28695718949771842</v>
      </c>
      <c r="AU254" s="72">
        <v>0.28695718949771842</v>
      </c>
      <c r="AV254" s="6">
        <v>1.3043508613532655E-3</v>
      </c>
      <c r="AW254" s="6">
        <v>1.8394691634469131E-4</v>
      </c>
      <c r="AX254" s="47">
        <v>12</v>
      </c>
      <c r="AY254" s="27" t="s">
        <v>27</v>
      </c>
      <c r="AZ254" s="36">
        <v>3950.62</v>
      </c>
      <c r="BA254" s="36">
        <v>35.162593999999999</v>
      </c>
      <c r="BB254" s="36">
        <v>-123.014867</v>
      </c>
      <c r="BC254" s="44">
        <v>39870.932013888887</v>
      </c>
      <c r="BD254" s="45">
        <v>39870.932013888887</v>
      </c>
      <c r="BE254" s="6" t="s">
        <v>347</v>
      </c>
      <c r="BF254" s="6" t="s">
        <v>356</v>
      </c>
      <c r="BG254" s="10" t="s">
        <v>25</v>
      </c>
      <c r="BH254" s="10" t="s">
        <v>27</v>
      </c>
      <c r="BI254" s="10"/>
      <c r="BJ254" s="10"/>
      <c r="BK254" s="10"/>
      <c r="BL254" s="10"/>
      <c r="BM254" s="10"/>
      <c r="BN254" s="36" t="s">
        <v>319</v>
      </c>
      <c r="BO254" s="36" t="s">
        <v>185</v>
      </c>
      <c r="BP254" s="36" t="s">
        <v>42</v>
      </c>
      <c r="BQ254" s="36">
        <v>8</v>
      </c>
      <c r="BR254" s="36">
        <v>4128746</v>
      </c>
      <c r="BS254" s="36" t="s">
        <v>167</v>
      </c>
      <c r="BT254" s="36">
        <v>0</v>
      </c>
      <c r="BU254" s="63">
        <v>0.21262731481481481</v>
      </c>
      <c r="BV254" s="64">
        <v>2</v>
      </c>
      <c r="BW254" s="64">
        <v>2</v>
      </c>
      <c r="BX254" s="63">
        <v>4.5347222222222226E-2</v>
      </c>
      <c r="BY254" s="63">
        <v>0.2724537037037037</v>
      </c>
      <c r="BZ254" s="36" t="s">
        <v>378</v>
      </c>
      <c r="CA254" s="17">
        <v>1</v>
      </c>
      <c r="CB254" s="36">
        <v>0</v>
      </c>
      <c r="CC254" s="6">
        <v>1</v>
      </c>
      <c r="CD254" s="6">
        <v>220</v>
      </c>
      <c r="CE254" s="6">
        <v>1560</v>
      </c>
      <c r="CF254" s="6">
        <v>4</v>
      </c>
      <c r="CG254" s="6">
        <v>1</v>
      </c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23"/>
      <c r="GK254" s="23"/>
      <c r="GL254" s="15"/>
      <c r="GM254" s="15"/>
    </row>
    <row r="255" spans="1:195" s="4" customFormat="1">
      <c r="A255" s="33" t="s">
        <v>128</v>
      </c>
      <c r="B255" s="13" t="s">
        <v>335</v>
      </c>
      <c r="C255" s="71">
        <v>4</v>
      </c>
      <c r="D255" s="71" t="s">
        <v>339</v>
      </c>
      <c r="E255">
        <f t="shared" si="63"/>
        <v>0</v>
      </c>
      <c r="F255">
        <f t="shared" si="79"/>
        <v>0</v>
      </c>
      <c r="G255">
        <f t="shared" si="79"/>
        <v>0</v>
      </c>
      <c r="H255">
        <f t="shared" si="79"/>
        <v>0</v>
      </c>
      <c r="I255">
        <f t="shared" si="79"/>
        <v>0</v>
      </c>
      <c r="J255">
        <f t="shared" si="79"/>
        <v>0</v>
      </c>
      <c r="K255">
        <f t="shared" si="79"/>
        <v>0</v>
      </c>
      <c r="L255">
        <f t="shared" si="79"/>
        <v>0</v>
      </c>
      <c r="M255">
        <f t="shared" si="79"/>
        <v>0</v>
      </c>
      <c r="N255">
        <f t="shared" si="79"/>
        <v>0</v>
      </c>
      <c r="O255">
        <f t="shared" si="79"/>
        <v>0</v>
      </c>
      <c r="P255">
        <f t="shared" si="80"/>
        <v>0</v>
      </c>
      <c r="Q255">
        <f t="shared" si="80"/>
        <v>0</v>
      </c>
      <c r="R255">
        <f t="shared" si="80"/>
        <v>0</v>
      </c>
      <c r="S255">
        <f t="shared" si="80"/>
        <v>0</v>
      </c>
      <c r="T255">
        <f t="shared" si="80"/>
        <v>0</v>
      </c>
      <c r="U255">
        <f t="shared" si="80"/>
        <v>0</v>
      </c>
      <c r="V255">
        <f t="shared" si="80"/>
        <v>0</v>
      </c>
      <c r="W255">
        <f t="shared" si="80"/>
        <v>0</v>
      </c>
      <c r="X255">
        <f t="shared" si="80"/>
        <v>0</v>
      </c>
      <c r="Y255">
        <f t="shared" si="80"/>
        <v>0</v>
      </c>
      <c r="Z255">
        <f t="shared" si="81"/>
        <v>0</v>
      </c>
      <c r="AA255">
        <f t="shared" si="81"/>
        <v>0</v>
      </c>
      <c r="AB255">
        <f t="shared" si="81"/>
        <v>0</v>
      </c>
      <c r="AC255">
        <f t="shared" si="81"/>
        <v>0</v>
      </c>
      <c r="AD255">
        <f t="shared" si="81"/>
        <v>0</v>
      </c>
      <c r="AE255">
        <f t="shared" si="81"/>
        <v>0</v>
      </c>
      <c r="AF255">
        <f t="shared" si="81"/>
        <v>4</v>
      </c>
      <c r="AG255">
        <f t="shared" si="81"/>
        <v>0</v>
      </c>
      <c r="AH255">
        <f t="shared" si="81"/>
        <v>0</v>
      </c>
      <c r="AI255">
        <f t="shared" si="81"/>
        <v>0</v>
      </c>
      <c r="AJ255">
        <f t="shared" si="81"/>
        <v>0</v>
      </c>
      <c r="AK255">
        <f t="shared" si="81"/>
        <v>0</v>
      </c>
      <c r="AL255">
        <f t="shared" si="81"/>
        <v>0</v>
      </c>
      <c r="AM255" s="81" t="s">
        <v>330</v>
      </c>
      <c r="AN255" s="81" t="s">
        <v>330</v>
      </c>
      <c r="AO255" s="81" t="s">
        <v>330</v>
      </c>
      <c r="AP255" s="81">
        <v>0</v>
      </c>
      <c r="AQ255" s="81" t="s">
        <v>331</v>
      </c>
      <c r="AR255" s="81" t="s">
        <v>330</v>
      </c>
      <c r="AS255" s="72">
        <v>15</v>
      </c>
      <c r="AT255" s="72">
        <v>8.4158691925698831E-2</v>
      </c>
      <c r="AU255" s="72">
        <v>0.37824158127818108</v>
      </c>
      <c r="AV255" s="6">
        <v>1.7192799149008231E-3</v>
      </c>
      <c r="AW255" s="6">
        <v>2.4246255210139814E-4</v>
      </c>
      <c r="AX255" s="47">
        <v>13</v>
      </c>
      <c r="AY255" s="27" t="s">
        <v>27</v>
      </c>
      <c r="AZ255" s="36">
        <v>3950.68</v>
      </c>
      <c r="BA255" s="36">
        <v>35.162925000000001</v>
      </c>
      <c r="BB255" s="36">
        <v>-123.01452399999999</v>
      </c>
      <c r="BC255" s="44">
        <v>39870.93340277778</v>
      </c>
      <c r="BD255" s="45">
        <v>39870.93340277778</v>
      </c>
      <c r="BE255" s="6" t="s">
        <v>347</v>
      </c>
      <c r="BF255" s="6" t="s">
        <v>356</v>
      </c>
      <c r="BG255" s="10" t="s">
        <v>25</v>
      </c>
      <c r="BH255" s="10" t="s">
        <v>27</v>
      </c>
      <c r="BI255" s="10"/>
      <c r="BJ255" s="10"/>
      <c r="BK255" s="10"/>
      <c r="BL255" s="10"/>
      <c r="BM255" s="10"/>
      <c r="BN255" s="36" t="s">
        <v>220</v>
      </c>
      <c r="BO255" s="36" t="s">
        <v>185</v>
      </c>
      <c r="BP255" s="36" t="s">
        <v>42</v>
      </c>
      <c r="BQ255" s="36">
        <v>8</v>
      </c>
      <c r="BR255" s="36">
        <v>4128750</v>
      </c>
      <c r="BS255" s="36" t="s">
        <v>167</v>
      </c>
      <c r="BT255" s="36">
        <v>0</v>
      </c>
      <c r="BU255" s="63">
        <v>0.21399305555555556</v>
      </c>
      <c r="BV255" s="64">
        <v>2</v>
      </c>
      <c r="BW255" s="64">
        <v>2</v>
      </c>
      <c r="BX255" s="63">
        <v>4.5347222222222226E-2</v>
      </c>
      <c r="BY255" s="63">
        <v>0.2724537037037037</v>
      </c>
      <c r="BZ255" s="36" t="s">
        <v>378</v>
      </c>
      <c r="CA255" s="17">
        <v>1</v>
      </c>
      <c r="CB255" s="36">
        <v>0</v>
      </c>
      <c r="CC255" s="6">
        <v>1</v>
      </c>
      <c r="CD255" s="6">
        <v>220</v>
      </c>
      <c r="CE255" s="6">
        <v>1560</v>
      </c>
      <c r="CF255" s="6">
        <v>4</v>
      </c>
      <c r="CG255" s="6">
        <v>1</v>
      </c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15"/>
      <c r="GM255" s="15"/>
    </row>
    <row r="256" spans="1:195" s="4" customFormat="1">
      <c r="A256" s="22" t="s">
        <v>162</v>
      </c>
      <c r="B256" s="16" t="s">
        <v>335</v>
      </c>
      <c r="C256" s="17">
        <v>7</v>
      </c>
      <c r="D256" s="17" t="s">
        <v>339</v>
      </c>
      <c r="E256">
        <f t="shared" si="63"/>
        <v>0</v>
      </c>
      <c r="F256">
        <f t="shared" si="79"/>
        <v>0</v>
      </c>
      <c r="G256">
        <f t="shared" si="79"/>
        <v>0</v>
      </c>
      <c r="H256">
        <f t="shared" si="79"/>
        <v>0</v>
      </c>
      <c r="I256">
        <f t="shared" si="79"/>
        <v>0</v>
      </c>
      <c r="J256">
        <f t="shared" si="79"/>
        <v>0</v>
      </c>
      <c r="K256">
        <f t="shared" si="79"/>
        <v>0</v>
      </c>
      <c r="L256">
        <f t="shared" si="79"/>
        <v>0</v>
      </c>
      <c r="M256">
        <f t="shared" si="79"/>
        <v>0</v>
      </c>
      <c r="N256">
        <f t="shared" si="79"/>
        <v>0</v>
      </c>
      <c r="O256">
        <f t="shared" si="79"/>
        <v>0</v>
      </c>
      <c r="P256">
        <f t="shared" si="80"/>
        <v>0</v>
      </c>
      <c r="Q256">
        <f t="shared" si="80"/>
        <v>0</v>
      </c>
      <c r="R256">
        <f t="shared" si="80"/>
        <v>0</v>
      </c>
      <c r="S256">
        <f t="shared" si="80"/>
        <v>0</v>
      </c>
      <c r="T256">
        <f t="shared" si="80"/>
        <v>0</v>
      </c>
      <c r="U256">
        <f t="shared" si="80"/>
        <v>0</v>
      </c>
      <c r="V256">
        <f t="shared" si="80"/>
        <v>0</v>
      </c>
      <c r="W256">
        <f t="shared" si="80"/>
        <v>0</v>
      </c>
      <c r="X256">
        <f t="shared" si="80"/>
        <v>0</v>
      </c>
      <c r="Y256">
        <f t="shared" si="80"/>
        <v>0</v>
      </c>
      <c r="Z256">
        <f t="shared" si="81"/>
        <v>0</v>
      </c>
      <c r="AA256">
        <f t="shared" si="81"/>
        <v>0</v>
      </c>
      <c r="AB256">
        <f t="shared" si="81"/>
        <v>0</v>
      </c>
      <c r="AC256">
        <f t="shared" si="81"/>
        <v>0</v>
      </c>
      <c r="AD256">
        <f t="shared" si="81"/>
        <v>0</v>
      </c>
      <c r="AE256">
        <f t="shared" si="81"/>
        <v>0</v>
      </c>
      <c r="AF256">
        <f t="shared" si="81"/>
        <v>7</v>
      </c>
      <c r="AG256">
        <f t="shared" si="81"/>
        <v>0</v>
      </c>
      <c r="AH256">
        <f t="shared" si="81"/>
        <v>0</v>
      </c>
      <c r="AI256">
        <f t="shared" si="81"/>
        <v>0</v>
      </c>
      <c r="AJ256">
        <f t="shared" si="81"/>
        <v>0</v>
      </c>
      <c r="AK256">
        <f t="shared" si="81"/>
        <v>0</v>
      </c>
      <c r="AL256">
        <f t="shared" si="81"/>
        <v>0</v>
      </c>
      <c r="AM256" s="81" t="s">
        <v>330</v>
      </c>
      <c r="AN256" s="81" t="s">
        <v>330</v>
      </c>
      <c r="AO256" s="81" t="s">
        <v>330</v>
      </c>
      <c r="AP256" s="81">
        <v>0</v>
      </c>
      <c r="AQ256" s="81" t="s">
        <v>331</v>
      </c>
      <c r="AR256" s="81" t="s">
        <v>330</v>
      </c>
      <c r="AS256" s="81">
        <v>0</v>
      </c>
      <c r="AT256" s="72">
        <v>0.28767172970600641</v>
      </c>
      <c r="AU256" s="72">
        <v>0.28767172970600641</v>
      </c>
      <c r="AV256" s="6">
        <v>3.5958966213250803E-3</v>
      </c>
      <c r="AW256" s="6">
        <v>4.029015822212975E-5</v>
      </c>
      <c r="AX256" s="17">
        <v>166</v>
      </c>
      <c r="AY256" s="38" t="s">
        <v>27</v>
      </c>
      <c r="AZ256" s="17">
        <v>3950.02</v>
      </c>
      <c r="BA256" s="17">
        <v>35.166846</v>
      </c>
      <c r="BB256" s="17">
        <v>-123.001284</v>
      </c>
      <c r="BC256" s="21">
        <v>40687.706226851849</v>
      </c>
      <c r="BD256" s="50">
        <v>40687.706226851849</v>
      </c>
      <c r="BE256" s="6" t="s">
        <v>348</v>
      </c>
      <c r="BF256" s="6" t="s">
        <v>357</v>
      </c>
      <c r="BG256" s="38" t="s">
        <v>25</v>
      </c>
      <c r="BH256" s="38" t="s">
        <v>27</v>
      </c>
      <c r="BI256" s="38"/>
      <c r="BJ256" s="38"/>
      <c r="BK256" s="38"/>
      <c r="BL256" s="38"/>
      <c r="BM256" s="38"/>
      <c r="BN256" s="17" t="s">
        <v>196</v>
      </c>
      <c r="BO256" s="17" t="s">
        <v>183</v>
      </c>
      <c r="BP256" s="17" t="s">
        <v>42</v>
      </c>
      <c r="BQ256" s="17">
        <v>230</v>
      </c>
      <c r="BR256" s="17">
        <v>4128758</v>
      </c>
      <c r="BS256" s="17" t="s">
        <v>167</v>
      </c>
      <c r="BT256" s="36">
        <v>0</v>
      </c>
      <c r="BU256" s="63">
        <v>0.22815972222222222</v>
      </c>
      <c r="BV256" s="64">
        <v>3</v>
      </c>
      <c r="BW256" s="64">
        <v>106</v>
      </c>
      <c r="BX256" s="63">
        <v>0.22716435185185183</v>
      </c>
      <c r="BY256" s="63">
        <v>0.22815972222222222</v>
      </c>
      <c r="BZ256" s="36" t="s">
        <v>380</v>
      </c>
      <c r="CA256" s="17">
        <v>225</v>
      </c>
      <c r="CB256" s="36">
        <v>0</v>
      </c>
      <c r="CC256" s="6">
        <v>357</v>
      </c>
      <c r="CD256" s="6">
        <v>80</v>
      </c>
      <c r="CE256" s="6">
        <v>7140</v>
      </c>
      <c r="CF256" s="6">
        <v>1</v>
      </c>
      <c r="CG256" s="6">
        <v>28</v>
      </c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</row>
    <row r="257" spans="1:195" s="4" customFormat="1">
      <c r="A257" s="22" t="s">
        <v>128</v>
      </c>
      <c r="B257" s="16" t="s">
        <v>335</v>
      </c>
      <c r="C257" s="17">
        <v>2</v>
      </c>
      <c r="D257" s="17" t="s">
        <v>339</v>
      </c>
      <c r="E257">
        <f t="shared" si="63"/>
        <v>0</v>
      </c>
      <c r="F257">
        <f t="shared" si="79"/>
        <v>0</v>
      </c>
      <c r="G257">
        <f t="shared" si="79"/>
        <v>0</v>
      </c>
      <c r="H257">
        <f t="shared" si="79"/>
        <v>0</v>
      </c>
      <c r="I257">
        <f t="shared" si="79"/>
        <v>0</v>
      </c>
      <c r="J257">
        <f t="shared" si="79"/>
        <v>0</v>
      </c>
      <c r="K257">
        <f t="shared" si="79"/>
        <v>0</v>
      </c>
      <c r="L257">
        <f t="shared" si="79"/>
        <v>0</v>
      </c>
      <c r="M257">
        <f t="shared" si="79"/>
        <v>0</v>
      </c>
      <c r="N257">
        <f t="shared" si="79"/>
        <v>0</v>
      </c>
      <c r="O257">
        <f t="shared" si="79"/>
        <v>0</v>
      </c>
      <c r="P257">
        <f t="shared" si="80"/>
        <v>0</v>
      </c>
      <c r="Q257">
        <f t="shared" si="80"/>
        <v>0</v>
      </c>
      <c r="R257">
        <f t="shared" si="80"/>
        <v>0</v>
      </c>
      <c r="S257">
        <f t="shared" si="80"/>
        <v>0</v>
      </c>
      <c r="T257">
        <f t="shared" si="80"/>
        <v>0</v>
      </c>
      <c r="U257">
        <f t="shared" si="80"/>
        <v>0</v>
      </c>
      <c r="V257">
        <f t="shared" si="80"/>
        <v>0</v>
      </c>
      <c r="W257">
        <f t="shared" si="80"/>
        <v>0</v>
      </c>
      <c r="X257">
        <f t="shared" si="80"/>
        <v>0</v>
      </c>
      <c r="Y257">
        <f t="shared" si="80"/>
        <v>0</v>
      </c>
      <c r="Z257">
        <f t="shared" si="81"/>
        <v>0</v>
      </c>
      <c r="AA257">
        <f t="shared" si="81"/>
        <v>0</v>
      </c>
      <c r="AB257">
        <f t="shared" si="81"/>
        <v>0</v>
      </c>
      <c r="AC257">
        <f t="shared" si="81"/>
        <v>0</v>
      </c>
      <c r="AD257">
        <f t="shared" si="81"/>
        <v>0</v>
      </c>
      <c r="AE257">
        <f t="shared" si="81"/>
        <v>0</v>
      </c>
      <c r="AF257">
        <f t="shared" si="81"/>
        <v>2</v>
      </c>
      <c r="AG257">
        <f t="shared" si="81"/>
        <v>0</v>
      </c>
      <c r="AH257">
        <f t="shared" si="81"/>
        <v>0</v>
      </c>
      <c r="AI257">
        <f t="shared" si="81"/>
        <v>0</v>
      </c>
      <c r="AJ257">
        <f t="shared" si="81"/>
        <v>0</v>
      </c>
      <c r="AK257">
        <f t="shared" si="81"/>
        <v>0</v>
      </c>
      <c r="AL257">
        <f t="shared" si="81"/>
        <v>0</v>
      </c>
      <c r="AM257" s="81" t="s">
        <v>327</v>
      </c>
      <c r="AN257" s="81" t="s">
        <v>330</v>
      </c>
      <c r="AO257" s="81" t="s">
        <v>330</v>
      </c>
      <c r="AP257" s="81">
        <v>0</v>
      </c>
      <c r="AQ257" s="81" t="s">
        <v>329</v>
      </c>
      <c r="AR257" s="81" t="s">
        <v>330</v>
      </c>
      <c r="AS257" s="81">
        <v>0</v>
      </c>
      <c r="AT257" s="72">
        <v>0.19526089949843362</v>
      </c>
      <c r="AU257" s="72">
        <v>0.19526089949843362</v>
      </c>
      <c r="AV257" s="6">
        <v>2.44076124373042E-3</v>
      </c>
      <c r="AW257" s="6">
        <v>2.7347464915747004E-5</v>
      </c>
      <c r="AX257" s="17">
        <v>167</v>
      </c>
      <c r="AY257" s="38" t="s">
        <v>27</v>
      </c>
      <c r="AZ257" s="17">
        <v>3950.19</v>
      </c>
      <c r="BA257" s="17">
        <v>35.167332999999999</v>
      </c>
      <c r="BB257" s="17">
        <v>-123.00112799999999</v>
      </c>
      <c r="BC257" s="21">
        <v>40687.70684027778</v>
      </c>
      <c r="BD257" s="50">
        <v>40687.70684027778</v>
      </c>
      <c r="BE257" s="6" t="s">
        <v>348</v>
      </c>
      <c r="BF257" s="6" t="s">
        <v>357</v>
      </c>
      <c r="BG257" s="38" t="s">
        <v>25</v>
      </c>
      <c r="BH257" s="40" t="s">
        <v>27</v>
      </c>
      <c r="BI257" s="38"/>
      <c r="BJ257" s="38"/>
      <c r="BK257" s="38"/>
      <c r="BL257" s="38"/>
      <c r="BM257" s="38"/>
      <c r="BN257" s="17" t="s">
        <v>195</v>
      </c>
      <c r="BO257" s="17" t="s">
        <v>183</v>
      </c>
      <c r="BP257" s="17" t="s">
        <v>42</v>
      </c>
      <c r="BQ257" s="17">
        <v>230</v>
      </c>
      <c r="BR257" s="17">
        <v>4129635</v>
      </c>
      <c r="BS257" s="17" t="s">
        <v>167</v>
      </c>
      <c r="BT257" s="36">
        <v>0</v>
      </c>
      <c r="BU257" s="63">
        <v>0.2287962962962963</v>
      </c>
      <c r="BV257" s="64">
        <v>3</v>
      </c>
      <c r="BW257" s="64">
        <v>106</v>
      </c>
      <c r="BX257" s="63">
        <v>0.22868055555555555</v>
      </c>
      <c r="BY257" s="63">
        <v>0.22914351851851852</v>
      </c>
      <c r="BZ257" s="36" t="s">
        <v>381</v>
      </c>
      <c r="CA257" s="17">
        <v>225</v>
      </c>
      <c r="CB257" s="36">
        <v>0</v>
      </c>
      <c r="CC257" s="6">
        <v>357</v>
      </c>
      <c r="CD257" s="6">
        <v>80</v>
      </c>
      <c r="CE257" s="6">
        <v>7140</v>
      </c>
      <c r="CF257" s="6">
        <v>1</v>
      </c>
      <c r="CG257" s="6">
        <v>28</v>
      </c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</row>
    <row r="258" spans="1:195" s="4" customFormat="1">
      <c r="A258" s="22" t="s">
        <v>130</v>
      </c>
      <c r="B258" s="16" t="s">
        <v>335</v>
      </c>
      <c r="C258" s="17">
        <v>4</v>
      </c>
      <c r="D258" s="17" t="s">
        <v>339</v>
      </c>
      <c r="E258">
        <f t="shared" ref="E258:E323" si="82">IF(AY258=E$1,$C258,0)</f>
        <v>0</v>
      </c>
      <c r="F258">
        <f t="shared" si="79"/>
        <v>0</v>
      </c>
      <c r="G258">
        <f t="shared" si="79"/>
        <v>0</v>
      </c>
      <c r="H258">
        <f t="shared" si="79"/>
        <v>0</v>
      </c>
      <c r="I258">
        <f t="shared" si="79"/>
        <v>0</v>
      </c>
      <c r="J258">
        <f t="shared" si="79"/>
        <v>0</v>
      </c>
      <c r="K258">
        <f t="shared" si="79"/>
        <v>0</v>
      </c>
      <c r="L258">
        <f t="shared" si="79"/>
        <v>0</v>
      </c>
      <c r="M258">
        <f t="shared" si="79"/>
        <v>0</v>
      </c>
      <c r="N258">
        <f t="shared" si="79"/>
        <v>0</v>
      </c>
      <c r="O258">
        <f t="shared" si="79"/>
        <v>0</v>
      </c>
      <c r="P258">
        <f t="shared" si="80"/>
        <v>0</v>
      </c>
      <c r="Q258">
        <f t="shared" si="80"/>
        <v>0</v>
      </c>
      <c r="R258">
        <f t="shared" si="80"/>
        <v>0</v>
      </c>
      <c r="S258">
        <f t="shared" si="80"/>
        <v>0</v>
      </c>
      <c r="T258">
        <f t="shared" si="80"/>
        <v>0</v>
      </c>
      <c r="U258">
        <f t="shared" si="80"/>
        <v>0</v>
      </c>
      <c r="V258">
        <f t="shared" si="80"/>
        <v>0</v>
      </c>
      <c r="W258">
        <f t="shared" si="80"/>
        <v>0</v>
      </c>
      <c r="X258">
        <f t="shared" si="80"/>
        <v>0</v>
      </c>
      <c r="Y258">
        <f t="shared" si="80"/>
        <v>0</v>
      </c>
      <c r="Z258">
        <f t="shared" si="81"/>
        <v>0</v>
      </c>
      <c r="AA258">
        <f t="shared" si="81"/>
        <v>0</v>
      </c>
      <c r="AB258">
        <f t="shared" si="81"/>
        <v>0</v>
      </c>
      <c r="AC258">
        <f t="shared" si="81"/>
        <v>0</v>
      </c>
      <c r="AD258">
        <f t="shared" si="81"/>
        <v>0</v>
      </c>
      <c r="AE258">
        <f t="shared" si="81"/>
        <v>0</v>
      </c>
      <c r="AF258">
        <f t="shared" si="81"/>
        <v>4</v>
      </c>
      <c r="AG258">
        <f t="shared" si="81"/>
        <v>0</v>
      </c>
      <c r="AH258">
        <f t="shared" si="81"/>
        <v>0</v>
      </c>
      <c r="AI258">
        <f t="shared" si="81"/>
        <v>0</v>
      </c>
      <c r="AJ258">
        <f t="shared" si="81"/>
        <v>0</v>
      </c>
      <c r="AK258">
        <f t="shared" si="81"/>
        <v>0</v>
      </c>
      <c r="AL258">
        <f t="shared" si="81"/>
        <v>0</v>
      </c>
      <c r="AM258" s="81" t="s">
        <v>330</v>
      </c>
      <c r="AN258" s="81" t="s">
        <v>330</v>
      </c>
      <c r="AO258" s="81" t="s">
        <v>330</v>
      </c>
      <c r="AP258" s="81">
        <v>0</v>
      </c>
      <c r="AQ258" s="81" t="s">
        <v>331</v>
      </c>
      <c r="AR258" s="81" t="s">
        <v>327</v>
      </c>
      <c r="AS258" s="81">
        <v>0</v>
      </c>
      <c r="AT258" s="72">
        <v>0.2050897850937452</v>
      </c>
      <c r="AU258" s="72">
        <v>0.2050897850937452</v>
      </c>
      <c r="AV258" s="6">
        <v>2.5636223136718149E-3</v>
      </c>
      <c r="AW258" s="6">
        <v>2.8724059536939104E-5</v>
      </c>
      <c r="AX258" s="17">
        <v>168</v>
      </c>
      <c r="AY258" s="38" t="s">
        <v>27</v>
      </c>
      <c r="AZ258" s="17">
        <v>3950.19</v>
      </c>
      <c r="BA258" s="17">
        <v>35.167332999999999</v>
      </c>
      <c r="BB258" s="17">
        <v>-123.00112799999999</v>
      </c>
      <c r="BC258" s="21">
        <v>40687.70684027778</v>
      </c>
      <c r="BD258" s="50">
        <v>40687.70684027778</v>
      </c>
      <c r="BE258" s="6" t="s">
        <v>348</v>
      </c>
      <c r="BF258" s="6" t="s">
        <v>357</v>
      </c>
      <c r="BG258" s="38" t="s">
        <v>25</v>
      </c>
      <c r="BH258" s="38" t="s">
        <v>27</v>
      </c>
      <c r="BI258" s="38"/>
      <c r="BJ258" s="38"/>
      <c r="BK258" s="38"/>
      <c r="BL258" s="38"/>
      <c r="BM258" s="38"/>
      <c r="BN258" s="17" t="s">
        <v>194</v>
      </c>
      <c r="BO258" s="17" t="s">
        <v>183</v>
      </c>
      <c r="BP258" s="17" t="s">
        <v>42</v>
      </c>
      <c r="BQ258" s="17">
        <v>230</v>
      </c>
      <c r="BR258" s="17">
        <v>4128770</v>
      </c>
      <c r="BS258" s="17" t="s">
        <v>167</v>
      </c>
      <c r="BT258" s="36">
        <v>0</v>
      </c>
      <c r="BU258" s="63">
        <v>0.23913194444444444</v>
      </c>
      <c r="BV258" s="64">
        <v>3</v>
      </c>
      <c r="BW258" s="64">
        <v>106</v>
      </c>
      <c r="BX258" s="63">
        <v>0.23909722222222221</v>
      </c>
      <c r="BY258" s="63">
        <v>0.24303240740740742</v>
      </c>
      <c r="BZ258" s="36" t="s">
        <v>382</v>
      </c>
      <c r="CA258" s="17">
        <v>225</v>
      </c>
      <c r="CB258" s="36">
        <v>0</v>
      </c>
      <c r="CC258" s="6">
        <v>357</v>
      </c>
      <c r="CD258" s="6">
        <v>80</v>
      </c>
      <c r="CE258" s="6">
        <v>7140</v>
      </c>
      <c r="CF258" s="6">
        <v>1</v>
      </c>
      <c r="CG258" s="6">
        <v>28</v>
      </c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</row>
    <row r="259" spans="1:195" s="4" customFormat="1">
      <c r="A259" s="1" t="s">
        <v>442</v>
      </c>
      <c r="B259" s="36" t="s">
        <v>335</v>
      </c>
      <c r="C259" s="36">
        <v>2</v>
      </c>
      <c r="D259" s="36" t="s">
        <v>331</v>
      </c>
      <c r="E259">
        <f t="shared" si="82"/>
        <v>0</v>
      </c>
      <c r="F259">
        <f t="shared" si="79"/>
        <v>0</v>
      </c>
      <c r="G259">
        <f t="shared" si="79"/>
        <v>0</v>
      </c>
      <c r="H259">
        <f t="shared" si="79"/>
        <v>0</v>
      </c>
      <c r="I259">
        <f t="shared" si="79"/>
        <v>0</v>
      </c>
      <c r="J259">
        <f t="shared" si="79"/>
        <v>0</v>
      </c>
      <c r="K259">
        <f t="shared" si="79"/>
        <v>0</v>
      </c>
      <c r="L259">
        <f t="shared" si="79"/>
        <v>0</v>
      </c>
      <c r="M259">
        <f t="shared" si="79"/>
        <v>0</v>
      </c>
      <c r="N259">
        <f t="shared" si="79"/>
        <v>0</v>
      </c>
      <c r="O259">
        <f t="shared" si="79"/>
        <v>0</v>
      </c>
      <c r="P259">
        <f t="shared" si="80"/>
        <v>0</v>
      </c>
      <c r="Q259">
        <f t="shared" si="80"/>
        <v>0</v>
      </c>
      <c r="R259">
        <f t="shared" si="80"/>
        <v>0</v>
      </c>
      <c r="S259">
        <f t="shared" si="80"/>
        <v>0</v>
      </c>
      <c r="T259">
        <f t="shared" si="80"/>
        <v>0</v>
      </c>
      <c r="U259">
        <f t="shared" si="80"/>
        <v>0</v>
      </c>
      <c r="V259">
        <f t="shared" si="80"/>
        <v>0</v>
      </c>
      <c r="W259">
        <f t="shared" si="80"/>
        <v>0</v>
      </c>
      <c r="X259">
        <f t="shared" si="80"/>
        <v>0</v>
      </c>
      <c r="Y259">
        <f t="shared" si="80"/>
        <v>0</v>
      </c>
      <c r="Z259">
        <f t="shared" si="81"/>
        <v>0</v>
      </c>
      <c r="AA259">
        <f t="shared" si="81"/>
        <v>0</v>
      </c>
      <c r="AB259">
        <f t="shared" si="81"/>
        <v>0</v>
      </c>
      <c r="AC259">
        <f t="shared" si="81"/>
        <v>0</v>
      </c>
      <c r="AD259">
        <f t="shared" si="81"/>
        <v>0</v>
      </c>
      <c r="AE259">
        <f t="shared" si="81"/>
        <v>0</v>
      </c>
      <c r="AF259">
        <f t="shared" si="81"/>
        <v>2</v>
      </c>
      <c r="AG259">
        <f t="shared" si="81"/>
        <v>0</v>
      </c>
      <c r="AH259">
        <f t="shared" si="81"/>
        <v>0</v>
      </c>
      <c r="AI259">
        <f t="shared" si="81"/>
        <v>0</v>
      </c>
      <c r="AJ259">
        <f t="shared" si="81"/>
        <v>0</v>
      </c>
      <c r="AK259">
        <f t="shared" si="81"/>
        <v>0</v>
      </c>
      <c r="AL259">
        <f t="shared" si="81"/>
        <v>0</v>
      </c>
      <c r="AM259" s="82" t="s">
        <v>327</v>
      </c>
      <c r="AN259" s="82" t="s">
        <v>330</v>
      </c>
      <c r="AO259" s="82" t="s">
        <v>327</v>
      </c>
      <c r="AP259" s="82">
        <v>0</v>
      </c>
      <c r="AQ259" s="82" t="s">
        <v>329</v>
      </c>
      <c r="AR259" s="82" t="s">
        <v>330</v>
      </c>
      <c r="AS259" s="82">
        <v>11</v>
      </c>
      <c r="AT259" s="83">
        <v>0.14744812282453129</v>
      </c>
      <c r="AU259" s="72">
        <v>0.27626133779514883</v>
      </c>
      <c r="AV259" s="6">
        <v>3.4532667224393605E-3</v>
      </c>
      <c r="AW259" s="6">
        <v>3.8692064116967623E-5</v>
      </c>
      <c r="AX259" s="72">
        <v>177</v>
      </c>
      <c r="AY259" s="1" t="s">
        <v>27</v>
      </c>
      <c r="AZ259" s="6">
        <v>3950.67</v>
      </c>
      <c r="BA259" s="6">
        <v>35.166429999999998</v>
      </c>
      <c r="BB259" s="6">
        <v>-123.00038600000001</v>
      </c>
      <c r="BC259" s="44">
        <v>40688.793067129627</v>
      </c>
      <c r="BD259" s="45">
        <v>40688.793067129627</v>
      </c>
      <c r="BE259" s="6" t="s">
        <v>348</v>
      </c>
      <c r="BF259" s="6" t="s">
        <v>357</v>
      </c>
      <c r="BG259" s="38" t="s">
        <v>25</v>
      </c>
      <c r="BH259" s="38" t="s">
        <v>27</v>
      </c>
      <c r="BI259" s="27"/>
      <c r="BJ259" s="27"/>
      <c r="BK259" s="27"/>
      <c r="BL259" s="27"/>
      <c r="BM259" s="27"/>
      <c r="BN259" s="6" t="s">
        <v>441</v>
      </c>
      <c r="BO259" s="6" t="s">
        <v>315</v>
      </c>
      <c r="BP259" s="6" t="s">
        <v>42</v>
      </c>
      <c r="BQ259" s="6">
        <v>231</v>
      </c>
      <c r="BR259" s="6">
        <v>4138558</v>
      </c>
      <c r="BS259" s="6" t="s">
        <v>167</v>
      </c>
      <c r="BT259" s="36">
        <v>0</v>
      </c>
      <c r="BU259" s="63">
        <v>0.47262731481481479</v>
      </c>
      <c r="BV259" s="64">
        <v>107</v>
      </c>
      <c r="BW259" s="64">
        <v>189</v>
      </c>
      <c r="BX259" s="63">
        <v>0.47255787037037034</v>
      </c>
      <c r="BY259" s="63">
        <v>0.47300925925925924</v>
      </c>
      <c r="BZ259" s="36" t="s">
        <v>386</v>
      </c>
      <c r="CA259" s="17">
        <v>225</v>
      </c>
      <c r="CB259" s="36">
        <v>0</v>
      </c>
      <c r="CC259" s="6">
        <v>357</v>
      </c>
      <c r="CD259" s="6">
        <v>80</v>
      </c>
      <c r="CE259" s="6">
        <v>7140</v>
      </c>
      <c r="CF259" s="6">
        <v>1</v>
      </c>
      <c r="CG259" s="6">
        <v>28</v>
      </c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</row>
    <row r="260" spans="1:195" s="4" customFormat="1">
      <c r="A260" s="1" t="s">
        <v>447</v>
      </c>
      <c r="B260" s="36" t="s">
        <v>335</v>
      </c>
      <c r="C260" s="36">
        <v>9</v>
      </c>
      <c r="D260" s="36" t="s">
        <v>339</v>
      </c>
      <c r="E260">
        <f t="shared" si="82"/>
        <v>0</v>
      </c>
      <c r="F260">
        <f t="shared" si="79"/>
        <v>0</v>
      </c>
      <c r="G260">
        <f t="shared" si="79"/>
        <v>0</v>
      </c>
      <c r="H260">
        <f t="shared" si="79"/>
        <v>0</v>
      </c>
      <c r="I260">
        <f t="shared" si="79"/>
        <v>0</v>
      </c>
      <c r="J260">
        <f t="shared" si="79"/>
        <v>0</v>
      </c>
      <c r="K260">
        <f t="shared" si="79"/>
        <v>0</v>
      </c>
      <c r="L260">
        <f t="shared" si="79"/>
        <v>0</v>
      </c>
      <c r="M260">
        <f t="shared" si="79"/>
        <v>0</v>
      </c>
      <c r="N260">
        <f t="shared" si="79"/>
        <v>0</v>
      </c>
      <c r="O260">
        <f t="shared" si="79"/>
        <v>0</v>
      </c>
      <c r="P260">
        <f t="shared" si="80"/>
        <v>0</v>
      </c>
      <c r="Q260">
        <f t="shared" si="80"/>
        <v>0</v>
      </c>
      <c r="R260">
        <f t="shared" si="80"/>
        <v>0</v>
      </c>
      <c r="S260">
        <f t="shared" si="80"/>
        <v>0</v>
      </c>
      <c r="T260">
        <f t="shared" si="80"/>
        <v>0</v>
      </c>
      <c r="U260">
        <f t="shared" si="80"/>
        <v>0</v>
      </c>
      <c r="V260">
        <f t="shared" si="80"/>
        <v>0</v>
      </c>
      <c r="W260">
        <f t="shared" si="80"/>
        <v>0</v>
      </c>
      <c r="X260">
        <f t="shared" si="80"/>
        <v>0</v>
      </c>
      <c r="Y260">
        <f t="shared" si="80"/>
        <v>0</v>
      </c>
      <c r="Z260">
        <f t="shared" si="81"/>
        <v>0</v>
      </c>
      <c r="AA260">
        <f t="shared" si="81"/>
        <v>0</v>
      </c>
      <c r="AB260">
        <f t="shared" si="81"/>
        <v>0</v>
      </c>
      <c r="AC260">
        <f t="shared" si="81"/>
        <v>0</v>
      </c>
      <c r="AD260">
        <f t="shared" si="81"/>
        <v>0</v>
      </c>
      <c r="AE260">
        <f t="shared" si="81"/>
        <v>0</v>
      </c>
      <c r="AF260">
        <f t="shared" si="81"/>
        <v>9</v>
      </c>
      <c r="AG260">
        <f t="shared" si="81"/>
        <v>0</v>
      </c>
      <c r="AH260">
        <f t="shared" si="81"/>
        <v>0</v>
      </c>
      <c r="AI260">
        <f t="shared" si="81"/>
        <v>0</v>
      </c>
      <c r="AJ260">
        <f t="shared" si="81"/>
        <v>0</v>
      </c>
      <c r="AK260">
        <f t="shared" si="81"/>
        <v>0</v>
      </c>
      <c r="AL260">
        <f t="shared" si="81"/>
        <v>0</v>
      </c>
      <c r="AM260" s="82" t="s">
        <v>330</v>
      </c>
      <c r="AN260" s="82" t="s">
        <v>330</v>
      </c>
      <c r="AO260" s="82" t="s">
        <v>330</v>
      </c>
      <c r="AP260" s="82">
        <v>1</v>
      </c>
      <c r="AQ260" s="82" t="s">
        <v>328</v>
      </c>
      <c r="AR260" s="82" t="s">
        <v>330</v>
      </c>
      <c r="AS260" s="82">
        <v>10</v>
      </c>
      <c r="AT260" s="83">
        <v>7.7156615539614712E-2</v>
      </c>
      <c r="AU260" s="72">
        <v>0.1663875451700757</v>
      </c>
      <c r="AV260" s="6">
        <v>2.0798443146259464E-3</v>
      </c>
      <c r="AW260" s="6">
        <v>2.3303577754912563E-5</v>
      </c>
      <c r="AX260" s="72">
        <v>178</v>
      </c>
      <c r="AY260" s="1" t="s">
        <v>27</v>
      </c>
      <c r="AZ260" s="6">
        <v>3950.6</v>
      </c>
      <c r="BA260" s="6">
        <v>35.166488999999999</v>
      </c>
      <c r="BB260" s="6">
        <v>-123.000972</v>
      </c>
      <c r="BC260" s="44">
        <v>40688.789155092592</v>
      </c>
      <c r="BD260" s="45">
        <v>40688.789155092592</v>
      </c>
      <c r="BE260" s="6" t="s">
        <v>348</v>
      </c>
      <c r="BF260" s="6" t="s">
        <v>357</v>
      </c>
      <c r="BG260" s="38" t="s">
        <v>25</v>
      </c>
      <c r="BH260" s="38" t="s">
        <v>27</v>
      </c>
      <c r="BI260" s="27"/>
      <c r="BJ260" s="27"/>
      <c r="BK260" s="27"/>
      <c r="BL260" s="27"/>
      <c r="BM260" s="27"/>
      <c r="BN260" s="6" t="s">
        <v>445</v>
      </c>
      <c r="BO260" s="6" t="s">
        <v>315</v>
      </c>
      <c r="BP260" s="6" t="s">
        <v>42</v>
      </c>
      <c r="BQ260" s="6">
        <v>231</v>
      </c>
      <c r="BR260" s="6">
        <v>4138564</v>
      </c>
      <c r="BS260" s="6" t="s">
        <v>167</v>
      </c>
      <c r="BT260" s="36">
        <v>0</v>
      </c>
      <c r="BU260" s="63">
        <v>0.47905092592592591</v>
      </c>
      <c r="BV260" s="64">
        <v>107</v>
      </c>
      <c r="BW260" s="64">
        <v>189</v>
      </c>
      <c r="BX260" s="63">
        <v>0.47836805555555556</v>
      </c>
      <c r="BY260" s="63">
        <v>0.4793634259259259</v>
      </c>
      <c r="BZ260" s="36" t="s">
        <v>387</v>
      </c>
      <c r="CA260" s="17">
        <v>225</v>
      </c>
      <c r="CB260" s="36">
        <v>0</v>
      </c>
      <c r="CC260" s="6">
        <v>357</v>
      </c>
      <c r="CD260" s="6">
        <v>80</v>
      </c>
      <c r="CE260" s="6">
        <v>7140</v>
      </c>
      <c r="CF260" s="6">
        <v>1</v>
      </c>
      <c r="CG260" s="6">
        <v>28</v>
      </c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</row>
    <row r="261" spans="1:195" s="4" customFormat="1">
      <c r="A261" s="1" t="s">
        <v>97</v>
      </c>
      <c r="B261" s="36" t="s">
        <v>335</v>
      </c>
      <c r="C261" s="36">
        <v>1</v>
      </c>
      <c r="D261" s="36" t="s">
        <v>339</v>
      </c>
      <c r="E261">
        <f t="shared" si="82"/>
        <v>0</v>
      </c>
      <c r="F261">
        <f t="shared" si="79"/>
        <v>0</v>
      </c>
      <c r="G261">
        <f t="shared" si="79"/>
        <v>0</v>
      </c>
      <c r="H261">
        <f t="shared" si="79"/>
        <v>0</v>
      </c>
      <c r="I261">
        <f t="shared" si="79"/>
        <v>0</v>
      </c>
      <c r="J261">
        <f t="shared" si="79"/>
        <v>0</v>
      </c>
      <c r="K261">
        <f t="shared" si="79"/>
        <v>0</v>
      </c>
      <c r="L261">
        <f t="shared" si="79"/>
        <v>0</v>
      </c>
      <c r="M261">
        <f t="shared" si="79"/>
        <v>0</v>
      </c>
      <c r="N261">
        <f t="shared" si="79"/>
        <v>0</v>
      </c>
      <c r="O261">
        <f t="shared" si="79"/>
        <v>0</v>
      </c>
      <c r="P261">
        <f t="shared" si="80"/>
        <v>0</v>
      </c>
      <c r="Q261">
        <f t="shared" si="80"/>
        <v>0</v>
      </c>
      <c r="R261">
        <f t="shared" si="80"/>
        <v>0</v>
      </c>
      <c r="S261">
        <f t="shared" si="80"/>
        <v>0</v>
      </c>
      <c r="T261">
        <f t="shared" si="80"/>
        <v>0</v>
      </c>
      <c r="U261">
        <f t="shared" si="80"/>
        <v>0</v>
      </c>
      <c r="V261">
        <f t="shared" si="80"/>
        <v>0</v>
      </c>
      <c r="W261">
        <f t="shared" si="80"/>
        <v>0</v>
      </c>
      <c r="X261">
        <f t="shared" si="80"/>
        <v>0</v>
      </c>
      <c r="Y261">
        <f t="shared" si="80"/>
        <v>0</v>
      </c>
      <c r="Z261">
        <f t="shared" si="81"/>
        <v>0</v>
      </c>
      <c r="AA261">
        <f t="shared" si="81"/>
        <v>0</v>
      </c>
      <c r="AB261">
        <f t="shared" si="81"/>
        <v>0</v>
      </c>
      <c r="AC261">
        <f t="shared" si="81"/>
        <v>0</v>
      </c>
      <c r="AD261">
        <f t="shared" si="81"/>
        <v>0</v>
      </c>
      <c r="AE261">
        <f t="shared" si="81"/>
        <v>0</v>
      </c>
      <c r="AF261">
        <f t="shared" si="81"/>
        <v>1</v>
      </c>
      <c r="AG261">
        <f t="shared" si="81"/>
        <v>0</v>
      </c>
      <c r="AH261">
        <f t="shared" si="81"/>
        <v>0</v>
      </c>
      <c r="AI261">
        <f t="shared" si="81"/>
        <v>0</v>
      </c>
      <c r="AJ261">
        <f t="shared" si="81"/>
        <v>0</v>
      </c>
      <c r="AK261">
        <f t="shared" si="81"/>
        <v>0</v>
      </c>
      <c r="AL261">
        <f t="shared" si="81"/>
        <v>0</v>
      </c>
      <c r="AM261" s="82" t="s">
        <v>330</v>
      </c>
      <c r="AN261" s="82" t="s">
        <v>330</v>
      </c>
      <c r="AO261" s="82" t="s">
        <v>330</v>
      </c>
      <c r="AP261" s="82">
        <v>0</v>
      </c>
      <c r="AQ261" s="82" t="s">
        <v>328</v>
      </c>
      <c r="AR261" s="82" t="s">
        <v>330</v>
      </c>
      <c r="AS261" s="82">
        <v>0</v>
      </c>
      <c r="AT261" s="83">
        <v>5.5235466507202194E-2</v>
      </c>
      <c r="AU261" s="72">
        <v>5.5235466507202194E-2</v>
      </c>
      <c r="AV261" s="6">
        <v>6.9044333134002747E-4</v>
      </c>
      <c r="AW261" s="6">
        <v>7.7360597349022682E-6</v>
      </c>
      <c r="AX261" s="36">
        <v>179</v>
      </c>
      <c r="AY261" s="1" t="s">
        <v>27</v>
      </c>
      <c r="AZ261" s="6">
        <v>3949.83</v>
      </c>
      <c r="BA261" s="6">
        <v>35.166432</v>
      </c>
      <c r="BB261" s="6">
        <v>-122.99961500000001</v>
      </c>
      <c r="BC261" s="44">
        <v>40688.799537037034</v>
      </c>
      <c r="BD261" s="45">
        <v>40688.799537037034</v>
      </c>
      <c r="BE261" s="6" t="s">
        <v>348</v>
      </c>
      <c r="BF261" s="6" t="s">
        <v>357</v>
      </c>
      <c r="BG261" s="38" t="s">
        <v>25</v>
      </c>
      <c r="BH261" s="38" t="s">
        <v>27</v>
      </c>
      <c r="BI261" s="27"/>
      <c r="BJ261" s="27"/>
      <c r="BK261" s="27"/>
      <c r="BL261" s="27"/>
      <c r="BM261" s="27"/>
      <c r="BN261" s="6" t="s">
        <v>448</v>
      </c>
      <c r="BO261" s="6" t="s">
        <v>315</v>
      </c>
      <c r="BP261" s="6" t="s">
        <v>42</v>
      </c>
      <c r="BQ261" s="6">
        <v>231</v>
      </c>
      <c r="BR261" s="6">
        <v>4138569</v>
      </c>
      <c r="BS261" s="6" t="s">
        <v>167</v>
      </c>
      <c r="BT261" s="36">
        <v>0</v>
      </c>
      <c r="BU261" s="63">
        <v>0.47909722222222223</v>
      </c>
      <c r="BV261" s="64">
        <v>107</v>
      </c>
      <c r="BW261" s="64">
        <v>189</v>
      </c>
      <c r="BX261" s="63">
        <v>0.47836805555555556</v>
      </c>
      <c r="BY261" s="63">
        <v>0.4793634259259259</v>
      </c>
      <c r="BZ261" s="36" t="s">
        <v>387</v>
      </c>
      <c r="CA261" s="17">
        <v>225</v>
      </c>
      <c r="CB261" s="36">
        <v>0</v>
      </c>
      <c r="CC261" s="6">
        <v>357</v>
      </c>
      <c r="CD261" s="6">
        <v>80</v>
      </c>
      <c r="CE261" s="6">
        <v>7140</v>
      </c>
      <c r="CF261" s="6">
        <v>1</v>
      </c>
      <c r="CG261" s="6">
        <v>28</v>
      </c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</row>
    <row r="262" spans="1:195" s="4" customFormat="1">
      <c r="A262" s="1" t="s">
        <v>97</v>
      </c>
      <c r="B262" s="36" t="s">
        <v>335</v>
      </c>
      <c r="C262" s="36">
        <v>1</v>
      </c>
      <c r="D262" s="36" t="s">
        <v>331</v>
      </c>
      <c r="E262">
        <f t="shared" si="82"/>
        <v>0</v>
      </c>
      <c r="F262">
        <f t="shared" ref="F262:O271" si="83">IF($AY262=F$1,$C262,0)</f>
        <v>0</v>
      </c>
      <c r="G262">
        <f t="shared" si="83"/>
        <v>0</v>
      </c>
      <c r="H262">
        <f t="shared" si="83"/>
        <v>0</v>
      </c>
      <c r="I262">
        <f t="shared" si="83"/>
        <v>0</v>
      </c>
      <c r="J262">
        <f t="shared" si="83"/>
        <v>0</v>
      </c>
      <c r="K262">
        <f t="shared" si="83"/>
        <v>0</v>
      </c>
      <c r="L262">
        <f t="shared" si="83"/>
        <v>0</v>
      </c>
      <c r="M262">
        <f t="shared" si="83"/>
        <v>0</v>
      </c>
      <c r="N262">
        <f t="shared" si="83"/>
        <v>0</v>
      </c>
      <c r="O262">
        <f t="shared" si="83"/>
        <v>0</v>
      </c>
      <c r="P262">
        <f t="shared" ref="P262:Y271" si="84">IF($AY262=P$1,$C262,0)</f>
        <v>0</v>
      </c>
      <c r="Q262">
        <f t="shared" si="84"/>
        <v>0</v>
      </c>
      <c r="R262">
        <f t="shared" si="84"/>
        <v>0</v>
      </c>
      <c r="S262">
        <f t="shared" si="84"/>
        <v>0</v>
      </c>
      <c r="T262">
        <f t="shared" si="84"/>
        <v>0</v>
      </c>
      <c r="U262">
        <f t="shared" si="84"/>
        <v>0</v>
      </c>
      <c r="V262">
        <f t="shared" si="84"/>
        <v>0</v>
      </c>
      <c r="W262">
        <f t="shared" si="84"/>
        <v>0</v>
      </c>
      <c r="X262">
        <f t="shared" si="84"/>
        <v>0</v>
      </c>
      <c r="Y262">
        <f t="shared" si="84"/>
        <v>0</v>
      </c>
      <c r="Z262">
        <f t="shared" ref="Z262:AL271" si="85">IF($AY262=Z$1,$C262,0)</f>
        <v>0</v>
      </c>
      <c r="AA262">
        <f t="shared" si="85"/>
        <v>0</v>
      </c>
      <c r="AB262">
        <f t="shared" si="85"/>
        <v>0</v>
      </c>
      <c r="AC262">
        <f t="shared" si="85"/>
        <v>0</v>
      </c>
      <c r="AD262">
        <f t="shared" si="85"/>
        <v>0</v>
      </c>
      <c r="AE262">
        <f t="shared" si="85"/>
        <v>0</v>
      </c>
      <c r="AF262">
        <f t="shared" si="85"/>
        <v>1</v>
      </c>
      <c r="AG262">
        <f t="shared" si="85"/>
        <v>0</v>
      </c>
      <c r="AH262">
        <f t="shared" si="85"/>
        <v>0</v>
      </c>
      <c r="AI262">
        <f t="shared" si="85"/>
        <v>0</v>
      </c>
      <c r="AJ262">
        <f t="shared" si="85"/>
        <v>0</v>
      </c>
      <c r="AK262">
        <f t="shared" si="85"/>
        <v>0</v>
      </c>
      <c r="AL262">
        <f t="shared" si="85"/>
        <v>0</v>
      </c>
      <c r="AM262" s="82" t="s">
        <v>327</v>
      </c>
      <c r="AN262" s="82" t="s">
        <v>327</v>
      </c>
      <c r="AO262" s="82" t="s">
        <v>330</v>
      </c>
      <c r="AP262" s="82">
        <v>0</v>
      </c>
      <c r="AQ262" s="82" t="s">
        <v>328</v>
      </c>
      <c r="AR262" s="82" t="s">
        <v>327</v>
      </c>
      <c r="AS262" s="82">
        <v>13</v>
      </c>
      <c r="AT262" s="83">
        <v>2.4191934720421464E-2</v>
      </c>
      <c r="AU262" s="72">
        <v>0.16323977499356615</v>
      </c>
      <c r="AV262" s="6">
        <v>2.0404971874195769E-3</v>
      </c>
      <c r="AW262" s="6">
        <v>2.2862713584533076E-5</v>
      </c>
      <c r="AX262" s="36">
        <v>180</v>
      </c>
      <c r="AY262" s="1" t="s">
        <v>27</v>
      </c>
      <c r="AZ262" s="6">
        <v>3950.19</v>
      </c>
      <c r="BA262" s="6">
        <v>35.166443000000001</v>
      </c>
      <c r="BB262" s="6">
        <v>-123.000013</v>
      </c>
      <c r="BC262" s="44">
        <v>40688.796157407407</v>
      </c>
      <c r="BD262" s="45">
        <v>40688.796157407407</v>
      </c>
      <c r="BE262" s="6" t="s">
        <v>348</v>
      </c>
      <c r="BF262" s="6" t="s">
        <v>357</v>
      </c>
      <c r="BG262" s="38" t="s">
        <v>25</v>
      </c>
      <c r="BH262" s="38" t="s">
        <v>27</v>
      </c>
      <c r="BI262" s="27"/>
      <c r="BJ262" s="27"/>
      <c r="BK262" s="27"/>
      <c r="BL262" s="27"/>
      <c r="BM262" s="27"/>
      <c r="BN262" s="6" t="s">
        <v>450</v>
      </c>
      <c r="BO262" s="6" t="s">
        <v>315</v>
      </c>
      <c r="BP262" s="6" t="s">
        <v>42</v>
      </c>
      <c r="BQ262" s="6">
        <v>231</v>
      </c>
      <c r="BR262" s="6">
        <v>4138572</v>
      </c>
      <c r="BS262" s="6" t="s">
        <v>167</v>
      </c>
      <c r="BT262" s="36">
        <v>0</v>
      </c>
      <c r="BU262" s="63">
        <v>0.49743055555555554</v>
      </c>
      <c r="BV262" s="64">
        <v>107</v>
      </c>
      <c r="BW262" s="64">
        <v>189</v>
      </c>
      <c r="BX262" s="63">
        <v>0.49677083333333333</v>
      </c>
      <c r="BY262" s="63">
        <v>0.49847222222222221</v>
      </c>
      <c r="BZ262" s="36" t="s">
        <v>388</v>
      </c>
      <c r="CA262" s="17">
        <v>225</v>
      </c>
      <c r="CB262" s="36">
        <v>0</v>
      </c>
      <c r="CC262" s="6">
        <v>357</v>
      </c>
      <c r="CD262" s="6">
        <v>80</v>
      </c>
      <c r="CE262" s="6">
        <v>7140</v>
      </c>
      <c r="CF262" s="6">
        <v>1</v>
      </c>
      <c r="CG262" s="6">
        <v>28</v>
      </c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</row>
    <row r="263" spans="1:195" s="4" customFormat="1">
      <c r="A263" s="1" t="s">
        <v>453</v>
      </c>
      <c r="B263" s="36" t="s">
        <v>335</v>
      </c>
      <c r="C263" s="72">
        <v>4</v>
      </c>
      <c r="D263" s="36" t="s">
        <v>339</v>
      </c>
      <c r="E263">
        <f t="shared" si="82"/>
        <v>0</v>
      </c>
      <c r="F263">
        <f t="shared" si="83"/>
        <v>0</v>
      </c>
      <c r="G263">
        <f t="shared" si="83"/>
        <v>0</v>
      </c>
      <c r="H263">
        <f t="shared" si="83"/>
        <v>0</v>
      </c>
      <c r="I263">
        <f t="shared" si="83"/>
        <v>0</v>
      </c>
      <c r="J263">
        <f t="shared" si="83"/>
        <v>0</v>
      </c>
      <c r="K263">
        <f t="shared" si="83"/>
        <v>0</v>
      </c>
      <c r="L263">
        <f t="shared" si="83"/>
        <v>0</v>
      </c>
      <c r="M263">
        <f t="shared" si="83"/>
        <v>0</v>
      </c>
      <c r="N263">
        <f t="shared" si="83"/>
        <v>0</v>
      </c>
      <c r="O263">
        <f t="shared" si="83"/>
        <v>0</v>
      </c>
      <c r="P263">
        <f t="shared" si="84"/>
        <v>0</v>
      </c>
      <c r="Q263">
        <f t="shared" si="84"/>
        <v>0</v>
      </c>
      <c r="R263">
        <f t="shared" si="84"/>
        <v>0</v>
      </c>
      <c r="S263">
        <f t="shared" si="84"/>
        <v>0</v>
      </c>
      <c r="T263">
        <f t="shared" si="84"/>
        <v>0</v>
      </c>
      <c r="U263">
        <f t="shared" si="84"/>
        <v>0</v>
      </c>
      <c r="V263">
        <f t="shared" si="84"/>
        <v>0</v>
      </c>
      <c r="W263">
        <f t="shared" si="84"/>
        <v>0</v>
      </c>
      <c r="X263">
        <f t="shared" si="84"/>
        <v>0</v>
      </c>
      <c r="Y263">
        <f t="shared" si="84"/>
        <v>0</v>
      </c>
      <c r="Z263">
        <f t="shared" si="85"/>
        <v>0</v>
      </c>
      <c r="AA263">
        <f t="shared" si="85"/>
        <v>0</v>
      </c>
      <c r="AB263">
        <f t="shared" si="85"/>
        <v>0</v>
      </c>
      <c r="AC263">
        <f t="shared" si="85"/>
        <v>0</v>
      </c>
      <c r="AD263">
        <f t="shared" si="85"/>
        <v>0</v>
      </c>
      <c r="AE263">
        <f t="shared" si="85"/>
        <v>0</v>
      </c>
      <c r="AF263">
        <f t="shared" si="85"/>
        <v>4</v>
      </c>
      <c r="AG263">
        <f t="shared" si="85"/>
        <v>0</v>
      </c>
      <c r="AH263">
        <f t="shared" si="85"/>
        <v>0</v>
      </c>
      <c r="AI263">
        <f t="shared" si="85"/>
        <v>0</v>
      </c>
      <c r="AJ263">
        <f t="shared" si="85"/>
        <v>0</v>
      </c>
      <c r="AK263">
        <f t="shared" si="85"/>
        <v>0</v>
      </c>
      <c r="AL263">
        <f t="shared" si="85"/>
        <v>0</v>
      </c>
      <c r="AM263" s="82" t="s">
        <v>330</v>
      </c>
      <c r="AN263" s="82" t="s">
        <v>330</v>
      </c>
      <c r="AO263" s="82" t="s">
        <v>330</v>
      </c>
      <c r="AP263" s="82">
        <v>0</v>
      </c>
      <c r="AQ263" s="82" t="s">
        <v>329</v>
      </c>
      <c r="AR263" s="82" t="s">
        <v>330</v>
      </c>
      <c r="AS263" s="82">
        <v>8</v>
      </c>
      <c r="AT263" s="83">
        <v>0.11791924342979111</v>
      </c>
      <c r="AU263" s="72">
        <v>0.16746039988726955</v>
      </c>
      <c r="AV263" s="6">
        <v>2.0932549985908694E-3</v>
      </c>
      <c r="AW263" s="6">
        <v>2.3453837519225427E-5</v>
      </c>
      <c r="AX263" s="36">
        <v>182</v>
      </c>
      <c r="AY263" s="1" t="s">
        <v>27</v>
      </c>
      <c r="AZ263" s="6">
        <v>3948.61</v>
      </c>
      <c r="BA263" s="6">
        <v>35.166611000000003</v>
      </c>
      <c r="BB263" s="6">
        <v>-122.992729</v>
      </c>
      <c r="BC263" s="44">
        <v>40688.87228009259</v>
      </c>
      <c r="BD263" s="45">
        <v>40688.87228009259</v>
      </c>
      <c r="BE263" s="6" t="s">
        <v>348</v>
      </c>
      <c r="BF263" s="6" t="s">
        <v>357</v>
      </c>
      <c r="BG263" s="38" t="s">
        <v>25</v>
      </c>
      <c r="BH263" s="38" t="s">
        <v>27</v>
      </c>
      <c r="BI263" s="73"/>
      <c r="BJ263" s="73"/>
      <c r="BK263" s="73"/>
      <c r="BL263" s="73"/>
      <c r="BM263" s="73"/>
      <c r="BN263" s="6" t="s">
        <v>452</v>
      </c>
      <c r="BO263" s="6" t="s">
        <v>317</v>
      </c>
      <c r="BP263" s="6" t="s">
        <v>42</v>
      </c>
      <c r="BQ263" s="6">
        <v>231</v>
      </c>
      <c r="BR263" s="6">
        <v>4138722</v>
      </c>
      <c r="BS263" s="6" t="s">
        <v>167</v>
      </c>
      <c r="BT263" s="36">
        <v>0</v>
      </c>
      <c r="BU263" s="63">
        <v>0.54921296296296296</v>
      </c>
      <c r="BV263" s="64">
        <v>107</v>
      </c>
      <c r="BW263" s="64">
        <v>189</v>
      </c>
      <c r="BX263" s="63">
        <v>0.54856481481481478</v>
      </c>
      <c r="BY263" s="63">
        <v>0.5506712962962963</v>
      </c>
      <c r="BZ263" s="36" t="s">
        <v>389</v>
      </c>
      <c r="CA263" s="17">
        <v>225</v>
      </c>
      <c r="CB263" s="36">
        <v>0</v>
      </c>
      <c r="CC263" s="6">
        <v>357</v>
      </c>
      <c r="CD263" s="6">
        <v>80</v>
      </c>
      <c r="CE263" s="6">
        <v>7140</v>
      </c>
      <c r="CF263" s="6">
        <v>1</v>
      </c>
      <c r="CG263" s="6">
        <v>28</v>
      </c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</row>
    <row r="264" spans="1:195" s="19" customFormat="1">
      <c r="A264" s="1" t="s">
        <v>457</v>
      </c>
      <c r="B264" s="36" t="s">
        <v>335</v>
      </c>
      <c r="C264" s="36">
        <v>1</v>
      </c>
      <c r="D264" s="36" t="s">
        <v>339</v>
      </c>
      <c r="E264">
        <f t="shared" si="82"/>
        <v>0</v>
      </c>
      <c r="F264">
        <f t="shared" si="83"/>
        <v>0</v>
      </c>
      <c r="G264">
        <f t="shared" si="83"/>
        <v>0</v>
      </c>
      <c r="H264">
        <f t="shared" si="83"/>
        <v>0</v>
      </c>
      <c r="I264">
        <f t="shared" si="83"/>
        <v>0</v>
      </c>
      <c r="J264">
        <f t="shared" si="83"/>
        <v>0</v>
      </c>
      <c r="K264">
        <f t="shared" si="83"/>
        <v>0</v>
      </c>
      <c r="L264">
        <f t="shared" si="83"/>
        <v>0</v>
      </c>
      <c r="M264">
        <f t="shared" si="83"/>
        <v>0</v>
      </c>
      <c r="N264">
        <f t="shared" si="83"/>
        <v>0</v>
      </c>
      <c r="O264">
        <f t="shared" si="83"/>
        <v>0</v>
      </c>
      <c r="P264">
        <f t="shared" si="84"/>
        <v>0</v>
      </c>
      <c r="Q264">
        <f t="shared" si="84"/>
        <v>0</v>
      </c>
      <c r="R264">
        <f t="shared" si="84"/>
        <v>0</v>
      </c>
      <c r="S264">
        <f t="shared" si="84"/>
        <v>0</v>
      </c>
      <c r="T264">
        <f t="shared" si="84"/>
        <v>0</v>
      </c>
      <c r="U264">
        <f t="shared" si="84"/>
        <v>0</v>
      </c>
      <c r="V264">
        <f t="shared" si="84"/>
        <v>0</v>
      </c>
      <c r="W264">
        <f t="shared" si="84"/>
        <v>0</v>
      </c>
      <c r="X264">
        <f t="shared" si="84"/>
        <v>0</v>
      </c>
      <c r="Y264">
        <f t="shared" si="84"/>
        <v>0</v>
      </c>
      <c r="Z264">
        <f t="shared" si="85"/>
        <v>0</v>
      </c>
      <c r="AA264">
        <f t="shared" si="85"/>
        <v>0</v>
      </c>
      <c r="AB264">
        <f t="shared" si="85"/>
        <v>0</v>
      </c>
      <c r="AC264">
        <f t="shared" si="85"/>
        <v>0</v>
      </c>
      <c r="AD264">
        <f t="shared" si="85"/>
        <v>0</v>
      </c>
      <c r="AE264">
        <f t="shared" si="85"/>
        <v>0</v>
      </c>
      <c r="AF264">
        <f t="shared" si="85"/>
        <v>1</v>
      </c>
      <c r="AG264">
        <f t="shared" si="85"/>
        <v>0</v>
      </c>
      <c r="AH264">
        <f t="shared" si="85"/>
        <v>0</v>
      </c>
      <c r="AI264">
        <f t="shared" si="85"/>
        <v>0</v>
      </c>
      <c r="AJ264">
        <f t="shared" si="85"/>
        <v>0</v>
      </c>
      <c r="AK264">
        <f t="shared" si="85"/>
        <v>0</v>
      </c>
      <c r="AL264">
        <f t="shared" si="85"/>
        <v>0</v>
      </c>
      <c r="AM264" s="82" t="s">
        <v>327</v>
      </c>
      <c r="AN264" s="82" t="s">
        <v>327</v>
      </c>
      <c r="AO264" s="82" t="s">
        <v>330</v>
      </c>
      <c r="AP264" s="82">
        <v>1</v>
      </c>
      <c r="AQ264" s="82" t="s">
        <v>329</v>
      </c>
      <c r="AR264" s="82" t="s">
        <v>330</v>
      </c>
      <c r="AS264" s="82">
        <v>9</v>
      </c>
      <c r="AT264" s="83">
        <v>0.24548826748982128</v>
      </c>
      <c r="AU264" s="72">
        <v>0.40854049493933547</v>
      </c>
      <c r="AV264" s="6">
        <v>5.1067561867416938E-3</v>
      </c>
      <c r="AW264" s="6">
        <v>5.7218556714192642E-5</v>
      </c>
      <c r="AX264" s="36">
        <v>183</v>
      </c>
      <c r="AY264" s="1" t="s">
        <v>27</v>
      </c>
      <c r="AZ264" s="6">
        <v>3949.51</v>
      </c>
      <c r="BA264" s="6">
        <v>35.166604</v>
      </c>
      <c r="BB264" s="6">
        <v>-122.99053000000001</v>
      </c>
      <c r="BC264" s="44">
        <v>40688.897592592592</v>
      </c>
      <c r="BD264" s="45">
        <v>40688.897592592592</v>
      </c>
      <c r="BE264" s="6" t="s">
        <v>348</v>
      </c>
      <c r="BF264" s="6" t="s">
        <v>357</v>
      </c>
      <c r="BG264" s="38" t="s">
        <v>25</v>
      </c>
      <c r="BH264" s="38" t="s">
        <v>27</v>
      </c>
      <c r="BI264" s="27"/>
      <c r="BJ264" s="27"/>
      <c r="BK264" s="27"/>
      <c r="BL264" s="27"/>
      <c r="BM264" s="27"/>
      <c r="BN264" s="6" t="s">
        <v>455</v>
      </c>
      <c r="BO264" s="6" t="s">
        <v>317</v>
      </c>
      <c r="BP264" s="6" t="s">
        <v>42</v>
      </c>
      <c r="BQ264" s="6">
        <v>231</v>
      </c>
      <c r="BR264" s="6">
        <v>4138776</v>
      </c>
      <c r="BS264" s="6" t="s">
        <v>167</v>
      </c>
      <c r="BT264" s="36">
        <v>0</v>
      </c>
      <c r="BU264" s="63">
        <v>0.57456018518518526</v>
      </c>
      <c r="BV264" s="64">
        <v>107</v>
      </c>
      <c r="BW264" s="64">
        <v>189</v>
      </c>
      <c r="BX264" s="63">
        <v>0.57331018518518517</v>
      </c>
      <c r="BY264" s="63">
        <v>0.57501157407407411</v>
      </c>
      <c r="BZ264" s="36" t="s">
        <v>390</v>
      </c>
      <c r="CA264" s="17">
        <v>225</v>
      </c>
      <c r="CB264" s="36">
        <v>0</v>
      </c>
      <c r="CC264" s="6">
        <v>357</v>
      </c>
      <c r="CD264" s="6">
        <v>80</v>
      </c>
      <c r="CE264" s="6">
        <v>7140</v>
      </c>
      <c r="CF264" s="6">
        <v>1</v>
      </c>
      <c r="CG264" s="6">
        <v>28</v>
      </c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15"/>
      <c r="GM264" s="15"/>
    </row>
    <row r="265" spans="1:195" s="19" customFormat="1">
      <c r="A265" s="33" t="s">
        <v>147</v>
      </c>
      <c r="B265" s="13" t="s">
        <v>335</v>
      </c>
      <c r="C265" s="71">
        <v>4</v>
      </c>
      <c r="D265" s="71" t="s">
        <v>331</v>
      </c>
      <c r="E265">
        <f t="shared" si="82"/>
        <v>0</v>
      </c>
      <c r="F265">
        <f t="shared" si="83"/>
        <v>0</v>
      </c>
      <c r="G265">
        <f t="shared" si="83"/>
        <v>0</v>
      </c>
      <c r="H265">
        <f t="shared" si="83"/>
        <v>0</v>
      </c>
      <c r="I265">
        <f t="shared" si="83"/>
        <v>0</v>
      </c>
      <c r="J265">
        <f t="shared" si="83"/>
        <v>0</v>
      </c>
      <c r="K265">
        <f t="shared" si="83"/>
        <v>0</v>
      </c>
      <c r="L265">
        <f t="shared" si="83"/>
        <v>0</v>
      </c>
      <c r="M265">
        <f t="shared" si="83"/>
        <v>0</v>
      </c>
      <c r="N265">
        <f t="shared" si="83"/>
        <v>0</v>
      </c>
      <c r="O265">
        <f t="shared" si="83"/>
        <v>0</v>
      </c>
      <c r="P265">
        <f t="shared" si="84"/>
        <v>0</v>
      </c>
      <c r="Q265">
        <f t="shared" si="84"/>
        <v>0</v>
      </c>
      <c r="R265">
        <f t="shared" si="84"/>
        <v>0</v>
      </c>
      <c r="S265">
        <f t="shared" si="84"/>
        <v>0</v>
      </c>
      <c r="T265">
        <f t="shared" si="84"/>
        <v>0</v>
      </c>
      <c r="U265">
        <f t="shared" si="84"/>
        <v>0</v>
      </c>
      <c r="V265">
        <f t="shared" si="84"/>
        <v>0</v>
      </c>
      <c r="W265">
        <f t="shared" si="84"/>
        <v>0</v>
      </c>
      <c r="X265">
        <f t="shared" si="84"/>
        <v>0</v>
      </c>
      <c r="Y265">
        <f t="shared" si="84"/>
        <v>0</v>
      </c>
      <c r="Z265">
        <f t="shared" si="85"/>
        <v>0</v>
      </c>
      <c r="AA265">
        <f t="shared" si="85"/>
        <v>0</v>
      </c>
      <c r="AB265">
        <f t="shared" si="85"/>
        <v>0</v>
      </c>
      <c r="AC265">
        <f t="shared" si="85"/>
        <v>0</v>
      </c>
      <c r="AD265">
        <f t="shared" si="85"/>
        <v>0</v>
      </c>
      <c r="AE265">
        <f t="shared" si="85"/>
        <v>0</v>
      </c>
      <c r="AF265">
        <f t="shared" si="85"/>
        <v>4</v>
      </c>
      <c r="AG265">
        <f t="shared" si="85"/>
        <v>0</v>
      </c>
      <c r="AH265">
        <f t="shared" si="85"/>
        <v>0</v>
      </c>
      <c r="AI265">
        <f t="shared" si="85"/>
        <v>0</v>
      </c>
      <c r="AJ265">
        <f t="shared" si="85"/>
        <v>0</v>
      </c>
      <c r="AK265">
        <f t="shared" si="85"/>
        <v>0</v>
      </c>
      <c r="AL265">
        <f t="shared" si="85"/>
        <v>0</v>
      </c>
      <c r="AM265" s="72" t="s">
        <v>327</v>
      </c>
      <c r="AN265" s="72" t="s">
        <v>330</v>
      </c>
      <c r="AO265" s="72" t="s">
        <v>330</v>
      </c>
      <c r="AP265" s="72">
        <v>0</v>
      </c>
      <c r="AQ265" s="72" t="s">
        <v>328</v>
      </c>
      <c r="AR265" s="72" t="s">
        <v>327</v>
      </c>
      <c r="AS265" s="72">
        <v>4</v>
      </c>
      <c r="AT265" s="72">
        <v>5.1934465695138987E-2</v>
      </c>
      <c r="AU265" s="72">
        <v>7.9600612092658576E-2</v>
      </c>
      <c r="AV265" s="6">
        <v>9.9500765115823216E-4</v>
      </c>
      <c r="AW265" s="6">
        <v>1.1148545111016607E-5</v>
      </c>
      <c r="AX265" s="47">
        <v>24</v>
      </c>
      <c r="AY265" s="27" t="s">
        <v>27</v>
      </c>
      <c r="AZ265" s="36">
        <v>3951.18</v>
      </c>
      <c r="BA265" s="36">
        <v>35.166034000000003</v>
      </c>
      <c r="BB265" s="36">
        <v>-123.00042999999999</v>
      </c>
      <c r="BC265" s="44">
        <v>40689.701157407406</v>
      </c>
      <c r="BD265" s="45">
        <v>40689.701157407406</v>
      </c>
      <c r="BE265" s="6" t="s">
        <v>348</v>
      </c>
      <c r="BF265" s="6" t="s">
        <v>357</v>
      </c>
      <c r="BG265" s="10" t="s">
        <v>25</v>
      </c>
      <c r="BH265" s="10" t="s">
        <v>27</v>
      </c>
      <c r="BI265" s="10"/>
      <c r="BJ265" s="10"/>
      <c r="BK265" s="10"/>
      <c r="BL265" s="10"/>
      <c r="BM265" s="10"/>
      <c r="BN265" s="36" t="s">
        <v>242</v>
      </c>
      <c r="BO265" s="36" t="s">
        <v>181</v>
      </c>
      <c r="BP265" s="36" t="s">
        <v>42</v>
      </c>
      <c r="BQ265" s="36">
        <v>232</v>
      </c>
      <c r="BR265" s="36">
        <v>4129573</v>
      </c>
      <c r="BS265" s="36" t="s">
        <v>167</v>
      </c>
      <c r="BT265" s="36">
        <v>0</v>
      </c>
      <c r="BU265" s="63">
        <v>0.36668981481481483</v>
      </c>
      <c r="BV265" s="64">
        <v>190</v>
      </c>
      <c r="BW265" s="64">
        <v>228</v>
      </c>
      <c r="BX265" s="63">
        <v>0.3636921296296296</v>
      </c>
      <c r="BY265" s="63">
        <v>0.36766203703703698</v>
      </c>
      <c r="BZ265" s="36" t="s">
        <v>383</v>
      </c>
      <c r="CA265" s="17">
        <v>225</v>
      </c>
      <c r="CB265" s="36">
        <v>1</v>
      </c>
      <c r="CC265" s="6">
        <v>357</v>
      </c>
      <c r="CD265" s="6">
        <v>80</v>
      </c>
      <c r="CE265" s="6">
        <v>7140</v>
      </c>
      <c r="CF265" s="6">
        <v>1</v>
      </c>
      <c r="CG265" s="6">
        <v>28</v>
      </c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</row>
    <row r="266" spans="1:195" s="19" customFormat="1" ht="17.25" customHeight="1">
      <c r="A266" s="22" t="s">
        <v>19</v>
      </c>
      <c r="B266" s="16" t="s">
        <v>335</v>
      </c>
      <c r="C266" s="17">
        <v>1</v>
      </c>
      <c r="D266" s="17" t="s">
        <v>339</v>
      </c>
      <c r="E266">
        <f t="shared" si="82"/>
        <v>0</v>
      </c>
      <c r="F266">
        <f t="shared" si="83"/>
        <v>0</v>
      </c>
      <c r="G266">
        <f t="shared" si="83"/>
        <v>0</v>
      </c>
      <c r="H266">
        <f t="shared" si="83"/>
        <v>0</v>
      </c>
      <c r="I266">
        <f t="shared" si="83"/>
        <v>0</v>
      </c>
      <c r="J266">
        <f t="shared" si="83"/>
        <v>0</v>
      </c>
      <c r="K266">
        <f t="shared" si="83"/>
        <v>0</v>
      </c>
      <c r="L266">
        <f t="shared" si="83"/>
        <v>0</v>
      </c>
      <c r="M266">
        <f t="shared" si="83"/>
        <v>0</v>
      </c>
      <c r="N266">
        <f t="shared" si="83"/>
        <v>0</v>
      </c>
      <c r="O266">
        <f t="shared" si="83"/>
        <v>0</v>
      </c>
      <c r="P266">
        <f t="shared" si="84"/>
        <v>0</v>
      </c>
      <c r="Q266">
        <f t="shared" si="84"/>
        <v>0</v>
      </c>
      <c r="R266">
        <f t="shared" si="84"/>
        <v>0</v>
      </c>
      <c r="S266">
        <f t="shared" si="84"/>
        <v>0</v>
      </c>
      <c r="T266">
        <f t="shared" si="84"/>
        <v>0</v>
      </c>
      <c r="U266">
        <f t="shared" si="84"/>
        <v>0</v>
      </c>
      <c r="V266">
        <f t="shared" si="84"/>
        <v>0</v>
      </c>
      <c r="W266">
        <f t="shared" si="84"/>
        <v>0</v>
      </c>
      <c r="X266">
        <f t="shared" si="84"/>
        <v>0</v>
      </c>
      <c r="Y266">
        <f t="shared" si="84"/>
        <v>0</v>
      </c>
      <c r="Z266">
        <f t="shared" si="85"/>
        <v>0</v>
      </c>
      <c r="AA266">
        <f t="shared" si="85"/>
        <v>0</v>
      </c>
      <c r="AB266">
        <f t="shared" si="85"/>
        <v>0</v>
      </c>
      <c r="AC266">
        <f t="shared" si="85"/>
        <v>0</v>
      </c>
      <c r="AD266">
        <f t="shared" si="85"/>
        <v>0</v>
      </c>
      <c r="AE266">
        <f t="shared" si="85"/>
        <v>0</v>
      </c>
      <c r="AF266">
        <f t="shared" si="85"/>
        <v>1</v>
      </c>
      <c r="AG266">
        <f t="shared" si="85"/>
        <v>0</v>
      </c>
      <c r="AH266">
        <f t="shared" si="85"/>
        <v>0</v>
      </c>
      <c r="AI266">
        <f t="shared" si="85"/>
        <v>0</v>
      </c>
      <c r="AJ266">
        <f t="shared" si="85"/>
        <v>0</v>
      </c>
      <c r="AK266">
        <f t="shared" si="85"/>
        <v>0</v>
      </c>
      <c r="AL266">
        <f t="shared" si="85"/>
        <v>0</v>
      </c>
      <c r="AM266" s="72" t="s">
        <v>327</v>
      </c>
      <c r="AN266" s="72" t="s">
        <v>330</v>
      </c>
      <c r="AO266" s="72" t="s">
        <v>330</v>
      </c>
      <c r="AP266" s="72">
        <v>0</v>
      </c>
      <c r="AQ266" s="72" t="s">
        <v>328</v>
      </c>
      <c r="AR266" s="72" t="s">
        <v>330</v>
      </c>
      <c r="AS266" s="72">
        <v>6</v>
      </c>
      <c r="AT266" s="72">
        <v>6.963896318318083E-2</v>
      </c>
      <c r="AU266" s="72">
        <v>0.11097183679874859</v>
      </c>
      <c r="AV266" s="6">
        <v>1.3871479599843572E-3</v>
      </c>
      <c r="AW266" s="6">
        <v>1.5542274061449382E-5</v>
      </c>
      <c r="AX266" s="17">
        <v>26</v>
      </c>
      <c r="AY266" s="38" t="s">
        <v>27</v>
      </c>
      <c r="AZ266" s="17">
        <v>3950.64</v>
      </c>
      <c r="BA266" s="17">
        <v>35.167534000000003</v>
      </c>
      <c r="BB266" s="17">
        <v>-123.001305</v>
      </c>
      <c r="BC266" s="21">
        <v>40689.725381944445</v>
      </c>
      <c r="BD266" s="50">
        <v>40689.725381944445</v>
      </c>
      <c r="BE266" s="6" t="s">
        <v>348</v>
      </c>
      <c r="BF266" s="6" t="s">
        <v>357</v>
      </c>
      <c r="BG266" s="38" t="s">
        <v>25</v>
      </c>
      <c r="BH266" s="38" t="s">
        <v>27</v>
      </c>
      <c r="BI266" s="38"/>
      <c r="BJ266" s="38"/>
      <c r="BK266" s="38"/>
      <c r="BL266" s="38"/>
      <c r="BM266" s="38"/>
      <c r="BN266" s="17" t="s">
        <v>191</v>
      </c>
      <c r="BO266" s="17" t="s">
        <v>181</v>
      </c>
      <c r="BP266" s="17" t="s">
        <v>42</v>
      </c>
      <c r="BQ266" s="17">
        <v>232</v>
      </c>
      <c r="BR266" s="17">
        <v>4129585</v>
      </c>
      <c r="BS266" s="17" t="s">
        <v>167</v>
      </c>
      <c r="BT266" s="36">
        <v>0</v>
      </c>
      <c r="BU266" s="63">
        <v>0.39090277777777777</v>
      </c>
      <c r="BV266" s="64">
        <v>190</v>
      </c>
      <c r="BW266" s="64">
        <v>228</v>
      </c>
      <c r="BX266" s="63">
        <v>0.39025462962962965</v>
      </c>
      <c r="BY266" s="63">
        <v>0.39241898148148152</v>
      </c>
      <c r="BZ266" s="36" t="s">
        <v>384</v>
      </c>
      <c r="CA266" s="17">
        <v>225</v>
      </c>
      <c r="CB266" s="36">
        <v>0</v>
      </c>
      <c r="CC266" s="6">
        <v>357</v>
      </c>
      <c r="CD266" s="6">
        <v>80</v>
      </c>
      <c r="CE266" s="6">
        <v>7140</v>
      </c>
      <c r="CF266" s="6">
        <v>1</v>
      </c>
      <c r="CG266" s="6">
        <v>28</v>
      </c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</row>
    <row r="267" spans="1:195" s="4" customFormat="1">
      <c r="A267" s="33" t="s">
        <v>136</v>
      </c>
      <c r="B267" s="13" t="s">
        <v>335</v>
      </c>
      <c r="C267" s="71">
        <v>7</v>
      </c>
      <c r="D267" s="71" t="s">
        <v>331</v>
      </c>
      <c r="E267">
        <f t="shared" si="82"/>
        <v>0</v>
      </c>
      <c r="F267">
        <f t="shared" si="83"/>
        <v>0</v>
      </c>
      <c r="G267">
        <f t="shared" si="83"/>
        <v>0</v>
      </c>
      <c r="H267">
        <f t="shared" si="83"/>
        <v>0</v>
      </c>
      <c r="I267">
        <f t="shared" si="83"/>
        <v>0</v>
      </c>
      <c r="J267">
        <f t="shared" si="83"/>
        <v>0</v>
      </c>
      <c r="K267">
        <f t="shared" si="83"/>
        <v>0</v>
      </c>
      <c r="L267">
        <f t="shared" si="83"/>
        <v>0</v>
      </c>
      <c r="M267">
        <f t="shared" si="83"/>
        <v>0</v>
      </c>
      <c r="N267">
        <f t="shared" si="83"/>
        <v>0</v>
      </c>
      <c r="O267">
        <f t="shared" si="83"/>
        <v>0</v>
      </c>
      <c r="P267">
        <f t="shared" si="84"/>
        <v>0</v>
      </c>
      <c r="Q267">
        <f t="shared" si="84"/>
        <v>0</v>
      </c>
      <c r="R267">
        <f t="shared" si="84"/>
        <v>0</v>
      </c>
      <c r="S267">
        <f t="shared" si="84"/>
        <v>0</v>
      </c>
      <c r="T267">
        <f t="shared" si="84"/>
        <v>0</v>
      </c>
      <c r="U267">
        <f t="shared" si="84"/>
        <v>0</v>
      </c>
      <c r="V267">
        <f t="shared" si="84"/>
        <v>0</v>
      </c>
      <c r="W267">
        <f t="shared" si="84"/>
        <v>0</v>
      </c>
      <c r="X267">
        <f t="shared" si="84"/>
        <v>0</v>
      </c>
      <c r="Y267">
        <f t="shared" si="84"/>
        <v>0</v>
      </c>
      <c r="Z267">
        <f t="shared" si="85"/>
        <v>0</v>
      </c>
      <c r="AA267">
        <f t="shared" si="85"/>
        <v>0</v>
      </c>
      <c r="AB267">
        <f t="shared" si="85"/>
        <v>0</v>
      </c>
      <c r="AC267">
        <f t="shared" si="85"/>
        <v>0</v>
      </c>
      <c r="AD267">
        <f t="shared" si="85"/>
        <v>0</v>
      </c>
      <c r="AE267">
        <f t="shared" si="85"/>
        <v>0</v>
      </c>
      <c r="AF267">
        <f t="shared" si="85"/>
        <v>7</v>
      </c>
      <c r="AG267">
        <f t="shared" si="85"/>
        <v>0</v>
      </c>
      <c r="AH267">
        <f t="shared" si="85"/>
        <v>0</v>
      </c>
      <c r="AI267">
        <f t="shared" si="85"/>
        <v>0</v>
      </c>
      <c r="AJ267">
        <f t="shared" si="85"/>
        <v>0</v>
      </c>
      <c r="AK267">
        <f t="shared" si="85"/>
        <v>0</v>
      </c>
      <c r="AL267">
        <f t="shared" si="85"/>
        <v>0</v>
      </c>
      <c r="AM267" s="72" t="s">
        <v>330</v>
      </c>
      <c r="AN267" s="72" t="s">
        <v>330</v>
      </c>
      <c r="AO267" s="72" t="s">
        <v>330</v>
      </c>
      <c r="AP267" s="72">
        <v>0</v>
      </c>
      <c r="AQ267" s="72" t="s">
        <v>331</v>
      </c>
      <c r="AR267" s="72" t="s">
        <v>327</v>
      </c>
      <c r="AS267" s="72">
        <v>0</v>
      </c>
      <c r="AT267" s="72">
        <v>9.6962128951952914E-2</v>
      </c>
      <c r="AU267" s="72">
        <v>9.6962128951952914E-2</v>
      </c>
      <c r="AV267" s="6">
        <v>1.2120266118994115E-3</v>
      </c>
      <c r="AW267" s="6">
        <v>1.3580130105315534E-5</v>
      </c>
      <c r="AX267" s="47">
        <v>27</v>
      </c>
      <c r="AY267" s="27" t="s">
        <v>27</v>
      </c>
      <c r="AZ267" s="36">
        <v>3950.81</v>
      </c>
      <c r="BA267" s="36">
        <v>35.169123999999996</v>
      </c>
      <c r="BB267" s="36">
        <v>-123.002661</v>
      </c>
      <c r="BC267" s="44">
        <v>40689.749224537038</v>
      </c>
      <c r="BD267" s="45">
        <v>40689.749224537038</v>
      </c>
      <c r="BE267" s="6" t="s">
        <v>348</v>
      </c>
      <c r="BF267" s="6" t="s">
        <v>357</v>
      </c>
      <c r="BG267" s="10" t="s">
        <v>25</v>
      </c>
      <c r="BH267" s="10" t="s">
        <v>27</v>
      </c>
      <c r="BI267" s="10"/>
      <c r="BJ267" s="10"/>
      <c r="BK267" s="10"/>
      <c r="BL267" s="10"/>
      <c r="BM267" s="10"/>
      <c r="BN267" s="36" t="s">
        <v>240</v>
      </c>
      <c r="BO267" s="36" t="s">
        <v>179</v>
      </c>
      <c r="BP267" s="36" t="s">
        <v>42</v>
      </c>
      <c r="BQ267" s="36">
        <v>232</v>
      </c>
      <c r="BR267" s="36">
        <v>4129590</v>
      </c>
      <c r="BS267" s="36" t="s">
        <v>167</v>
      </c>
      <c r="BT267" s="36">
        <v>0</v>
      </c>
      <c r="BU267" s="63">
        <v>0.4142939814814815</v>
      </c>
      <c r="BV267" s="64">
        <v>190</v>
      </c>
      <c r="BW267" s="64">
        <v>228</v>
      </c>
      <c r="BX267" s="63">
        <v>0.41427083333333337</v>
      </c>
      <c r="BY267" s="63">
        <v>0.41495370370370371</v>
      </c>
      <c r="BZ267" s="36" t="s">
        <v>385</v>
      </c>
      <c r="CA267" s="17">
        <v>225</v>
      </c>
      <c r="CB267" s="36">
        <v>0</v>
      </c>
      <c r="CC267" s="6">
        <v>357</v>
      </c>
      <c r="CD267" s="6">
        <v>80</v>
      </c>
      <c r="CE267" s="6">
        <v>7140</v>
      </c>
      <c r="CF267" s="6">
        <v>1</v>
      </c>
      <c r="CG267" s="6">
        <v>28</v>
      </c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</row>
    <row r="268" spans="1:195" s="4" customFormat="1">
      <c r="A268" s="33" t="s">
        <v>19</v>
      </c>
      <c r="B268" s="13" t="s">
        <v>335</v>
      </c>
      <c r="C268" s="71">
        <v>2</v>
      </c>
      <c r="D268" s="71" t="s">
        <v>331</v>
      </c>
      <c r="E268">
        <f t="shared" si="82"/>
        <v>0</v>
      </c>
      <c r="F268">
        <f t="shared" si="83"/>
        <v>0</v>
      </c>
      <c r="G268">
        <f t="shared" si="83"/>
        <v>0</v>
      </c>
      <c r="H268">
        <f t="shared" si="83"/>
        <v>0</v>
      </c>
      <c r="I268">
        <f t="shared" si="83"/>
        <v>0</v>
      </c>
      <c r="J268">
        <f t="shared" si="83"/>
        <v>0</v>
      </c>
      <c r="K268">
        <f t="shared" si="83"/>
        <v>0</v>
      </c>
      <c r="L268">
        <f t="shared" si="83"/>
        <v>0</v>
      </c>
      <c r="M268">
        <f t="shared" si="83"/>
        <v>0</v>
      </c>
      <c r="N268">
        <f t="shared" si="83"/>
        <v>0</v>
      </c>
      <c r="O268">
        <f t="shared" si="83"/>
        <v>0</v>
      </c>
      <c r="P268">
        <f t="shared" si="84"/>
        <v>0</v>
      </c>
      <c r="Q268">
        <f t="shared" si="84"/>
        <v>0</v>
      </c>
      <c r="R268">
        <f t="shared" si="84"/>
        <v>0</v>
      </c>
      <c r="S268">
        <f t="shared" si="84"/>
        <v>0</v>
      </c>
      <c r="T268">
        <f t="shared" si="84"/>
        <v>0</v>
      </c>
      <c r="U268">
        <f t="shared" si="84"/>
        <v>0</v>
      </c>
      <c r="V268">
        <f t="shared" si="84"/>
        <v>0</v>
      </c>
      <c r="W268">
        <f t="shared" si="84"/>
        <v>0</v>
      </c>
      <c r="X268">
        <f t="shared" si="84"/>
        <v>0</v>
      </c>
      <c r="Y268">
        <f t="shared" si="84"/>
        <v>0</v>
      </c>
      <c r="Z268">
        <f t="shared" si="85"/>
        <v>0</v>
      </c>
      <c r="AA268">
        <f t="shared" si="85"/>
        <v>0</v>
      </c>
      <c r="AB268">
        <f t="shared" si="85"/>
        <v>0</v>
      </c>
      <c r="AC268">
        <f t="shared" si="85"/>
        <v>0</v>
      </c>
      <c r="AD268">
        <f t="shared" si="85"/>
        <v>0</v>
      </c>
      <c r="AE268">
        <f t="shared" si="85"/>
        <v>0</v>
      </c>
      <c r="AF268">
        <f t="shared" si="85"/>
        <v>2</v>
      </c>
      <c r="AG268">
        <f t="shared" si="85"/>
        <v>0</v>
      </c>
      <c r="AH268">
        <f t="shared" si="85"/>
        <v>0</v>
      </c>
      <c r="AI268">
        <f t="shared" si="85"/>
        <v>0</v>
      </c>
      <c r="AJ268">
        <f t="shared" si="85"/>
        <v>0</v>
      </c>
      <c r="AK268">
        <f t="shared" si="85"/>
        <v>0</v>
      </c>
      <c r="AL268">
        <f t="shared" si="85"/>
        <v>0</v>
      </c>
      <c r="AM268" s="72" t="s">
        <v>330</v>
      </c>
      <c r="AN268" s="72" t="s">
        <v>330</v>
      </c>
      <c r="AO268" s="72" t="s">
        <v>330</v>
      </c>
      <c r="AP268" s="72">
        <v>1</v>
      </c>
      <c r="AQ268" s="72" t="s">
        <v>328</v>
      </c>
      <c r="AR268" s="72" t="s">
        <v>330</v>
      </c>
      <c r="AS268" s="72">
        <v>1</v>
      </c>
      <c r="AT268" s="72">
        <v>0.17903933560593399</v>
      </c>
      <c r="AU268" s="72">
        <v>0.43783915289051389</v>
      </c>
      <c r="AV268" s="6">
        <v>5.4729894111314233E-3</v>
      </c>
      <c r="AW268" s="6">
        <v>6.1322010208755452E-5</v>
      </c>
      <c r="AX268" s="47">
        <v>28</v>
      </c>
      <c r="AY268" s="27" t="s">
        <v>27</v>
      </c>
      <c r="AZ268" s="36">
        <v>3950.08</v>
      </c>
      <c r="BA268" s="36">
        <v>35.166555000000002</v>
      </c>
      <c r="BB268" s="36">
        <v>-122.99988399999999</v>
      </c>
      <c r="BC268" s="44">
        <v>40689.653807870367</v>
      </c>
      <c r="BD268" s="45">
        <v>40689.653807870367</v>
      </c>
      <c r="BE268" s="6" t="s">
        <v>348</v>
      </c>
      <c r="BF268" s="6" t="s">
        <v>357</v>
      </c>
      <c r="BG268" s="10" t="s">
        <v>25</v>
      </c>
      <c r="BH268" s="10" t="s">
        <v>27</v>
      </c>
      <c r="BI268" s="10"/>
      <c r="BJ268" s="10"/>
      <c r="BK268" s="10"/>
      <c r="BL268" s="10"/>
      <c r="BM268" s="10"/>
      <c r="BN268" s="36" t="s">
        <v>245</v>
      </c>
      <c r="BO268" s="36" t="s">
        <v>182</v>
      </c>
      <c r="BP268" s="36" t="s">
        <v>42</v>
      </c>
      <c r="BQ268" s="36">
        <v>232</v>
      </c>
      <c r="BR268" s="36">
        <v>4129556</v>
      </c>
      <c r="BS268" s="36" t="s">
        <v>167</v>
      </c>
      <c r="BT268" s="36">
        <v>0</v>
      </c>
      <c r="BU268" s="63">
        <v>0.64399305555555553</v>
      </c>
      <c r="BV268" s="64">
        <v>190</v>
      </c>
      <c r="BW268" s="64">
        <v>228</v>
      </c>
      <c r="BX268" s="63">
        <v>0.64353009259259253</v>
      </c>
      <c r="BY268" s="63">
        <v>0.64467592592592593</v>
      </c>
      <c r="BZ268" s="36" t="s">
        <v>391</v>
      </c>
      <c r="CA268" s="17">
        <v>225</v>
      </c>
      <c r="CB268" s="36">
        <v>0</v>
      </c>
      <c r="CC268" s="6">
        <v>357</v>
      </c>
      <c r="CD268" s="6">
        <v>80</v>
      </c>
      <c r="CE268" s="6">
        <v>7140</v>
      </c>
      <c r="CF268" s="6">
        <v>1</v>
      </c>
      <c r="CG268" s="6">
        <v>28</v>
      </c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18"/>
      <c r="GM268" s="18"/>
    </row>
    <row r="269" spans="1:195" s="4" customFormat="1">
      <c r="A269" s="33" t="s">
        <v>19</v>
      </c>
      <c r="B269" s="13" t="s">
        <v>335</v>
      </c>
      <c r="C269" s="71">
        <v>1</v>
      </c>
      <c r="D269" s="71" t="s">
        <v>331</v>
      </c>
      <c r="E269">
        <f t="shared" si="82"/>
        <v>0</v>
      </c>
      <c r="F269">
        <f t="shared" si="83"/>
        <v>0</v>
      </c>
      <c r="G269">
        <f t="shared" si="83"/>
        <v>0</v>
      </c>
      <c r="H269">
        <f t="shared" si="83"/>
        <v>0</v>
      </c>
      <c r="I269">
        <f t="shared" si="83"/>
        <v>0</v>
      </c>
      <c r="J269">
        <f t="shared" si="83"/>
        <v>0</v>
      </c>
      <c r="K269">
        <f t="shared" si="83"/>
        <v>0</v>
      </c>
      <c r="L269">
        <f t="shared" si="83"/>
        <v>0</v>
      </c>
      <c r="M269">
        <f t="shared" si="83"/>
        <v>0</v>
      </c>
      <c r="N269">
        <f t="shared" si="83"/>
        <v>0</v>
      </c>
      <c r="O269">
        <f t="shared" si="83"/>
        <v>0</v>
      </c>
      <c r="P269">
        <f t="shared" si="84"/>
        <v>0</v>
      </c>
      <c r="Q269">
        <f t="shared" si="84"/>
        <v>0</v>
      </c>
      <c r="R269">
        <f t="shared" si="84"/>
        <v>0</v>
      </c>
      <c r="S269">
        <f t="shared" si="84"/>
        <v>0</v>
      </c>
      <c r="T269">
        <f t="shared" si="84"/>
        <v>0</v>
      </c>
      <c r="U269">
        <f t="shared" si="84"/>
        <v>0</v>
      </c>
      <c r="V269">
        <f t="shared" si="84"/>
        <v>0</v>
      </c>
      <c r="W269">
        <f t="shared" si="84"/>
        <v>0</v>
      </c>
      <c r="X269">
        <f t="shared" si="84"/>
        <v>0</v>
      </c>
      <c r="Y269">
        <f t="shared" si="84"/>
        <v>0</v>
      </c>
      <c r="Z269">
        <f t="shared" si="85"/>
        <v>0</v>
      </c>
      <c r="AA269">
        <f t="shared" si="85"/>
        <v>0</v>
      </c>
      <c r="AB269">
        <f t="shared" si="85"/>
        <v>0</v>
      </c>
      <c r="AC269">
        <f t="shared" si="85"/>
        <v>0</v>
      </c>
      <c r="AD269">
        <f t="shared" si="85"/>
        <v>0</v>
      </c>
      <c r="AE269">
        <f t="shared" si="85"/>
        <v>0</v>
      </c>
      <c r="AF269">
        <f t="shared" si="85"/>
        <v>1</v>
      </c>
      <c r="AG269">
        <f t="shared" si="85"/>
        <v>0</v>
      </c>
      <c r="AH269">
        <f t="shared" si="85"/>
        <v>0</v>
      </c>
      <c r="AI269">
        <f t="shared" si="85"/>
        <v>0</v>
      </c>
      <c r="AJ269">
        <f t="shared" si="85"/>
        <v>0</v>
      </c>
      <c r="AK269">
        <f t="shared" si="85"/>
        <v>0</v>
      </c>
      <c r="AL269">
        <f t="shared" si="85"/>
        <v>0</v>
      </c>
      <c r="AM269" s="72" t="s">
        <v>327</v>
      </c>
      <c r="AN269" s="72" t="s">
        <v>330</v>
      </c>
      <c r="AO269" s="72" t="s">
        <v>330</v>
      </c>
      <c r="AP269" s="72">
        <v>1</v>
      </c>
      <c r="AQ269" s="72" t="s">
        <v>331</v>
      </c>
      <c r="AR269" s="72" t="s">
        <v>330</v>
      </c>
      <c r="AS269" s="72">
        <v>3</v>
      </c>
      <c r="AT269" s="72">
        <v>7.8408692180973835E-2</v>
      </c>
      <c r="AU269" s="72">
        <v>7.8408692180973835E-2</v>
      </c>
      <c r="AV269" s="6">
        <v>9.8010865226217303E-4</v>
      </c>
      <c r="AW269" s="6">
        <v>1.0981609549156E-5</v>
      </c>
      <c r="AX269" s="47">
        <v>31</v>
      </c>
      <c r="AY269" s="27" t="s">
        <v>27</v>
      </c>
      <c r="AZ269" s="36">
        <v>3950.97</v>
      </c>
      <c r="BA269" s="36">
        <v>35.165475999999998</v>
      </c>
      <c r="BB269" s="36">
        <v>-123.000107</v>
      </c>
      <c r="BC269" s="44">
        <v>40689.683171296296</v>
      </c>
      <c r="BD269" s="45">
        <v>40689.683171296296</v>
      </c>
      <c r="BE269" s="6" t="s">
        <v>348</v>
      </c>
      <c r="BF269" s="6" t="s">
        <v>357</v>
      </c>
      <c r="BG269" s="10" t="s">
        <v>25</v>
      </c>
      <c r="BH269" s="10" t="s">
        <v>27</v>
      </c>
      <c r="BI269" s="10"/>
      <c r="BJ269" s="10"/>
      <c r="BK269" s="10"/>
      <c r="BL269" s="10"/>
      <c r="BM269" s="10"/>
      <c r="BN269" s="36" t="s">
        <v>243</v>
      </c>
      <c r="BO269" s="36" t="s">
        <v>182</v>
      </c>
      <c r="BP269" s="36" t="s">
        <v>42</v>
      </c>
      <c r="BQ269" s="36">
        <v>232</v>
      </c>
      <c r="BR269" s="36">
        <v>4129565</v>
      </c>
      <c r="BS269" s="36" t="s">
        <v>167</v>
      </c>
      <c r="BT269" s="36">
        <v>0</v>
      </c>
      <c r="BU269" s="63">
        <v>0.66896990740740747</v>
      </c>
      <c r="BV269" s="64">
        <v>190</v>
      </c>
      <c r="BW269" s="64">
        <v>228</v>
      </c>
      <c r="BX269" s="63">
        <v>0.66730324074074077</v>
      </c>
      <c r="BY269" s="63">
        <v>0.66965277777777776</v>
      </c>
      <c r="BZ269" s="36" t="s">
        <v>392</v>
      </c>
      <c r="CA269" s="17">
        <v>225</v>
      </c>
      <c r="CB269" s="36">
        <v>1</v>
      </c>
      <c r="CC269" s="6">
        <v>357</v>
      </c>
      <c r="CD269" s="6">
        <v>80</v>
      </c>
      <c r="CE269" s="6">
        <v>7140</v>
      </c>
      <c r="CF269" s="6">
        <v>1</v>
      </c>
      <c r="CG269" s="6">
        <v>28</v>
      </c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15"/>
      <c r="GM269" s="15"/>
    </row>
    <row r="270" spans="1:195" s="4" customFormat="1">
      <c r="A270" s="33" t="s">
        <v>136</v>
      </c>
      <c r="B270" s="13" t="s">
        <v>335</v>
      </c>
      <c r="C270" s="71">
        <v>4</v>
      </c>
      <c r="D270" s="71" t="s">
        <v>331</v>
      </c>
      <c r="E270">
        <f t="shared" si="82"/>
        <v>0</v>
      </c>
      <c r="F270">
        <f t="shared" si="83"/>
        <v>0</v>
      </c>
      <c r="G270">
        <f t="shared" si="83"/>
        <v>0</v>
      </c>
      <c r="H270">
        <f t="shared" si="83"/>
        <v>0</v>
      </c>
      <c r="I270">
        <f t="shared" si="83"/>
        <v>0</v>
      </c>
      <c r="J270">
        <f t="shared" si="83"/>
        <v>0</v>
      </c>
      <c r="K270">
        <f t="shared" si="83"/>
        <v>0</v>
      </c>
      <c r="L270">
        <f t="shared" si="83"/>
        <v>0</v>
      </c>
      <c r="M270">
        <f t="shared" si="83"/>
        <v>0</v>
      </c>
      <c r="N270">
        <f t="shared" si="83"/>
        <v>0</v>
      </c>
      <c r="O270">
        <f t="shared" si="83"/>
        <v>0</v>
      </c>
      <c r="P270">
        <f t="shared" si="84"/>
        <v>0</v>
      </c>
      <c r="Q270">
        <f t="shared" si="84"/>
        <v>0</v>
      </c>
      <c r="R270">
        <f t="shared" si="84"/>
        <v>0</v>
      </c>
      <c r="S270">
        <f t="shared" si="84"/>
        <v>0</v>
      </c>
      <c r="T270">
        <f t="shared" si="84"/>
        <v>0</v>
      </c>
      <c r="U270">
        <f t="shared" si="84"/>
        <v>0</v>
      </c>
      <c r="V270">
        <f t="shared" si="84"/>
        <v>0</v>
      </c>
      <c r="W270">
        <f t="shared" si="84"/>
        <v>0</v>
      </c>
      <c r="X270">
        <f t="shared" si="84"/>
        <v>0</v>
      </c>
      <c r="Y270">
        <f t="shared" si="84"/>
        <v>0</v>
      </c>
      <c r="Z270">
        <f t="shared" si="85"/>
        <v>0</v>
      </c>
      <c r="AA270">
        <f t="shared" si="85"/>
        <v>0</v>
      </c>
      <c r="AB270">
        <f t="shared" si="85"/>
        <v>0</v>
      </c>
      <c r="AC270">
        <f t="shared" si="85"/>
        <v>0</v>
      </c>
      <c r="AD270">
        <f t="shared" si="85"/>
        <v>0</v>
      </c>
      <c r="AE270">
        <f t="shared" si="85"/>
        <v>0</v>
      </c>
      <c r="AF270">
        <f t="shared" si="85"/>
        <v>4</v>
      </c>
      <c r="AG270">
        <f t="shared" si="85"/>
        <v>0</v>
      </c>
      <c r="AH270">
        <f t="shared" si="85"/>
        <v>0</v>
      </c>
      <c r="AI270">
        <f t="shared" si="85"/>
        <v>0</v>
      </c>
      <c r="AJ270">
        <f t="shared" si="85"/>
        <v>0</v>
      </c>
      <c r="AK270">
        <f t="shared" si="85"/>
        <v>0</v>
      </c>
      <c r="AL270">
        <f t="shared" si="85"/>
        <v>0</v>
      </c>
      <c r="AM270" s="72" t="s">
        <v>327</v>
      </c>
      <c r="AN270" s="72" t="s">
        <v>330</v>
      </c>
      <c r="AO270" s="72" t="s">
        <v>330</v>
      </c>
      <c r="AP270" s="72">
        <v>1</v>
      </c>
      <c r="AQ270" s="72" t="s">
        <v>331</v>
      </c>
      <c r="AR270" s="72" t="s">
        <v>330</v>
      </c>
      <c r="AS270" s="72">
        <v>12</v>
      </c>
      <c r="AT270" s="72">
        <v>0.17167026949552608</v>
      </c>
      <c r="AU270" s="72">
        <v>0.39126142430454591</v>
      </c>
      <c r="AV270" s="6">
        <v>4.8907678038068239E-3</v>
      </c>
      <c r="AW270" s="6">
        <v>5.4798518810160495E-5</v>
      </c>
      <c r="AX270" s="47">
        <v>33</v>
      </c>
      <c r="AY270" s="27" t="s">
        <v>27</v>
      </c>
      <c r="AZ270" s="36">
        <v>3951.0749999999998</v>
      </c>
      <c r="BA270" s="6">
        <v>35.165947000000003</v>
      </c>
      <c r="BB270" s="6">
        <v>-123.00033999999999</v>
      </c>
      <c r="BC270" s="44">
        <v>40689.688368055555</v>
      </c>
      <c r="BD270" s="45">
        <v>40689.688368055555</v>
      </c>
      <c r="BE270" s="6" t="s">
        <v>348</v>
      </c>
      <c r="BF270" s="6" t="s">
        <v>357</v>
      </c>
      <c r="BG270" s="10" t="s">
        <v>25</v>
      </c>
      <c r="BH270" s="10" t="s">
        <v>27</v>
      </c>
      <c r="BI270" s="10"/>
      <c r="BJ270" s="10"/>
      <c r="BK270" s="10"/>
      <c r="BL270" s="10"/>
      <c r="BM270" s="10"/>
      <c r="BN270" s="36" t="s">
        <v>238</v>
      </c>
      <c r="BO270" s="36" t="s">
        <v>190</v>
      </c>
      <c r="BP270" s="36" t="s">
        <v>42</v>
      </c>
      <c r="BQ270" s="36">
        <v>232</v>
      </c>
      <c r="BR270" s="36">
        <v>4129604</v>
      </c>
      <c r="BS270" s="36" t="s">
        <v>167</v>
      </c>
      <c r="BT270" s="36">
        <v>0</v>
      </c>
      <c r="BU270" s="63">
        <v>0.69775462962962964</v>
      </c>
      <c r="BV270" s="64">
        <v>190</v>
      </c>
      <c r="BW270" s="64">
        <v>228</v>
      </c>
      <c r="BX270" s="63">
        <v>0.66981481481481486</v>
      </c>
      <c r="BY270" s="63">
        <v>0.67276620370370377</v>
      </c>
      <c r="BZ270" s="36" t="s">
        <v>393</v>
      </c>
      <c r="CA270" s="17">
        <v>225</v>
      </c>
      <c r="CB270" s="36">
        <v>0</v>
      </c>
      <c r="CC270" s="6">
        <v>357</v>
      </c>
      <c r="CD270" s="6">
        <v>80</v>
      </c>
      <c r="CE270" s="6">
        <v>7140</v>
      </c>
      <c r="CF270" s="6">
        <v>1</v>
      </c>
      <c r="CG270" s="6">
        <v>28</v>
      </c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</row>
    <row r="271" spans="1:195" s="4" customFormat="1">
      <c r="A271" s="33" t="s">
        <v>107</v>
      </c>
      <c r="B271" s="13" t="s">
        <v>335</v>
      </c>
      <c r="C271" s="71">
        <v>9</v>
      </c>
      <c r="D271" s="71" t="s">
        <v>331</v>
      </c>
      <c r="E271">
        <f t="shared" si="82"/>
        <v>0</v>
      </c>
      <c r="F271">
        <f t="shared" si="83"/>
        <v>0</v>
      </c>
      <c r="G271">
        <f t="shared" si="83"/>
        <v>0</v>
      </c>
      <c r="H271">
        <f t="shared" si="83"/>
        <v>0</v>
      </c>
      <c r="I271">
        <f t="shared" si="83"/>
        <v>0</v>
      </c>
      <c r="J271">
        <f t="shared" si="83"/>
        <v>0</v>
      </c>
      <c r="K271">
        <f t="shared" si="83"/>
        <v>0</v>
      </c>
      <c r="L271">
        <f t="shared" si="83"/>
        <v>0</v>
      </c>
      <c r="M271">
        <f t="shared" si="83"/>
        <v>0</v>
      </c>
      <c r="N271">
        <f t="shared" si="83"/>
        <v>0</v>
      </c>
      <c r="O271">
        <f t="shared" si="83"/>
        <v>0</v>
      </c>
      <c r="P271">
        <f t="shared" si="84"/>
        <v>0</v>
      </c>
      <c r="Q271">
        <f t="shared" si="84"/>
        <v>0</v>
      </c>
      <c r="R271">
        <f t="shared" si="84"/>
        <v>0</v>
      </c>
      <c r="S271">
        <f t="shared" si="84"/>
        <v>0</v>
      </c>
      <c r="T271">
        <f t="shared" si="84"/>
        <v>0</v>
      </c>
      <c r="U271">
        <f t="shared" si="84"/>
        <v>0</v>
      </c>
      <c r="V271">
        <f t="shared" si="84"/>
        <v>0</v>
      </c>
      <c r="W271">
        <f t="shared" si="84"/>
        <v>0</v>
      </c>
      <c r="X271">
        <f t="shared" si="84"/>
        <v>0</v>
      </c>
      <c r="Y271">
        <f t="shared" si="84"/>
        <v>0</v>
      </c>
      <c r="Z271">
        <f t="shared" si="85"/>
        <v>0</v>
      </c>
      <c r="AA271">
        <f t="shared" si="85"/>
        <v>0</v>
      </c>
      <c r="AB271">
        <f t="shared" si="85"/>
        <v>0</v>
      </c>
      <c r="AC271">
        <f t="shared" si="85"/>
        <v>0</v>
      </c>
      <c r="AD271">
        <f t="shared" si="85"/>
        <v>0</v>
      </c>
      <c r="AE271">
        <f t="shared" si="85"/>
        <v>0</v>
      </c>
      <c r="AF271">
        <f t="shared" si="85"/>
        <v>9</v>
      </c>
      <c r="AG271">
        <f t="shared" si="85"/>
        <v>0</v>
      </c>
      <c r="AH271">
        <f t="shared" si="85"/>
        <v>0</v>
      </c>
      <c r="AI271">
        <f t="shared" si="85"/>
        <v>0</v>
      </c>
      <c r="AJ271">
        <f t="shared" si="85"/>
        <v>0</v>
      </c>
      <c r="AK271">
        <f t="shared" si="85"/>
        <v>0</v>
      </c>
      <c r="AL271">
        <f t="shared" si="85"/>
        <v>0</v>
      </c>
      <c r="AM271" s="72" t="s">
        <v>327</v>
      </c>
      <c r="AN271" s="72" t="s">
        <v>330</v>
      </c>
      <c r="AO271" s="72" t="s">
        <v>330</v>
      </c>
      <c r="AP271" s="72">
        <v>0</v>
      </c>
      <c r="AQ271" s="72" t="s">
        <v>331</v>
      </c>
      <c r="AR271" s="72" t="s">
        <v>327</v>
      </c>
      <c r="AS271" s="72">
        <v>14</v>
      </c>
      <c r="AT271" s="72">
        <v>0.11733456120786684</v>
      </c>
      <c r="AU271" s="72">
        <v>0.38865485839528779</v>
      </c>
      <c r="AV271" s="6">
        <v>4.8581857299410973E-3</v>
      </c>
      <c r="AW271" s="6">
        <v>5.4433453556762994E-5</v>
      </c>
      <c r="AX271" s="47">
        <v>35</v>
      </c>
      <c r="AY271" s="27" t="s">
        <v>27</v>
      </c>
      <c r="AZ271" s="36">
        <v>3951.0749999999998</v>
      </c>
      <c r="BA271" s="8">
        <v>35.166410999999997</v>
      </c>
      <c r="BB271" s="8">
        <v>-123.00055399999999</v>
      </c>
      <c r="BC271" s="44">
        <v>40689.688368055555</v>
      </c>
      <c r="BD271" s="45">
        <v>40689.688368055555</v>
      </c>
      <c r="BE271" s="6" t="s">
        <v>348</v>
      </c>
      <c r="BF271" s="6" t="s">
        <v>357</v>
      </c>
      <c r="BG271" s="10" t="s">
        <v>25</v>
      </c>
      <c r="BH271" s="10" t="s">
        <v>27</v>
      </c>
      <c r="BI271" s="10"/>
      <c r="BJ271" s="10"/>
      <c r="BK271" s="10"/>
      <c r="BL271" s="10"/>
      <c r="BM271" s="10"/>
      <c r="BN271" s="36" t="s">
        <v>236</v>
      </c>
      <c r="BO271" s="36" t="s">
        <v>190</v>
      </c>
      <c r="BP271" s="36" t="s">
        <v>42</v>
      </c>
      <c r="BQ271" s="36">
        <v>232</v>
      </c>
      <c r="BR271" s="36">
        <v>4129611</v>
      </c>
      <c r="BS271" s="36" t="s">
        <v>167</v>
      </c>
      <c r="BT271" s="36">
        <v>0</v>
      </c>
      <c r="BU271" s="63">
        <v>0.70771990740740742</v>
      </c>
      <c r="BV271" s="64">
        <v>190</v>
      </c>
      <c r="BW271" s="64">
        <v>228</v>
      </c>
      <c r="BX271" s="63">
        <v>0.66981481481481486</v>
      </c>
      <c r="BY271" s="63">
        <v>0.67276620370370377</v>
      </c>
      <c r="BZ271" s="36" t="s">
        <v>393</v>
      </c>
      <c r="CA271" s="17">
        <v>225</v>
      </c>
      <c r="CB271" s="36">
        <v>0</v>
      </c>
      <c r="CC271" s="6">
        <v>357</v>
      </c>
      <c r="CD271" s="6">
        <v>80</v>
      </c>
      <c r="CE271" s="6">
        <v>7140</v>
      </c>
      <c r="CF271" s="6">
        <v>1</v>
      </c>
      <c r="CG271" s="6">
        <v>28</v>
      </c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J271" s="6"/>
      <c r="GK271" s="6"/>
      <c r="GL271" s="6"/>
      <c r="GM271" s="6"/>
    </row>
    <row r="272" spans="1:195" s="4" customFormat="1">
      <c r="A272" s="33" t="s">
        <v>128</v>
      </c>
      <c r="B272" s="13" t="s">
        <v>335</v>
      </c>
      <c r="C272" s="71">
        <v>4</v>
      </c>
      <c r="D272" s="71" t="s">
        <v>339</v>
      </c>
      <c r="E272">
        <f t="shared" si="82"/>
        <v>0</v>
      </c>
      <c r="F272">
        <f t="shared" ref="F272:O281" si="86">IF($AY272=F$1,$C272,0)</f>
        <v>0</v>
      </c>
      <c r="G272">
        <f t="shared" si="86"/>
        <v>0</v>
      </c>
      <c r="H272">
        <f t="shared" si="86"/>
        <v>0</v>
      </c>
      <c r="I272">
        <f t="shared" si="86"/>
        <v>0</v>
      </c>
      <c r="J272">
        <f t="shared" si="86"/>
        <v>0</v>
      </c>
      <c r="K272">
        <f t="shared" si="86"/>
        <v>0</v>
      </c>
      <c r="L272">
        <f t="shared" si="86"/>
        <v>0</v>
      </c>
      <c r="M272">
        <f t="shared" si="86"/>
        <v>0</v>
      </c>
      <c r="N272">
        <f t="shared" si="86"/>
        <v>0</v>
      </c>
      <c r="O272">
        <f t="shared" si="86"/>
        <v>0</v>
      </c>
      <c r="P272">
        <f t="shared" ref="P272:Y281" si="87">IF($AY272=P$1,$C272,0)</f>
        <v>0</v>
      </c>
      <c r="Q272">
        <f t="shared" si="87"/>
        <v>0</v>
      </c>
      <c r="R272">
        <f t="shared" si="87"/>
        <v>0</v>
      </c>
      <c r="S272">
        <f t="shared" si="87"/>
        <v>0</v>
      </c>
      <c r="T272">
        <f t="shared" si="87"/>
        <v>0</v>
      </c>
      <c r="U272">
        <f t="shared" si="87"/>
        <v>0</v>
      </c>
      <c r="V272">
        <f t="shared" si="87"/>
        <v>0</v>
      </c>
      <c r="W272">
        <f t="shared" si="87"/>
        <v>0</v>
      </c>
      <c r="X272">
        <f t="shared" si="87"/>
        <v>0</v>
      </c>
      <c r="Y272">
        <f t="shared" si="87"/>
        <v>0</v>
      </c>
      <c r="Z272">
        <f t="shared" ref="Z272:AL281" si="88">IF($AY272=Z$1,$C272,0)</f>
        <v>0</v>
      </c>
      <c r="AA272">
        <f t="shared" si="88"/>
        <v>0</v>
      </c>
      <c r="AB272">
        <f t="shared" si="88"/>
        <v>0</v>
      </c>
      <c r="AC272">
        <f t="shared" si="88"/>
        <v>0</v>
      </c>
      <c r="AD272">
        <f t="shared" si="88"/>
        <v>0</v>
      </c>
      <c r="AE272">
        <f t="shared" si="88"/>
        <v>0</v>
      </c>
      <c r="AF272">
        <f t="shared" si="88"/>
        <v>4</v>
      </c>
      <c r="AG272">
        <f t="shared" si="88"/>
        <v>0</v>
      </c>
      <c r="AH272">
        <f t="shared" si="88"/>
        <v>0</v>
      </c>
      <c r="AI272">
        <f t="shared" si="88"/>
        <v>0</v>
      </c>
      <c r="AJ272">
        <f t="shared" si="88"/>
        <v>0</v>
      </c>
      <c r="AK272">
        <f t="shared" si="88"/>
        <v>0</v>
      </c>
      <c r="AL272">
        <f t="shared" si="88"/>
        <v>0</v>
      </c>
      <c r="AM272" s="72" t="s">
        <v>327</v>
      </c>
      <c r="AN272" s="72" t="s">
        <v>330</v>
      </c>
      <c r="AO272" s="72" t="s">
        <v>330</v>
      </c>
      <c r="AP272" s="72">
        <v>0</v>
      </c>
      <c r="AQ272" s="72" t="s">
        <v>331</v>
      </c>
      <c r="AR272" s="72" t="s">
        <v>330</v>
      </c>
      <c r="AS272" s="72">
        <v>7</v>
      </c>
      <c r="AT272" s="72">
        <v>5.7878278989331768E-2</v>
      </c>
      <c r="AU272" s="72">
        <v>0.21353145174208421</v>
      </c>
      <c r="AV272" s="6">
        <v>2.6691431467760528E-3</v>
      </c>
      <c r="AW272" s="6">
        <v>2.9906365790207871E-5</v>
      </c>
      <c r="AX272" s="47">
        <v>41</v>
      </c>
      <c r="AY272" s="27" t="s">
        <v>27</v>
      </c>
      <c r="AZ272" s="36">
        <v>3960.57</v>
      </c>
      <c r="BA272" s="36">
        <v>35.165227000000002</v>
      </c>
      <c r="BB272" s="36">
        <v>-122.934909</v>
      </c>
      <c r="BC272" s="44">
        <v>40864.877604166664</v>
      </c>
      <c r="BD272" s="45">
        <v>40864.877604166664</v>
      </c>
      <c r="BE272" s="6" t="s">
        <v>349</v>
      </c>
      <c r="BF272" s="6" t="s">
        <v>357</v>
      </c>
      <c r="BG272" s="10" t="s">
        <v>25</v>
      </c>
      <c r="BH272" s="10" t="s">
        <v>27</v>
      </c>
      <c r="BI272" s="10"/>
      <c r="BJ272" s="10"/>
      <c r="BK272" s="10"/>
      <c r="BL272" s="10"/>
      <c r="BM272" s="10"/>
      <c r="BN272" s="36" t="s">
        <v>258</v>
      </c>
      <c r="BO272" s="36" t="s">
        <v>177</v>
      </c>
      <c r="BP272" s="36" t="s">
        <v>42</v>
      </c>
      <c r="BQ272" s="36">
        <v>321</v>
      </c>
      <c r="BR272" s="36">
        <v>4130048</v>
      </c>
      <c r="BS272" s="36" t="s">
        <v>167</v>
      </c>
      <c r="BT272" s="36">
        <v>0</v>
      </c>
      <c r="BU272" s="63">
        <v>0.2434375</v>
      </c>
      <c r="BV272" s="64">
        <v>229</v>
      </c>
      <c r="BW272" s="64">
        <v>334</v>
      </c>
      <c r="BX272" s="63">
        <v>0.24151620370370372</v>
      </c>
      <c r="BY272" s="63">
        <v>0.24537037037037038</v>
      </c>
      <c r="BZ272" s="36" t="s">
        <v>398</v>
      </c>
      <c r="CA272" s="17">
        <v>132</v>
      </c>
      <c r="CB272" s="36">
        <v>0</v>
      </c>
      <c r="CC272" s="6">
        <v>357</v>
      </c>
      <c r="CD272" s="6">
        <v>80</v>
      </c>
      <c r="CE272" s="6">
        <v>7140</v>
      </c>
      <c r="CF272" s="6">
        <v>1</v>
      </c>
      <c r="CG272" s="6">
        <v>28</v>
      </c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20"/>
      <c r="GE272" s="20"/>
      <c r="GF272" s="20"/>
      <c r="GG272" s="20"/>
      <c r="GH272" s="15"/>
      <c r="GI272" s="15"/>
      <c r="GJ272" s="6"/>
      <c r="GK272" s="6"/>
      <c r="GL272" s="6"/>
      <c r="GM272" s="6"/>
    </row>
    <row r="273" spans="1:195" s="4" customFormat="1">
      <c r="A273" s="33" t="s">
        <v>97</v>
      </c>
      <c r="B273" s="13" t="s">
        <v>335</v>
      </c>
      <c r="C273" s="71">
        <v>2</v>
      </c>
      <c r="D273" s="71" t="s">
        <v>339</v>
      </c>
      <c r="E273">
        <f t="shared" si="82"/>
        <v>0</v>
      </c>
      <c r="F273">
        <f t="shared" si="86"/>
        <v>0</v>
      </c>
      <c r="G273">
        <f t="shared" si="86"/>
        <v>0</v>
      </c>
      <c r="H273">
        <f t="shared" si="86"/>
        <v>0</v>
      </c>
      <c r="I273">
        <f t="shared" si="86"/>
        <v>0</v>
      </c>
      <c r="J273">
        <f t="shared" si="86"/>
        <v>0</v>
      </c>
      <c r="K273">
        <f t="shared" si="86"/>
        <v>0</v>
      </c>
      <c r="L273">
        <f t="shared" si="86"/>
        <v>0</v>
      </c>
      <c r="M273">
        <f t="shared" si="86"/>
        <v>0</v>
      </c>
      <c r="N273">
        <f t="shared" si="86"/>
        <v>0</v>
      </c>
      <c r="O273">
        <f t="shared" si="86"/>
        <v>0</v>
      </c>
      <c r="P273">
        <f t="shared" si="87"/>
        <v>0</v>
      </c>
      <c r="Q273">
        <f t="shared" si="87"/>
        <v>0</v>
      </c>
      <c r="R273">
        <f t="shared" si="87"/>
        <v>0</v>
      </c>
      <c r="S273">
        <f t="shared" si="87"/>
        <v>0</v>
      </c>
      <c r="T273">
        <f t="shared" si="87"/>
        <v>0</v>
      </c>
      <c r="U273">
        <f t="shared" si="87"/>
        <v>0</v>
      </c>
      <c r="V273">
        <f t="shared" si="87"/>
        <v>0</v>
      </c>
      <c r="W273">
        <f t="shared" si="87"/>
        <v>0</v>
      </c>
      <c r="X273">
        <f t="shared" si="87"/>
        <v>0</v>
      </c>
      <c r="Y273">
        <f t="shared" si="87"/>
        <v>0</v>
      </c>
      <c r="Z273">
        <f t="shared" si="88"/>
        <v>0</v>
      </c>
      <c r="AA273">
        <f t="shared" si="88"/>
        <v>0</v>
      </c>
      <c r="AB273">
        <f t="shared" si="88"/>
        <v>0</v>
      </c>
      <c r="AC273">
        <f t="shared" si="88"/>
        <v>0</v>
      </c>
      <c r="AD273">
        <f t="shared" si="88"/>
        <v>0</v>
      </c>
      <c r="AE273">
        <f t="shared" si="88"/>
        <v>0</v>
      </c>
      <c r="AF273">
        <f t="shared" si="88"/>
        <v>2</v>
      </c>
      <c r="AG273">
        <f t="shared" si="88"/>
        <v>0</v>
      </c>
      <c r="AH273">
        <f t="shared" si="88"/>
        <v>0</v>
      </c>
      <c r="AI273">
        <f t="shared" si="88"/>
        <v>0</v>
      </c>
      <c r="AJ273">
        <f t="shared" si="88"/>
        <v>0</v>
      </c>
      <c r="AK273">
        <f t="shared" si="88"/>
        <v>0</v>
      </c>
      <c r="AL273">
        <f t="shared" si="88"/>
        <v>0</v>
      </c>
      <c r="AM273" s="72" t="s">
        <v>330</v>
      </c>
      <c r="AN273" s="72" t="s">
        <v>330</v>
      </c>
      <c r="AO273" s="72" t="s">
        <v>330</v>
      </c>
      <c r="AP273" s="72">
        <v>0</v>
      </c>
      <c r="AQ273" s="72" t="s">
        <v>331</v>
      </c>
      <c r="AR273" s="72" t="s">
        <v>330</v>
      </c>
      <c r="AS273" s="72">
        <v>8</v>
      </c>
      <c r="AT273" s="72">
        <v>0.26463599653954267</v>
      </c>
      <c r="AU273" s="72">
        <v>0.73390929850419928</v>
      </c>
      <c r="AV273" s="6">
        <v>9.1738662313024903E-3</v>
      </c>
      <c r="AW273" s="6">
        <v>1.0278841715745088E-4</v>
      </c>
      <c r="AX273" s="47">
        <v>44</v>
      </c>
      <c r="AY273" s="27" t="s">
        <v>27</v>
      </c>
      <c r="AZ273" s="36">
        <v>3960.41</v>
      </c>
      <c r="BA273" s="36">
        <v>35.165883999999998</v>
      </c>
      <c r="BB273" s="36">
        <v>-122.934943</v>
      </c>
      <c r="BC273" s="44">
        <v>40864.883101851854</v>
      </c>
      <c r="BD273" s="45">
        <v>40864.883101851854</v>
      </c>
      <c r="BE273" s="6" t="s">
        <v>349</v>
      </c>
      <c r="BF273" s="6" t="s">
        <v>357</v>
      </c>
      <c r="BG273" s="10" t="s">
        <v>25</v>
      </c>
      <c r="BH273" s="10" t="s">
        <v>27</v>
      </c>
      <c r="BI273" s="10"/>
      <c r="BJ273" s="10"/>
      <c r="BK273" s="10"/>
      <c r="BL273" s="10"/>
      <c r="BM273" s="10"/>
      <c r="BN273" s="36" t="s">
        <v>255</v>
      </c>
      <c r="BO273" s="36" t="s">
        <v>177</v>
      </c>
      <c r="BP273" s="36" t="s">
        <v>42</v>
      </c>
      <c r="BQ273" s="36">
        <v>321</v>
      </c>
      <c r="BR273" s="36">
        <v>4130050</v>
      </c>
      <c r="BS273" s="36" t="s">
        <v>167</v>
      </c>
      <c r="BT273" s="36">
        <v>0</v>
      </c>
      <c r="BU273" s="63">
        <v>0.25565972222222222</v>
      </c>
      <c r="BV273" s="64">
        <v>229</v>
      </c>
      <c r="BW273" s="64">
        <v>334</v>
      </c>
      <c r="BX273" s="63">
        <v>0.25565972222222222</v>
      </c>
      <c r="BY273" s="63">
        <v>0.25822916666666668</v>
      </c>
      <c r="BZ273" s="36" t="s">
        <v>399</v>
      </c>
      <c r="CA273" s="17">
        <v>132</v>
      </c>
      <c r="CB273" s="36">
        <v>0</v>
      </c>
      <c r="CC273" s="6">
        <v>357</v>
      </c>
      <c r="CD273" s="6">
        <v>80</v>
      </c>
      <c r="CE273" s="6">
        <v>7140</v>
      </c>
      <c r="CF273" s="6">
        <v>1</v>
      </c>
      <c r="CG273" s="6">
        <v>28</v>
      </c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J273" s="6"/>
      <c r="GK273" s="6"/>
      <c r="GL273" s="6"/>
      <c r="GM273" s="6"/>
    </row>
    <row r="274" spans="1:195" s="4" customFormat="1">
      <c r="A274" s="33" t="s">
        <v>19</v>
      </c>
      <c r="B274" s="13" t="s">
        <v>335</v>
      </c>
      <c r="C274" s="71">
        <v>1</v>
      </c>
      <c r="D274" s="71" t="s">
        <v>331</v>
      </c>
      <c r="E274">
        <f t="shared" si="82"/>
        <v>0</v>
      </c>
      <c r="F274">
        <f t="shared" si="86"/>
        <v>0</v>
      </c>
      <c r="G274">
        <f t="shared" si="86"/>
        <v>0</v>
      </c>
      <c r="H274">
        <f t="shared" si="86"/>
        <v>0</v>
      </c>
      <c r="I274">
        <f t="shared" si="86"/>
        <v>0</v>
      </c>
      <c r="J274">
        <f t="shared" si="86"/>
        <v>0</v>
      </c>
      <c r="K274">
        <f t="shared" si="86"/>
        <v>0</v>
      </c>
      <c r="L274">
        <f t="shared" si="86"/>
        <v>0</v>
      </c>
      <c r="M274">
        <f t="shared" si="86"/>
        <v>0</v>
      </c>
      <c r="N274">
        <f t="shared" si="86"/>
        <v>0</v>
      </c>
      <c r="O274">
        <f t="shared" si="86"/>
        <v>0</v>
      </c>
      <c r="P274">
        <f t="shared" si="87"/>
        <v>0</v>
      </c>
      <c r="Q274">
        <f t="shared" si="87"/>
        <v>0</v>
      </c>
      <c r="R274">
        <f t="shared" si="87"/>
        <v>0</v>
      </c>
      <c r="S274">
        <f t="shared" si="87"/>
        <v>0</v>
      </c>
      <c r="T274">
        <f t="shared" si="87"/>
        <v>0</v>
      </c>
      <c r="U274">
        <f t="shared" si="87"/>
        <v>0</v>
      </c>
      <c r="V274">
        <f t="shared" si="87"/>
        <v>0</v>
      </c>
      <c r="W274">
        <f t="shared" si="87"/>
        <v>0</v>
      </c>
      <c r="X274">
        <f t="shared" si="87"/>
        <v>0</v>
      </c>
      <c r="Y274">
        <f t="shared" si="87"/>
        <v>0</v>
      </c>
      <c r="Z274">
        <f t="shared" si="88"/>
        <v>0</v>
      </c>
      <c r="AA274">
        <f t="shared" si="88"/>
        <v>0</v>
      </c>
      <c r="AB274">
        <f t="shared" si="88"/>
        <v>0</v>
      </c>
      <c r="AC274">
        <f t="shared" si="88"/>
        <v>0</v>
      </c>
      <c r="AD274">
        <f t="shared" si="88"/>
        <v>0</v>
      </c>
      <c r="AE274">
        <f t="shared" si="88"/>
        <v>0</v>
      </c>
      <c r="AF274">
        <f t="shared" si="88"/>
        <v>1</v>
      </c>
      <c r="AG274">
        <f t="shared" si="88"/>
        <v>0</v>
      </c>
      <c r="AH274">
        <f t="shared" si="88"/>
        <v>0</v>
      </c>
      <c r="AI274">
        <f t="shared" si="88"/>
        <v>0</v>
      </c>
      <c r="AJ274">
        <f t="shared" si="88"/>
        <v>0</v>
      </c>
      <c r="AK274">
        <f t="shared" si="88"/>
        <v>0</v>
      </c>
      <c r="AL274">
        <f t="shared" si="88"/>
        <v>0</v>
      </c>
      <c r="AM274" s="72" t="s">
        <v>330</v>
      </c>
      <c r="AN274" s="72" t="s">
        <v>330</v>
      </c>
      <c r="AO274" s="72" t="s">
        <v>330</v>
      </c>
      <c r="AP274" s="72">
        <v>0</v>
      </c>
      <c r="AQ274" s="72" t="s">
        <v>328</v>
      </c>
      <c r="AR274" s="72" t="s">
        <v>327</v>
      </c>
      <c r="AS274" s="72">
        <v>0</v>
      </c>
      <c r="AT274" s="72">
        <v>0.13235023846522101</v>
      </c>
      <c r="AU274" s="72">
        <v>0.13235023846522101</v>
      </c>
      <c r="AV274" s="6">
        <v>1.6543779808152626E-3</v>
      </c>
      <c r="AW274" s="6">
        <v>1.8536447964316669E-5</v>
      </c>
      <c r="AX274" s="47">
        <v>48</v>
      </c>
      <c r="AY274" s="27" t="s">
        <v>27</v>
      </c>
      <c r="AZ274" s="36">
        <v>3959.96</v>
      </c>
      <c r="BA274" s="36">
        <v>35.166998</v>
      </c>
      <c r="BB274" s="36">
        <v>-122.93509400000001</v>
      </c>
      <c r="BC274" s="44">
        <v>40864.892106481479</v>
      </c>
      <c r="BD274" s="45">
        <v>40864.892106481479</v>
      </c>
      <c r="BE274" s="6" t="s">
        <v>349</v>
      </c>
      <c r="BF274" s="6" t="s">
        <v>357</v>
      </c>
      <c r="BG274" s="10" t="s">
        <v>25</v>
      </c>
      <c r="BH274" s="10" t="s">
        <v>27</v>
      </c>
      <c r="BI274" s="10"/>
      <c r="BJ274" s="10"/>
      <c r="BK274" s="10"/>
      <c r="BL274" s="10"/>
      <c r="BM274" s="10"/>
      <c r="BN274" s="36" t="s">
        <v>251</v>
      </c>
      <c r="BO274" s="36" t="s">
        <v>177</v>
      </c>
      <c r="BP274" s="36" t="s">
        <v>42</v>
      </c>
      <c r="BQ274" s="36">
        <v>321</v>
      </c>
      <c r="BR274" s="36">
        <v>4128127</v>
      </c>
      <c r="BS274" s="36" t="s">
        <v>167</v>
      </c>
      <c r="BT274" s="36">
        <v>0</v>
      </c>
      <c r="BU274" s="63">
        <v>0.25833333333333336</v>
      </c>
      <c r="BV274" s="64">
        <v>229</v>
      </c>
      <c r="BW274" s="64">
        <v>334</v>
      </c>
      <c r="BX274" s="63">
        <v>0.25827546296296294</v>
      </c>
      <c r="BY274" s="63">
        <v>0.25937499999999997</v>
      </c>
      <c r="BZ274" s="36" t="s">
        <v>400</v>
      </c>
      <c r="CA274" s="17">
        <v>132</v>
      </c>
      <c r="CB274" s="36">
        <v>0</v>
      </c>
      <c r="CC274" s="6">
        <v>357</v>
      </c>
      <c r="CD274" s="6">
        <v>80</v>
      </c>
      <c r="CE274" s="6">
        <v>7140</v>
      </c>
      <c r="CF274" s="6">
        <v>1</v>
      </c>
      <c r="CG274" s="6">
        <v>28</v>
      </c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J274" s="6"/>
      <c r="GK274" s="6"/>
      <c r="GL274" s="6"/>
      <c r="GM274" s="6"/>
    </row>
    <row r="275" spans="1:195" s="4" customFormat="1">
      <c r="A275" s="33" t="s">
        <v>97</v>
      </c>
      <c r="B275" s="13" t="s">
        <v>335</v>
      </c>
      <c r="C275" s="71">
        <v>2</v>
      </c>
      <c r="D275" s="71" t="s">
        <v>339</v>
      </c>
      <c r="E275">
        <f t="shared" si="82"/>
        <v>0</v>
      </c>
      <c r="F275">
        <f t="shared" si="86"/>
        <v>0</v>
      </c>
      <c r="G275">
        <f t="shared" si="86"/>
        <v>0</v>
      </c>
      <c r="H275">
        <f t="shared" si="86"/>
        <v>0</v>
      </c>
      <c r="I275">
        <f t="shared" si="86"/>
        <v>0</v>
      </c>
      <c r="J275">
        <f t="shared" si="86"/>
        <v>0</v>
      </c>
      <c r="K275">
        <f t="shared" si="86"/>
        <v>0</v>
      </c>
      <c r="L275">
        <f t="shared" si="86"/>
        <v>0</v>
      </c>
      <c r="M275">
        <f t="shared" si="86"/>
        <v>0</v>
      </c>
      <c r="N275">
        <f t="shared" si="86"/>
        <v>0</v>
      </c>
      <c r="O275">
        <f t="shared" si="86"/>
        <v>0</v>
      </c>
      <c r="P275">
        <f t="shared" si="87"/>
        <v>0</v>
      </c>
      <c r="Q275">
        <f t="shared" si="87"/>
        <v>0</v>
      </c>
      <c r="R275">
        <f t="shared" si="87"/>
        <v>0</v>
      </c>
      <c r="S275">
        <f t="shared" si="87"/>
        <v>0</v>
      </c>
      <c r="T275">
        <f t="shared" si="87"/>
        <v>0</v>
      </c>
      <c r="U275">
        <f t="shared" si="87"/>
        <v>0</v>
      </c>
      <c r="V275">
        <f t="shared" si="87"/>
        <v>0</v>
      </c>
      <c r="W275">
        <f t="shared" si="87"/>
        <v>0</v>
      </c>
      <c r="X275">
        <f t="shared" si="87"/>
        <v>0</v>
      </c>
      <c r="Y275">
        <f t="shared" si="87"/>
        <v>0</v>
      </c>
      <c r="Z275">
        <f t="shared" si="88"/>
        <v>0</v>
      </c>
      <c r="AA275">
        <f t="shared" si="88"/>
        <v>0</v>
      </c>
      <c r="AB275">
        <f t="shared" si="88"/>
        <v>0</v>
      </c>
      <c r="AC275">
        <f t="shared" si="88"/>
        <v>0</v>
      </c>
      <c r="AD275">
        <f t="shared" si="88"/>
        <v>0</v>
      </c>
      <c r="AE275">
        <f t="shared" si="88"/>
        <v>0</v>
      </c>
      <c r="AF275">
        <f t="shared" si="88"/>
        <v>2</v>
      </c>
      <c r="AG275">
        <f t="shared" si="88"/>
        <v>0</v>
      </c>
      <c r="AH275">
        <f t="shared" si="88"/>
        <v>0</v>
      </c>
      <c r="AI275">
        <f t="shared" si="88"/>
        <v>0</v>
      </c>
      <c r="AJ275">
        <f t="shared" si="88"/>
        <v>0</v>
      </c>
      <c r="AK275">
        <f t="shared" si="88"/>
        <v>0</v>
      </c>
      <c r="AL275">
        <f t="shared" si="88"/>
        <v>0</v>
      </c>
      <c r="AM275" s="72" t="s">
        <v>327</v>
      </c>
      <c r="AN275" s="72" t="s">
        <v>330</v>
      </c>
      <c r="AO275" s="72" t="s">
        <v>330</v>
      </c>
      <c r="AP275" s="72">
        <v>0</v>
      </c>
      <c r="AQ275" s="72" t="s">
        <v>328</v>
      </c>
      <c r="AR275" s="72" t="s">
        <v>327</v>
      </c>
      <c r="AS275" s="72">
        <v>10</v>
      </c>
      <c r="AT275" s="72">
        <v>0.12576368065133911</v>
      </c>
      <c r="AU275" s="72">
        <v>0.2063422783540157</v>
      </c>
      <c r="AV275" s="6">
        <v>2.5792784794251961E-3</v>
      </c>
      <c r="AW275" s="6">
        <v>2.8899478761066625E-5</v>
      </c>
      <c r="AX275" s="47">
        <v>49</v>
      </c>
      <c r="AY275" s="28" t="s">
        <v>27</v>
      </c>
      <c r="AZ275" s="36">
        <v>3959.96</v>
      </c>
      <c r="BA275" s="36">
        <v>35.166998</v>
      </c>
      <c r="BB275" s="36">
        <v>-122.93509400000001</v>
      </c>
      <c r="BC275" s="44">
        <v>40864.892106481479</v>
      </c>
      <c r="BD275" s="45">
        <v>40864.892106481479</v>
      </c>
      <c r="BE275" s="6" t="s">
        <v>349</v>
      </c>
      <c r="BF275" s="6" t="s">
        <v>357</v>
      </c>
      <c r="BG275" s="10" t="s">
        <v>25</v>
      </c>
      <c r="BH275" s="10" t="s">
        <v>27</v>
      </c>
      <c r="BI275" s="10"/>
      <c r="BJ275" s="10"/>
      <c r="BK275" s="10"/>
      <c r="BL275" s="10"/>
      <c r="BM275" s="10"/>
      <c r="BN275" s="36" t="s">
        <v>250</v>
      </c>
      <c r="BO275" s="36" t="s">
        <v>177</v>
      </c>
      <c r="BP275" s="36" t="s">
        <v>42</v>
      </c>
      <c r="BQ275" s="36">
        <v>321</v>
      </c>
      <c r="BR275" s="36">
        <v>4130057</v>
      </c>
      <c r="BS275" s="36" t="s">
        <v>167</v>
      </c>
      <c r="BT275" s="36">
        <v>0</v>
      </c>
      <c r="BU275" s="63">
        <v>0.26325231481481481</v>
      </c>
      <c r="BV275" s="64">
        <v>229</v>
      </c>
      <c r="BW275" s="64">
        <v>334</v>
      </c>
      <c r="BX275" s="63">
        <v>0.26322916666666668</v>
      </c>
      <c r="BY275" s="63">
        <v>0.26574074074074078</v>
      </c>
      <c r="BZ275" s="36" t="s">
        <v>403</v>
      </c>
      <c r="CA275" s="17">
        <v>132</v>
      </c>
      <c r="CB275" s="36">
        <v>1</v>
      </c>
      <c r="CC275" s="6">
        <v>357</v>
      </c>
      <c r="CD275" s="6">
        <v>80</v>
      </c>
      <c r="CE275" s="6">
        <v>7140</v>
      </c>
      <c r="CF275" s="6">
        <v>1</v>
      </c>
      <c r="CG275" s="6">
        <v>28</v>
      </c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J275" s="6"/>
      <c r="GK275" s="6"/>
      <c r="GL275" s="6"/>
      <c r="GM275" s="6"/>
    </row>
    <row r="276" spans="1:195" s="4" customFormat="1">
      <c r="A276" s="33" t="s">
        <v>124</v>
      </c>
      <c r="B276" s="13" t="s">
        <v>335</v>
      </c>
      <c r="C276" s="71">
        <v>4</v>
      </c>
      <c r="D276" s="71" t="s">
        <v>339</v>
      </c>
      <c r="E276">
        <f t="shared" si="82"/>
        <v>0</v>
      </c>
      <c r="F276">
        <f t="shared" si="86"/>
        <v>0</v>
      </c>
      <c r="G276">
        <f t="shared" si="86"/>
        <v>0</v>
      </c>
      <c r="H276">
        <f t="shared" si="86"/>
        <v>0</v>
      </c>
      <c r="I276">
        <f t="shared" si="86"/>
        <v>0</v>
      </c>
      <c r="J276">
        <f t="shared" si="86"/>
        <v>0</v>
      </c>
      <c r="K276">
        <f t="shared" si="86"/>
        <v>0</v>
      </c>
      <c r="L276">
        <f t="shared" si="86"/>
        <v>0</v>
      </c>
      <c r="M276">
        <f t="shared" si="86"/>
        <v>0</v>
      </c>
      <c r="N276">
        <f t="shared" si="86"/>
        <v>0</v>
      </c>
      <c r="O276">
        <f t="shared" si="86"/>
        <v>0</v>
      </c>
      <c r="P276">
        <f t="shared" si="87"/>
        <v>0</v>
      </c>
      <c r="Q276">
        <f t="shared" si="87"/>
        <v>0</v>
      </c>
      <c r="R276">
        <f t="shared" si="87"/>
        <v>0</v>
      </c>
      <c r="S276">
        <f t="shared" si="87"/>
        <v>0</v>
      </c>
      <c r="T276">
        <f t="shared" si="87"/>
        <v>0</v>
      </c>
      <c r="U276">
        <f t="shared" si="87"/>
        <v>0</v>
      </c>
      <c r="V276">
        <f t="shared" si="87"/>
        <v>0</v>
      </c>
      <c r="W276">
        <f t="shared" si="87"/>
        <v>0</v>
      </c>
      <c r="X276">
        <f t="shared" si="87"/>
        <v>0</v>
      </c>
      <c r="Y276">
        <f t="shared" si="87"/>
        <v>0</v>
      </c>
      <c r="Z276">
        <f t="shared" si="88"/>
        <v>0</v>
      </c>
      <c r="AA276">
        <f t="shared" si="88"/>
        <v>0</v>
      </c>
      <c r="AB276">
        <f t="shared" si="88"/>
        <v>0</v>
      </c>
      <c r="AC276">
        <f t="shared" si="88"/>
        <v>0</v>
      </c>
      <c r="AD276">
        <f t="shared" si="88"/>
        <v>0</v>
      </c>
      <c r="AE276">
        <f t="shared" si="88"/>
        <v>0</v>
      </c>
      <c r="AF276">
        <f t="shared" si="88"/>
        <v>4</v>
      </c>
      <c r="AG276">
        <f t="shared" si="88"/>
        <v>0</v>
      </c>
      <c r="AH276">
        <f t="shared" si="88"/>
        <v>0</v>
      </c>
      <c r="AI276">
        <f t="shared" si="88"/>
        <v>0</v>
      </c>
      <c r="AJ276">
        <f t="shared" si="88"/>
        <v>0</v>
      </c>
      <c r="AK276">
        <f t="shared" si="88"/>
        <v>0</v>
      </c>
      <c r="AL276">
        <f t="shared" si="88"/>
        <v>0</v>
      </c>
      <c r="AM276" s="72" t="s">
        <v>327</v>
      </c>
      <c r="AN276" s="72" t="s">
        <v>330</v>
      </c>
      <c r="AO276" s="72" t="s">
        <v>330</v>
      </c>
      <c r="AP276" s="72">
        <v>1</v>
      </c>
      <c r="AQ276" s="72" t="s">
        <v>331</v>
      </c>
      <c r="AR276" s="72" t="s">
        <v>327</v>
      </c>
      <c r="AS276" s="72">
        <v>11</v>
      </c>
      <c r="AT276" s="72">
        <v>0.10476381119350794</v>
      </c>
      <c r="AU276" s="72">
        <v>0.19655838000209075</v>
      </c>
      <c r="AV276" s="6">
        <v>2.4569797500261343E-3</v>
      </c>
      <c r="AW276" s="6">
        <v>2.75291848742424E-5</v>
      </c>
      <c r="AX276" s="47">
        <v>52</v>
      </c>
      <c r="AY276" s="27" t="s">
        <v>27</v>
      </c>
      <c r="AZ276" s="36">
        <v>3959.17</v>
      </c>
      <c r="BA276" s="36">
        <v>35.169477999999998</v>
      </c>
      <c r="BB276" s="36">
        <v>-122.935247</v>
      </c>
      <c r="BC276" s="44">
        <v>40864.910763888889</v>
      </c>
      <c r="BD276" s="45">
        <v>40864.910763888889</v>
      </c>
      <c r="BE276" s="6" t="s">
        <v>349</v>
      </c>
      <c r="BF276" s="6" t="s">
        <v>357</v>
      </c>
      <c r="BG276" s="10" t="s">
        <v>25</v>
      </c>
      <c r="BH276" s="10" t="s">
        <v>27</v>
      </c>
      <c r="BI276" s="10"/>
      <c r="BJ276" s="10"/>
      <c r="BK276" s="10"/>
      <c r="BL276" s="10"/>
      <c r="BM276" s="10"/>
      <c r="BN276" s="36" t="s">
        <v>247</v>
      </c>
      <c r="BO276" s="36" t="s">
        <v>177</v>
      </c>
      <c r="BP276" s="36" t="s">
        <v>42</v>
      </c>
      <c r="BQ276" s="36">
        <v>321</v>
      </c>
      <c r="BR276" s="36">
        <v>4130064</v>
      </c>
      <c r="BS276" s="36" t="s">
        <v>167</v>
      </c>
      <c r="BT276" s="36">
        <v>0</v>
      </c>
      <c r="BU276" s="63">
        <v>0.27753472222222225</v>
      </c>
      <c r="BV276" s="64">
        <v>229</v>
      </c>
      <c r="BW276" s="64">
        <v>334</v>
      </c>
      <c r="BX276" s="63">
        <v>0.27587962962962964</v>
      </c>
      <c r="BY276" s="63">
        <v>0.27770833333333333</v>
      </c>
      <c r="BZ276" s="36" t="s">
        <v>404</v>
      </c>
      <c r="CA276" s="17">
        <v>132</v>
      </c>
      <c r="CB276" s="36">
        <v>0</v>
      </c>
      <c r="CC276" s="6">
        <v>357</v>
      </c>
      <c r="CD276" s="6">
        <v>80</v>
      </c>
      <c r="CE276" s="6">
        <v>7140</v>
      </c>
      <c r="CF276" s="6">
        <v>1</v>
      </c>
      <c r="CG276" s="6">
        <v>28</v>
      </c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J276" s="20"/>
      <c r="GK276" s="20"/>
      <c r="GL276" s="6"/>
      <c r="GM276" s="6"/>
    </row>
    <row r="277" spans="1:195" s="4" customFormat="1">
      <c r="A277" s="33" t="s">
        <v>147</v>
      </c>
      <c r="B277" s="13" t="s">
        <v>335</v>
      </c>
      <c r="C277" s="71">
        <v>7</v>
      </c>
      <c r="D277" s="71" t="s">
        <v>331</v>
      </c>
      <c r="E277">
        <f t="shared" si="82"/>
        <v>0</v>
      </c>
      <c r="F277">
        <f t="shared" si="86"/>
        <v>0</v>
      </c>
      <c r="G277">
        <f t="shared" si="86"/>
        <v>0</v>
      </c>
      <c r="H277">
        <f t="shared" si="86"/>
        <v>0</v>
      </c>
      <c r="I277">
        <f t="shared" si="86"/>
        <v>0</v>
      </c>
      <c r="J277">
        <f t="shared" si="86"/>
        <v>0</v>
      </c>
      <c r="K277">
        <f t="shared" si="86"/>
        <v>0</v>
      </c>
      <c r="L277">
        <f t="shared" si="86"/>
        <v>0</v>
      </c>
      <c r="M277">
        <f t="shared" si="86"/>
        <v>0</v>
      </c>
      <c r="N277">
        <f t="shared" si="86"/>
        <v>0</v>
      </c>
      <c r="O277">
        <f t="shared" si="86"/>
        <v>0</v>
      </c>
      <c r="P277">
        <f t="shared" si="87"/>
        <v>0</v>
      </c>
      <c r="Q277">
        <f t="shared" si="87"/>
        <v>0</v>
      </c>
      <c r="R277">
        <f t="shared" si="87"/>
        <v>0</v>
      </c>
      <c r="S277">
        <f t="shared" si="87"/>
        <v>0</v>
      </c>
      <c r="T277">
        <f t="shared" si="87"/>
        <v>0</v>
      </c>
      <c r="U277">
        <f t="shared" si="87"/>
        <v>0</v>
      </c>
      <c r="V277">
        <f t="shared" si="87"/>
        <v>0</v>
      </c>
      <c r="W277">
        <f t="shared" si="87"/>
        <v>0</v>
      </c>
      <c r="X277">
        <f t="shared" si="87"/>
        <v>0</v>
      </c>
      <c r="Y277">
        <f t="shared" si="87"/>
        <v>0</v>
      </c>
      <c r="Z277">
        <f t="shared" si="88"/>
        <v>0</v>
      </c>
      <c r="AA277">
        <f t="shared" si="88"/>
        <v>0</v>
      </c>
      <c r="AB277">
        <f t="shared" si="88"/>
        <v>0</v>
      </c>
      <c r="AC277">
        <f t="shared" si="88"/>
        <v>0</v>
      </c>
      <c r="AD277">
        <f t="shared" si="88"/>
        <v>0</v>
      </c>
      <c r="AE277">
        <f t="shared" si="88"/>
        <v>0</v>
      </c>
      <c r="AF277">
        <f t="shared" si="88"/>
        <v>7</v>
      </c>
      <c r="AG277">
        <f t="shared" si="88"/>
        <v>0</v>
      </c>
      <c r="AH277">
        <f t="shared" si="88"/>
        <v>0</v>
      </c>
      <c r="AI277">
        <f t="shared" si="88"/>
        <v>0</v>
      </c>
      <c r="AJ277">
        <f t="shared" si="88"/>
        <v>0</v>
      </c>
      <c r="AK277">
        <f t="shared" si="88"/>
        <v>0</v>
      </c>
      <c r="AL277">
        <f t="shared" si="88"/>
        <v>0</v>
      </c>
      <c r="AM277" s="72" t="s">
        <v>327</v>
      </c>
      <c r="AN277" s="72" t="s">
        <v>330</v>
      </c>
      <c r="AO277" s="72" t="s">
        <v>330</v>
      </c>
      <c r="AP277" s="72">
        <v>0</v>
      </c>
      <c r="AQ277" s="72" t="s">
        <v>328</v>
      </c>
      <c r="AR277" s="72" t="s">
        <v>327</v>
      </c>
      <c r="AS277" s="72">
        <v>9</v>
      </c>
      <c r="AT277" s="72">
        <v>0.13808131324566719</v>
      </c>
      <c r="AU277" s="72">
        <v>0.38599931093343698</v>
      </c>
      <c r="AV277" s="6">
        <v>4.8249913866679622E-3</v>
      </c>
      <c r="AW277" s="6">
        <v>5.4061528141937955E-5</v>
      </c>
      <c r="AX277" s="47">
        <v>56</v>
      </c>
      <c r="AY277" s="27" t="s">
        <v>27</v>
      </c>
      <c r="AZ277" s="36">
        <v>3960.63</v>
      </c>
      <c r="BA277" s="36">
        <v>35.160600000000002</v>
      </c>
      <c r="BB277" s="36">
        <v>-122.936691</v>
      </c>
      <c r="BC277" s="44">
        <v>40866.798252314817</v>
      </c>
      <c r="BD277" s="45">
        <v>40866.798252314817</v>
      </c>
      <c r="BE277" s="6" t="s">
        <v>349</v>
      </c>
      <c r="BF277" s="6" t="s">
        <v>357</v>
      </c>
      <c r="BG277" s="10" t="s">
        <v>25</v>
      </c>
      <c r="BH277" s="10" t="s">
        <v>27</v>
      </c>
      <c r="BI277" s="10"/>
      <c r="BJ277" s="10"/>
      <c r="BK277" s="10"/>
      <c r="BL277" s="10"/>
      <c r="BM277" s="10"/>
      <c r="BN277" s="36" t="s">
        <v>284</v>
      </c>
      <c r="BO277" s="36" t="s">
        <v>176</v>
      </c>
      <c r="BP277" s="36" t="s">
        <v>42</v>
      </c>
      <c r="BQ277" s="36">
        <v>323</v>
      </c>
      <c r="BR277" s="36">
        <v>4129452</v>
      </c>
      <c r="BS277" s="36" t="s">
        <v>167</v>
      </c>
      <c r="BT277" s="36">
        <v>0</v>
      </c>
      <c r="BU277" s="63">
        <v>0.11390046296296297</v>
      </c>
      <c r="BV277" s="64">
        <v>335</v>
      </c>
      <c r="BW277" s="64">
        <v>357</v>
      </c>
      <c r="BX277" s="63">
        <v>0.12791666666666665</v>
      </c>
      <c r="BY277" s="63">
        <v>0.12842592592592592</v>
      </c>
      <c r="BZ277" s="36" t="s">
        <v>420</v>
      </c>
      <c r="CA277" s="17">
        <v>132</v>
      </c>
      <c r="CB277" s="36">
        <v>0</v>
      </c>
      <c r="CC277" s="6">
        <v>357</v>
      </c>
      <c r="CD277" s="6">
        <v>80</v>
      </c>
      <c r="CE277" s="6">
        <v>7140</v>
      </c>
      <c r="CF277" s="6">
        <v>1</v>
      </c>
      <c r="CG277" s="6">
        <v>28</v>
      </c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L277" s="6"/>
      <c r="GM277" s="6"/>
    </row>
    <row r="278" spans="1:195" s="4" customFormat="1">
      <c r="A278" s="33" t="s">
        <v>19</v>
      </c>
      <c r="B278" s="13" t="s">
        <v>335</v>
      </c>
      <c r="C278" s="71">
        <v>1</v>
      </c>
      <c r="D278" s="71" t="s">
        <v>331</v>
      </c>
      <c r="E278">
        <f t="shared" si="82"/>
        <v>0</v>
      </c>
      <c r="F278">
        <f t="shared" si="86"/>
        <v>0</v>
      </c>
      <c r="G278">
        <f t="shared" si="86"/>
        <v>0</v>
      </c>
      <c r="H278">
        <f t="shared" si="86"/>
        <v>0</v>
      </c>
      <c r="I278">
        <f t="shared" si="86"/>
        <v>0</v>
      </c>
      <c r="J278">
        <f t="shared" si="86"/>
        <v>0</v>
      </c>
      <c r="K278">
        <f t="shared" si="86"/>
        <v>0</v>
      </c>
      <c r="L278">
        <f t="shared" si="86"/>
        <v>0</v>
      </c>
      <c r="M278">
        <f t="shared" si="86"/>
        <v>0</v>
      </c>
      <c r="N278">
        <f t="shared" si="86"/>
        <v>0</v>
      </c>
      <c r="O278">
        <f t="shared" si="86"/>
        <v>0</v>
      </c>
      <c r="P278">
        <f t="shared" si="87"/>
        <v>0</v>
      </c>
      <c r="Q278">
        <f t="shared" si="87"/>
        <v>0</v>
      </c>
      <c r="R278">
        <f t="shared" si="87"/>
        <v>0</v>
      </c>
      <c r="S278">
        <f t="shared" si="87"/>
        <v>0</v>
      </c>
      <c r="T278">
        <f t="shared" si="87"/>
        <v>0</v>
      </c>
      <c r="U278">
        <f t="shared" si="87"/>
        <v>0</v>
      </c>
      <c r="V278">
        <f t="shared" si="87"/>
        <v>0</v>
      </c>
      <c r="W278">
        <f t="shared" si="87"/>
        <v>0</v>
      </c>
      <c r="X278">
        <f t="shared" si="87"/>
        <v>0</v>
      </c>
      <c r="Y278">
        <f t="shared" si="87"/>
        <v>0</v>
      </c>
      <c r="Z278">
        <f t="shared" si="88"/>
        <v>0</v>
      </c>
      <c r="AA278">
        <f t="shared" si="88"/>
        <v>0</v>
      </c>
      <c r="AB278">
        <f t="shared" si="88"/>
        <v>0</v>
      </c>
      <c r="AC278">
        <f t="shared" si="88"/>
        <v>0</v>
      </c>
      <c r="AD278">
        <f t="shared" si="88"/>
        <v>0</v>
      </c>
      <c r="AE278">
        <f t="shared" si="88"/>
        <v>0</v>
      </c>
      <c r="AF278">
        <f t="shared" si="88"/>
        <v>1</v>
      </c>
      <c r="AG278">
        <f t="shared" si="88"/>
        <v>0</v>
      </c>
      <c r="AH278">
        <f t="shared" si="88"/>
        <v>0</v>
      </c>
      <c r="AI278">
        <f t="shared" si="88"/>
        <v>0</v>
      </c>
      <c r="AJ278">
        <f t="shared" si="88"/>
        <v>0</v>
      </c>
      <c r="AK278">
        <f t="shared" si="88"/>
        <v>0</v>
      </c>
      <c r="AL278">
        <f t="shared" si="88"/>
        <v>0</v>
      </c>
      <c r="AM278" s="72" t="s">
        <v>327</v>
      </c>
      <c r="AN278" s="72" t="s">
        <v>330</v>
      </c>
      <c r="AO278" s="72" t="s">
        <v>330</v>
      </c>
      <c r="AP278" s="72">
        <v>0</v>
      </c>
      <c r="AQ278" s="72" t="s">
        <v>331</v>
      </c>
      <c r="AR278" s="72" t="s">
        <v>330</v>
      </c>
      <c r="AS278" s="72">
        <v>10</v>
      </c>
      <c r="AT278" s="72">
        <v>3.9409960162583905E-2</v>
      </c>
      <c r="AU278" s="72">
        <v>0.18786122248485432</v>
      </c>
      <c r="AV278" s="6">
        <v>2.3482652810606791E-3</v>
      </c>
      <c r="AW278" s="6">
        <v>2.6311095586114049E-5</v>
      </c>
      <c r="AX278" s="47">
        <v>58</v>
      </c>
      <c r="AY278" s="27" t="s">
        <v>27</v>
      </c>
      <c r="AZ278" s="36">
        <v>3960.83</v>
      </c>
      <c r="BA278" s="36">
        <v>35.160750999999998</v>
      </c>
      <c r="BB278" s="36">
        <v>-122.937065</v>
      </c>
      <c r="BC278" s="44">
        <v>40866.806747685187</v>
      </c>
      <c r="BD278" s="45">
        <v>40866.806747685187</v>
      </c>
      <c r="BE278" s="6" t="s">
        <v>349</v>
      </c>
      <c r="BF278" s="6" t="s">
        <v>357</v>
      </c>
      <c r="BG278" s="10" t="s">
        <v>25</v>
      </c>
      <c r="BH278" s="10" t="s">
        <v>27</v>
      </c>
      <c r="BI278" s="10"/>
      <c r="BJ278" s="10"/>
      <c r="BK278" s="10"/>
      <c r="BL278" s="10"/>
      <c r="BM278" s="10"/>
      <c r="BN278" s="36" t="s">
        <v>281</v>
      </c>
      <c r="BO278" s="36" t="s">
        <v>176</v>
      </c>
      <c r="BP278" s="36" t="s">
        <v>42</v>
      </c>
      <c r="BQ278" s="36">
        <v>323</v>
      </c>
      <c r="BR278" s="36">
        <v>4128140</v>
      </c>
      <c r="BS278" s="36" t="s">
        <v>167</v>
      </c>
      <c r="BT278" s="36">
        <v>0</v>
      </c>
      <c r="BU278" s="63">
        <v>0.12140046296296296</v>
      </c>
      <c r="BV278" s="64">
        <v>335</v>
      </c>
      <c r="BW278" s="64">
        <v>357</v>
      </c>
      <c r="BX278" s="63">
        <v>0.12791666666666665</v>
      </c>
      <c r="BY278" s="63">
        <v>0.12842592592592592</v>
      </c>
      <c r="BZ278" s="36" t="s">
        <v>420</v>
      </c>
      <c r="CA278" s="17">
        <v>132</v>
      </c>
      <c r="CB278" s="36">
        <v>0</v>
      </c>
      <c r="CC278" s="6">
        <v>357</v>
      </c>
      <c r="CD278" s="6">
        <v>80</v>
      </c>
      <c r="CE278" s="6">
        <v>7140</v>
      </c>
      <c r="CF278" s="6">
        <v>1</v>
      </c>
      <c r="CG278" s="6">
        <v>28</v>
      </c>
      <c r="GL278" s="6"/>
      <c r="GM278" s="6"/>
    </row>
    <row r="279" spans="1:195" s="4" customFormat="1">
      <c r="A279" s="33" t="s">
        <v>124</v>
      </c>
      <c r="B279" s="13" t="s">
        <v>335</v>
      </c>
      <c r="C279" s="71">
        <v>3</v>
      </c>
      <c r="D279" s="71" t="s">
        <v>339</v>
      </c>
      <c r="E279">
        <f t="shared" si="82"/>
        <v>0</v>
      </c>
      <c r="F279">
        <f t="shared" si="86"/>
        <v>0</v>
      </c>
      <c r="G279">
        <f t="shared" si="86"/>
        <v>0</v>
      </c>
      <c r="H279">
        <f t="shared" si="86"/>
        <v>0</v>
      </c>
      <c r="I279">
        <f t="shared" si="86"/>
        <v>0</v>
      </c>
      <c r="J279">
        <f t="shared" si="86"/>
        <v>0</v>
      </c>
      <c r="K279">
        <f t="shared" si="86"/>
        <v>0</v>
      </c>
      <c r="L279">
        <f t="shared" si="86"/>
        <v>0</v>
      </c>
      <c r="M279">
        <f t="shared" si="86"/>
        <v>0</v>
      </c>
      <c r="N279">
        <f t="shared" si="86"/>
        <v>0</v>
      </c>
      <c r="O279">
        <f t="shared" si="86"/>
        <v>0</v>
      </c>
      <c r="P279">
        <f t="shared" si="87"/>
        <v>0</v>
      </c>
      <c r="Q279">
        <f t="shared" si="87"/>
        <v>0</v>
      </c>
      <c r="R279">
        <f t="shared" si="87"/>
        <v>0</v>
      </c>
      <c r="S279">
        <f t="shared" si="87"/>
        <v>0</v>
      </c>
      <c r="T279">
        <f t="shared" si="87"/>
        <v>0</v>
      </c>
      <c r="U279">
        <f t="shared" si="87"/>
        <v>0</v>
      </c>
      <c r="V279">
        <f t="shared" si="87"/>
        <v>0</v>
      </c>
      <c r="W279">
        <f t="shared" si="87"/>
        <v>0</v>
      </c>
      <c r="X279">
        <f t="shared" si="87"/>
        <v>0</v>
      </c>
      <c r="Y279">
        <f t="shared" si="87"/>
        <v>0</v>
      </c>
      <c r="Z279">
        <f t="shared" si="88"/>
        <v>0</v>
      </c>
      <c r="AA279">
        <f t="shared" si="88"/>
        <v>0</v>
      </c>
      <c r="AB279">
        <f t="shared" si="88"/>
        <v>0</v>
      </c>
      <c r="AC279">
        <f t="shared" si="88"/>
        <v>0</v>
      </c>
      <c r="AD279">
        <f t="shared" si="88"/>
        <v>0</v>
      </c>
      <c r="AE279">
        <f t="shared" si="88"/>
        <v>0</v>
      </c>
      <c r="AF279">
        <f t="shared" si="88"/>
        <v>3</v>
      </c>
      <c r="AG279">
        <f t="shared" si="88"/>
        <v>0</v>
      </c>
      <c r="AH279">
        <f t="shared" si="88"/>
        <v>0</v>
      </c>
      <c r="AI279">
        <f t="shared" si="88"/>
        <v>0</v>
      </c>
      <c r="AJ279">
        <f t="shared" si="88"/>
        <v>0</v>
      </c>
      <c r="AK279">
        <f t="shared" si="88"/>
        <v>0</v>
      </c>
      <c r="AL279">
        <f t="shared" si="88"/>
        <v>0</v>
      </c>
      <c r="AM279" s="72" t="s">
        <v>327</v>
      </c>
      <c r="AN279" s="72" t="s">
        <v>330</v>
      </c>
      <c r="AO279" s="72" t="s">
        <v>330</v>
      </c>
      <c r="AP279" s="72">
        <v>0</v>
      </c>
      <c r="AQ279" s="72" t="s">
        <v>329</v>
      </c>
      <c r="AR279" s="72" t="s">
        <v>327</v>
      </c>
      <c r="AS279" s="72">
        <v>9</v>
      </c>
      <c r="AT279" s="72">
        <v>0.11419258182519564</v>
      </c>
      <c r="AU279" s="72">
        <v>0.11419258182519564</v>
      </c>
      <c r="AV279" s="6">
        <v>1.4274072728149454E-3</v>
      </c>
      <c r="AW279" s="6">
        <v>1.5993358799047006E-5</v>
      </c>
      <c r="AX279" s="47">
        <v>68</v>
      </c>
      <c r="AY279" s="27" t="s">
        <v>27</v>
      </c>
      <c r="AZ279" s="36">
        <v>3959.48</v>
      </c>
      <c r="BA279" s="36">
        <v>35.161002000000003</v>
      </c>
      <c r="BB279" s="36">
        <v>-122.94611</v>
      </c>
      <c r="BC279" s="44">
        <v>40866.883599537039</v>
      </c>
      <c r="BD279" s="45">
        <v>40866.883599537039</v>
      </c>
      <c r="BE279" s="6" t="s">
        <v>349</v>
      </c>
      <c r="BF279" s="6" t="s">
        <v>357</v>
      </c>
      <c r="BG279" s="10" t="s">
        <v>25</v>
      </c>
      <c r="BH279" s="10" t="s">
        <v>27</v>
      </c>
      <c r="BI279" s="10"/>
      <c r="BJ279" s="10"/>
      <c r="BK279" s="10"/>
      <c r="BL279" s="10"/>
      <c r="BM279" s="10"/>
      <c r="BN279" s="36" t="s">
        <v>276</v>
      </c>
      <c r="BO279" s="36" t="s">
        <v>174</v>
      </c>
      <c r="BP279" s="36" t="s">
        <v>42</v>
      </c>
      <c r="BQ279" s="36">
        <v>323</v>
      </c>
      <c r="BR279" s="36">
        <v>4128793</v>
      </c>
      <c r="BS279" s="36" t="s">
        <v>167</v>
      </c>
      <c r="BT279" s="36">
        <v>0</v>
      </c>
      <c r="BU279" s="63">
        <v>0.19759259259259257</v>
      </c>
      <c r="BV279" s="64">
        <v>335</v>
      </c>
      <c r="BW279" s="64">
        <v>357</v>
      </c>
      <c r="BX279" s="63">
        <v>0.17730324074074075</v>
      </c>
      <c r="BY279" s="63">
        <v>0.21415509259259258</v>
      </c>
      <c r="BZ279" s="36" t="s">
        <v>396</v>
      </c>
      <c r="CA279" s="17">
        <v>132</v>
      </c>
      <c r="CB279" s="36">
        <v>0</v>
      </c>
      <c r="CC279" s="6">
        <v>357</v>
      </c>
      <c r="CD279" s="6">
        <v>80</v>
      </c>
      <c r="CE279" s="6">
        <v>7140</v>
      </c>
      <c r="CF279" s="6">
        <v>1</v>
      </c>
      <c r="CG279" s="6">
        <v>28</v>
      </c>
      <c r="GD279" s="20"/>
      <c r="GE279" s="20"/>
      <c r="GF279" s="20"/>
      <c r="GG279" s="20"/>
      <c r="GL279" s="6"/>
      <c r="GM279" s="6"/>
    </row>
    <row r="280" spans="1:195" s="4" customFormat="1">
      <c r="A280" s="33" t="s">
        <v>19</v>
      </c>
      <c r="B280" s="13" t="s">
        <v>335</v>
      </c>
      <c r="C280" s="71">
        <v>1</v>
      </c>
      <c r="D280" s="71" t="s">
        <v>331</v>
      </c>
      <c r="E280">
        <f t="shared" si="82"/>
        <v>0</v>
      </c>
      <c r="F280">
        <f t="shared" si="86"/>
        <v>0</v>
      </c>
      <c r="G280">
        <f t="shared" si="86"/>
        <v>0</v>
      </c>
      <c r="H280">
        <f t="shared" si="86"/>
        <v>0</v>
      </c>
      <c r="I280">
        <f t="shared" si="86"/>
        <v>0</v>
      </c>
      <c r="J280">
        <f t="shared" si="86"/>
        <v>0</v>
      </c>
      <c r="K280">
        <f t="shared" si="86"/>
        <v>0</v>
      </c>
      <c r="L280">
        <f t="shared" si="86"/>
        <v>0</v>
      </c>
      <c r="M280">
        <f t="shared" si="86"/>
        <v>0</v>
      </c>
      <c r="N280">
        <f t="shared" si="86"/>
        <v>0</v>
      </c>
      <c r="O280">
        <f t="shared" si="86"/>
        <v>0</v>
      </c>
      <c r="P280">
        <f t="shared" si="87"/>
        <v>0</v>
      </c>
      <c r="Q280">
        <f t="shared" si="87"/>
        <v>0</v>
      </c>
      <c r="R280">
        <f t="shared" si="87"/>
        <v>0</v>
      </c>
      <c r="S280">
        <f t="shared" si="87"/>
        <v>0</v>
      </c>
      <c r="T280">
        <f t="shared" si="87"/>
        <v>0</v>
      </c>
      <c r="U280">
        <f t="shared" si="87"/>
        <v>0</v>
      </c>
      <c r="V280">
        <f t="shared" si="87"/>
        <v>0</v>
      </c>
      <c r="W280">
        <f t="shared" si="87"/>
        <v>0</v>
      </c>
      <c r="X280">
        <f t="shared" si="87"/>
        <v>0</v>
      </c>
      <c r="Y280">
        <f t="shared" si="87"/>
        <v>0</v>
      </c>
      <c r="Z280">
        <f t="shared" si="88"/>
        <v>0</v>
      </c>
      <c r="AA280">
        <f t="shared" si="88"/>
        <v>0</v>
      </c>
      <c r="AB280">
        <f t="shared" si="88"/>
        <v>0</v>
      </c>
      <c r="AC280">
        <f t="shared" si="88"/>
        <v>0</v>
      </c>
      <c r="AD280">
        <f t="shared" si="88"/>
        <v>0</v>
      </c>
      <c r="AE280">
        <f t="shared" si="88"/>
        <v>0</v>
      </c>
      <c r="AF280">
        <f t="shared" si="88"/>
        <v>1</v>
      </c>
      <c r="AG280">
        <f t="shared" si="88"/>
        <v>0</v>
      </c>
      <c r="AH280">
        <f t="shared" si="88"/>
        <v>0</v>
      </c>
      <c r="AI280">
        <f t="shared" si="88"/>
        <v>0</v>
      </c>
      <c r="AJ280">
        <f t="shared" si="88"/>
        <v>0</v>
      </c>
      <c r="AK280">
        <f t="shared" si="88"/>
        <v>0</v>
      </c>
      <c r="AL280">
        <f t="shared" si="88"/>
        <v>0</v>
      </c>
      <c r="AM280" s="72" t="s">
        <v>327</v>
      </c>
      <c r="AN280" s="72" t="s">
        <v>330</v>
      </c>
      <c r="AO280" s="72" t="s">
        <v>330</v>
      </c>
      <c r="AP280" s="72">
        <v>0</v>
      </c>
      <c r="AQ280" s="72" t="s">
        <v>329</v>
      </c>
      <c r="AR280" s="72" t="s">
        <v>330</v>
      </c>
      <c r="AS280" s="72">
        <v>14</v>
      </c>
      <c r="AT280" s="72">
        <v>0.11846532121118987</v>
      </c>
      <c r="AU280" s="72">
        <v>0.22094044525298917</v>
      </c>
      <c r="AV280" s="6">
        <v>2.7617555656623645E-3</v>
      </c>
      <c r="AW280" s="6">
        <v>3.0944039951399042E-5</v>
      </c>
      <c r="AX280" s="47">
        <v>70</v>
      </c>
      <c r="AY280" s="27" t="s">
        <v>27</v>
      </c>
      <c r="AZ280" s="36">
        <v>3959.37</v>
      </c>
      <c r="BA280" s="36">
        <v>35.160722</v>
      </c>
      <c r="BB280" s="36">
        <v>-122.946617</v>
      </c>
      <c r="BC280" s="44">
        <v>40866.892685185187</v>
      </c>
      <c r="BD280" s="45">
        <v>40866.892685185187</v>
      </c>
      <c r="BE280" s="6" t="s">
        <v>349</v>
      </c>
      <c r="BF280" s="6" t="s">
        <v>357</v>
      </c>
      <c r="BG280" s="10" t="s">
        <v>25</v>
      </c>
      <c r="BH280" s="10" t="s">
        <v>27</v>
      </c>
      <c r="BI280" s="10"/>
      <c r="BJ280" s="10"/>
      <c r="BK280" s="10"/>
      <c r="BL280" s="10"/>
      <c r="BM280" s="10"/>
      <c r="BN280" s="36" t="s">
        <v>273</v>
      </c>
      <c r="BO280" s="36" t="s">
        <v>174</v>
      </c>
      <c r="BP280" s="36" t="s">
        <v>42</v>
      </c>
      <c r="BQ280" s="36">
        <v>323</v>
      </c>
      <c r="BR280" s="36">
        <v>4129474</v>
      </c>
      <c r="BS280" s="36" t="s">
        <v>167</v>
      </c>
      <c r="BT280" s="36">
        <v>0</v>
      </c>
      <c r="BU280" s="63">
        <v>0.20668981481481483</v>
      </c>
      <c r="BV280" s="64">
        <v>335</v>
      </c>
      <c r="BW280" s="64">
        <v>357</v>
      </c>
      <c r="BX280" s="63">
        <v>0.17730324074074075</v>
      </c>
      <c r="BY280" s="63">
        <v>0.21415509259259258</v>
      </c>
      <c r="BZ280" s="36" t="s">
        <v>396</v>
      </c>
      <c r="CA280" s="17">
        <v>132</v>
      </c>
      <c r="CB280" s="36">
        <v>0</v>
      </c>
      <c r="CC280" s="6">
        <v>357</v>
      </c>
      <c r="CD280" s="6">
        <v>80</v>
      </c>
      <c r="CE280" s="6">
        <v>7140</v>
      </c>
      <c r="CF280" s="6">
        <v>1</v>
      </c>
      <c r="CG280" s="6">
        <v>28</v>
      </c>
      <c r="GL280" s="6"/>
      <c r="GM280" s="6"/>
    </row>
    <row r="281" spans="1:195" s="4" customFormat="1">
      <c r="A281" s="33" t="s">
        <v>128</v>
      </c>
      <c r="B281" s="13" t="s">
        <v>335</v>
      </c>
      <c r="C281" s="71">
        <v>1</v>
      </c>
      <c r="D281" s="71" t="s">
        <v>331</v>
      </c>
      <c r="E281">
        <f t="shared" si="82"/>
        <v>0</v>
      </c>
      <c r="F281">
        <f t="shared" si="86"/>
        <v>0</v>
      </c>
      <c r="G281">
        <f t="shared" si="86"/>
        <v>0</v>
      </c>
      <c r="H281">
        <f t="shared" si="86"/>
        <v>0</v>
      </c>
      <c r="I281">
        <f t="shared" si="86"/>
        <v>0</v>
      </c>
      <c r="J281">
        <f t="shared" si="86"/>
        <v>0</v>
      </c>
      <c r="K281">
        <f t="shared" si="86"/>
        <v>0</v>
      </c>
      <c r="L281">
        <f t="shared" si="86"/>
        <v>0</v>
      </c>
      <c r="M281">
        <f t="shared" si="86"/>
        <v>0</v>
      </c>
      <c r="N281">
        <f t="shared" si="86"/>
        <v>0</v>
      </c>
      <c r="O281">
        <f t="shared" si="86"/>
        <v>0</v>
      </c>
      <c r="P281">
        <f t="shared" si="87"/>
        <v>0</v>
      </c>
      <c r="Q281">
        <f t="shared" si="87"/>
        <v>0</v>
      </c>
      <c r="R281">
        <f t="shared" si="87"/>
        <v>0</v>
      </c>
      <c r="S281">
        <f t="shared" si="87"/>
        <v>0</v>
      </c>
      <c r="T281">
        <f t="shared" si="87"/>
        <v>0</v>
      </c>
      <c r="U281">
        <f t="shared" si="87"/>
        <v>0</v>
      </c>
      <c r="V281">
        <f t="shared" si="87"/>
        <v>0</v>
      </c>
      <c r="W281">
        <f t="shared" si="87"/>
        <v>0</v>
      </c>
      <c r="X281">
        <f t="shared" si="87"/>
        <v>0</v>
      </c>
      <c r="Y281">
        <f t="shared" si="87"/>
        <v>0</v>
      </c>
      <c r="Z281">
        <f t="shared" si="88"/>
        <v>0</v>
      </c>
      <c r="AA281">
        <f t="shared" si="88"/>
        <v>0</v>
      </c>
      <c r="AB281">
        <f t="shared" si="88"/>
        <v>0</v>
      </c>
      <c r="AC281">
        <f t="shared" si="88"/>
        <v>0</v>
      </c>
      <c r="AD281">
        <f t="shared" si="88"/>
        <v>0</v>
      </c>
      <c r="AE281">
        <f t="shared" si="88"/>
        <v>0</v>
      </c>
      <c r="AF281">
        <f t="shared" si="88"/>
        <v>1</v>
      </c>
      <c r="AG281">
        <f t="shared" si="88"/>
        <v>0</v>
      </c>
      <c r="AH281">
        <f t="shared" si="88"/>
        <v>0</v>
      </c>
      <c r="AI281">
        <f t="shared" si="88"/>
        <v>0</v>
      </c>
      <c r="AJ281">
        <f t="shared" si="88"/>
        <v>0</v>
      </c>
      <c r="AK281">
        <f t="shared" si="88"/>
        <v>0</v>
      </c>
      <c r="AL281">
        <f t="shared" si="88"/>
        <v>0</v>
      </c>
      <c r="AM281" s="72" t="s">
        <v>330</v>
      </c>
      <c r="AN281" s="72" t="s">
        <v>330</v>
      </c>
      <c r="AO281" s="72" t="s">
        <v>327</v>
      </c>
      <c r="AP281" s="72">
        <v>0</v>
      </c>
      <c r="AQ281" s="72" t="s">
        <v>331</v>
      </c>
      <c r="AR281" s="72" t="s">
        <v>330</v>
      </c>
      <c r="AS281" s="72">
        <v>0</v>
      </c>
      <c r="AT281" s="72">
        <v>0.25740006157024481</v>
      </c>
      <c r="AU281" s="72">
        <v>0.25740006157024481</v>
      </c>
      <c r="AV281" s="6">
        <v>3.2175007696280599E-3</v>
      </c>
      <c r="AW281" s="6">
        <v>3.6050428791350817E-5</v>
      </c>
      <c r="AX281" s="47">
        <v>73</v>
      </c>
      <c r="AY281" s="27" t="s">
        <v>27</v>
      </c>
      <c r="AZ281" s="36">
        <v>3961.51</v>
      </c>
      <c r="BA281" s="36">
        <v>35.160673000000003</v>
      </c>
      <c r="BB281" s="36">
        <v>-122.95318399999999</v>
      </c>
      <c r="BC281" s="44">
        <v>40866.943935185183</v>
      </c>
      <c r="BD281" s="45">
        <v>40866.943935185183</v>
      </c>
      <c r="BE281" s="6" t="s">
        <v>349</v>
      </c>
      <c r="BF281" s="6" t="s">
        <v>357</v>
      </c>
      <c r="BG281" s="10" t="s">
        <v>25</v>
      </c>
      <c r="BH281" s="10" t="s">
        <v>27</v>
      </c>
      <c r="BI281" s="10"/>
      <c r="BJ281" s="10"/>
      <c r="BK281" s="10"/>
      <c r="BL281" s="10"/>
      <c r="BM281" s="10"/>
      <c r="BN281" s="36" t="s">
        <v>269</v>
      </c>
      <c r="BO281" s="36" t="s">
        <v>173</v>
      </c>
      <c r="BP281" s="36" t="s">
        <v>42</v>
      </c>
      <c r="BQ281" s="36">
        <v>323</v>
      </c>
      <c r="BR281" s="36">
        <v>4128816</v>
      </c>
      <c r="BS281" s="36" t="s">
        <v>167</v>
      </c>
      <c r="BT281" s="36">
        <v>0</v>
      </c>
      <c r="BU281" s="63">
        <v>0.25843749999999999</v>
      </c>
      <c r="BV281" s="64">
        <v>335</v>
      </c>
      <c r="BW281" s="64">
        <v>357</v>
      </c>
      <c r="BX281" s="63">
        <v>0.25832175925925926</v>
      </c>
      <c r="BY281" s="63">
        <v>0.25957175925925929</v>
      </c>
      <c r="BZ281" s="36" t="s">
        <v>401</v>
      </c>
      <c r="CA281" s="17">
        <v>132</v>
      </c>
      <c r="CB281" s="36">
        <v>0</v>
      </c>
      <c r="CC281" s="6">
        <v>357</v>
      </c>
      <c r="CD281" s="6">
        <v>80</v>
      </c>
      <c r="CE281" s="6">
        <v>7140</v>
      </c>
      <c r="CF281" s="6">
        <v>1</v>
      </c>
      <c r="CG281" s="6">
        <v>28</v>
      </c>
      <c r="GL281" s="6"/>
      <c r="GM281" s="6"/>
    </row>
    <row r="282" spans="1:195" s="4" customFormat="1">
      <c r="A282" s="33" t="s">
        <v>97</v>
      </c>
      <c r="B282" s="13" t="s">
        <v>335</v>
      </c>
      <c r="C282" s="71">
        <v>3</v>
      </c>
      <c r="D282" s="71" t="s">
        <v>339</v>
      </c>
      <c r="E282" s="1">
        <f t="shared" si="82"/>
        <v>0</v>
      </c>
      <c r="F282" s="1">
        <f t="shared" ref="F282:O291" si="89">IF($AY282=F$1,$C282,0)</f>
        <v>0</v>
      </c>
      <c r="G282" s="1">
        <f t="shared" si="89"/>
        <v>0</v>
      </c>
      <c r="H282" s="1">
        <f t="shared" si="89"/>
        <v>0</v>
      </c>
      <c r="I282" s="1">
        <f t="shared" si="89"/>
        <v>0</v>
      </c>
      <c r="J282" s="1">
        <f t="shared" si="89"/>
        <v>0</v>
      </c>
      <c r="K282" s="1">
        <f t="shared" si="89"/>
        <v>0</v>
      </c>
      <c r="L282" s="1">
        <f t="shared" si="89"/>
        <v>0</v>
      </c>
      <c r="M282" s="1">
        <f t="shared" si="89"/>
        <v>0</v>
      </c>
      <c r="N282" s="1">
        <f t="shared" si="89"/>
        <v>0</v>
      </c>
      <c r="O282" s="1">
        <f t="shared" si="89"/>
        <v>0</v>
      </c>
      <c r="P282" s="1">
        <f t="shared" ref="P282:Y291" si="90">IF($AY282=P$1,$C282,0)</f>
        <v>0</v>
      </c>
      <c r="Q282" s="1">
        <f t="shared" si="90"/>
        <v>0</v>
      </c>
      <c r="R282" s="1">
        <f t="shared" si="90"/>
        <v>0</v>
      </c>
      <c r="S282" s="1">
        <f t="shared" si="90"/>
        <v>0</v>
      </c>
      <c r="T282" s="1">
        <f t="shared" si="90"/>
        <v>0</v>
      </c>
      <c r="U282" s="1">
        <f t="shared" si="90"/>
        <v>0</v>
      </c>
      <c r="V282" s="1">
        <f t="shared" si="90"/>
        <v>0</v>
      </c>
      <c r="W282" s="1">
        <f t="shared" si="90"/>
        <v>0</v>
      </c>
      <c r="X282" s="1">
        <f t="shared" si="90"/>
        <v>0</v>
      </c>
      <c r="Y282" s="1">
        <f t="shared" si="90"/>
        <v>0</v>
      </c>
      <c r="Z282" s="1">
        <f t="shared" ref="Z282:AL291" si="91">IF($AY282=Z$1,$C282,0)</f>
        <v>0</v>
      </c>
      <c r="AA282" s="1">
        <f t="shared" si="91"/>
        <v>0</v>
      </c>
      <c r="AB282" s="1">
        <f t="shared" si="91"/>
        <v>0</v>
      </c>
      <c r="AC282" s="1">
        <f t="shared" si="91"/>
        <v>0</v>
      </c>
      <c r="AD282" s="1">
        <f t="shared" si="91"/>
        <v>0</v>
      </c>
      <c r="AE282" s="1">
        <f t="shared" si="91"/>
        <v>0</v>
      </c>
      <c r="AF282" s="1">
        <f t="shared" si="91"/>
        <v>3</v>
      </c>
      <c r="AG282" s="1">
        <f t="shared" si="91"/>
        <v>0</v>
      </c>
      <c r="AH282" s="1">
        <f t="shared" si="91"/>
        <v>0</v>
      </c>
      <c r="AI282" s="1">
        <f t="shared" si="91"/>
        <v>0</v>
      </c>
      <c r="AJ282" s="1">
        <f t="shared" si="91"/>
        <v>0</v>
      </c>
      <c r="AK282" s="1">
        <f t="shared" si="91"/>
        <v>0</v>
      </c>
      <c r="AL282" s="1">
        <f t="shared" si="91"/>
        <v>0</v>
      </c>
      <c r="AM282" s="72" t="s">
        <v>330</v>
      </c>
      <c r="AN282" s="72" t="s">
        <v>330</v>
      </c>
      <c r="AO282" s="72" t="s">
        <v>330</v>
      </c>
      <c r="AP282" s="72">
        <v>0</v>
      </c>
      <c r="AQ282" s="72" t="s">
        <v>329</v>
      </c>
      <c r="AR282" s="72" t="s">
        <v>330</v>
      </c>
      <c r="AS282" s="72">
        <v>15</v>
      </c>
      <c r="AT282" s="72">
        <v>0.12444821265492927</v>
      </c>
      <c r="AU282" s="72">
        <v>0.23007304836936054</v>
      </c>
      <c r="AV282" s="6">
        <v>2.8759131046170068E-3</v>
      </c>
      <c r="AW282" s="6">
        <v>3.222311601811772E-5</v>
      </c>
      <c r="AX282" s="47">
        <v>74</v>
      </c>
      <c r="AY282" s="27" t="s">
        <v>27</v>
      </c>
      <c r="AZ282" s="36">
        <v>3959.15</v>
      </c>
      <c r="BA282" s="36">
        <v>35.161253000000002</v>
      </c>
      <c r="BB282" s="36">
        <v>-122.954036</v>
      </c>
      <c r="BC282" s="44">
        <v>40866.947800925926</v>
      </c>
      <c r="BD282" s="45">
        <v>40866.947800925926</v>
      </c>
      <c r="BE282" s="6" t="s">
        <v>349</v>
      </c>
      <c r="BF282" s="6" t="s">
        <v>357</v>
      </c>
      <c r="BG282" s="10" t="s">
        <v>25</v>
      </c>
      <c r="BH282" s="10" t="s">
        <v>27</v>
      </c>
      <c r="BI282" s="10"/>
      <c r="BJ282" s="10"/>
      <c r="BK282" s="10"/>
      <c r="BL282" s="10"/>
      <c r="BM282" s="10"/>
      <c r="BN282" s="36" t="s">
        <v>267</v>
      </c>
      <c r="BO282" s="36" t="s">
        <v>173</v>
      </c>
      <c r="BP282" s="36" t="s">
        <v>42</v>
      </c>
      <c r="BQ282" s="36">
        <v>323</v>
      </c>
      <c r="BR282" s="36">
        <v>4128827</v>
      </c>
      <c r="BS282" s="36" t="s">
        <v>167</v>
      </c>
      <c r="BT282" s="36">
        <v>0</v>
      </c>
      <c r="BU282" s="63">
        <v>0.26042824074074072</v>
      </c>
      <c r="BV282" s="64">
        <v>335</v>
      </c>
      <c r="BW282" s="64">
        <v>357</v>
      </c>
      <c r="BX282" s="63">
        <v>0.2597800925925926</v>
      </c>
      <c r="BY282" s="63">
        <v>0.29832175925925924</v>
      </c>
      <c r="BZ282" s="36" t="s">
        <v>402</v>
      </c>
      <c r="CA282" s="17">
        <v>132</v>
      </c>
      <c r="CB282" s="36">
        <v>0</v>
      </c>
      <c r="CC282" s="6">
        <v>357</v>
      </c>
      <c r="CD282" s="6">
        <v>80</v>
      </c>
      <c r="CE282" s="6">
        <v>7140</v>
      </c>
      <c r="CF282" s="6">
        <v>1</v>
      </c>
      <c r="CG282" s="6">
        <v>28</v>
      </c>
      <c r="GL282" s="6"/>
      <c r="GM282" s="6"/>
    </row>
    <row r="283" spans="1:195" s="4" customFormat="1">
      <c r="A283" s="33" t="s">
        <v>225</v>
      </c>
      <c r="B283" s="13" t="s">
        <v>335</v>
      </c>
      <c r="C283" s="71">
        <v>15</v>
      </c>
      <c r="D283" s="71" t="s">
        <v>339</v>
      </c>
      <c r="E283" s="1">
        <f t="shared" si="82"/>
        <v>0</v>
      </c>
      <c r="F283" s="1">
        <f t="shared" si="89"/>
        <v>0</v>
      </c>
      <c r="G283" s="1">
        <f t="shared" si="89"/>
        <v>0</v>
      </c>
      <c r="H283" s="1">
        <f t="shared" si="89"/>
        <v>0</v>
      </c>
      <c r="I283" s="1">
        <f t="shared" si="89"/>
        <v>0</v>
      </c>
      <c r="J283" s="1">
        <f t="shared" si="89"/>
        <v>0</v>
      </c>
      <c r="K283" s="1">
        <f t="shared" si="89"/>
        <v>0</v>
      </c>
      <c r="L283" s="1">
        <f t="shared" si="89"/>
        <v>0</v>
      </c>
      <c r="M283" s="1">
        <f t="shared" si="89"/>
        <v>0</v>
      </c>
      <c r="N283" s="1">
        <f t="shared" si="89"/>
        <v>0</v>
      </c>
      <c r="O283" s="1">
        <f t="shared" si="89"/>
        <v>0</v>
      </c>
      <c r="P283" s="1">
        <f t="shared" si="90"/>
        <v>0</v>
      </c>
      <c r="Q283" s="1">
        <f t="shared" si="90"/>
        <v>0</v>
      </c>
      <c r="R283" s="1">
        <f t="shared" si="90"/>
        <v>0</v>
      </c>
      <c r="S283" s="1">
        <f t="shared" si="90"/>
        <v>0</v>
      </c>
      <c r="T283" s="1">
        <f t="shared" si="90"/>
        <v>0</v>
      </c>
      <c r="U283" s="1">
        <f t="shared" si="90"/>
        <v>0</v>
      </c>
      <c r="V283" s="1">
        <f t="shared" si="90"/>
        <v>0</v>
      </c>
      <c r="W283" s="1">
        <f t="shared" si="90"/>
        <v>0</v>
      </c>
      <c r="X283" s="1">
        <f t="shared" si="90"/>
        <v>0</v>
      </c>
      <c r="Y283" s="1">
        <f t="shared" si="90"/>
        <v>0</v>
      </c>
      <c r="Z283" s="1">
        <f t="shared" si="91"/>
        <v>0</v>
      </c>
      <c r="AA283" s="1">
        <f t="shared" si="91"/>
        <v>0</v>
      </c>
      <c r="AB283" s="1">
        <f t="shared" si="91"/>
        <v>0</v>
      </c>
      <c r="AC283" s="1">
        <f t="shared" si="91"/>
        <v>0</v>
      </c>
      <c r="AD283" s="1">
        <f t="shared" si="91"/>
        <v>0</v>
      </c>
      <c r="AE283" s="1">
        <f t="shared" si="91"/>
        <v>0</v>
      </c>
      <c r="AF283" s="1">
        <f t="shared" si="91"/>
        <v>15</v>
      </c>
      <c r="AG283" s="1">
        <f t="shared" si="91"/>
        <v>0</v>
      </c>
      <c r="AH283" s="1">
        <f t="shared" si="91"/>
        <v>0</v>
      </c>
      <c r="AI283" s="1">
        <f t="shared" si="91"/>
        <v>0</v>
      </c>
      <c r="AJ283" s="1">
        <f t="shared" si="91"/>
        <v>0</v>
      </c>
      <c r="AK283" s="1">
        <f t="shared" si="91"/>
        <v>0</v>
      </c>
      <c r="AL283" s="1">
        <f t="shared" si="91"/>
        <v>0</v>
      </c>
      <c r="AM283" s="72" t="s">
        <v>330</v>
      </c>
      <c r="AN283" s="72" t="s">
        <v>330</v>
      </c>
      <c r="AO283" s="72" t="s">
        <v>330</v>
      </c>
      <c r="AP283" s="72">
        <v>0</v>
      </c>
      <c r="AQ283" s="72" t="s">
        <v>328</v>
      </c>
      <c r="AR283" s="72" t="s">
        <v>327</v>
      </c>
      <c r="AS283" s="72">
        <v>16</v>
      </c>
      <c r="AT283" s="72">
        <v>0.35037813855894356</v>
      </c>
      <c r="AU283" s="72">
        <v>0.57019351820678121</v>
      </c>
      <c r="AV283" s="6">
        <v>7.1274189775847648E-3</v>
      </c>
      <c r="AW283" s="6">
        <v>7.9859036163414733E-5</v>
      </c>
      <c r="AX283" s="47">
        <v>76</v>
      </c>
      <c r="AY283" s="27" t="s">
        <v>27</v>
      </c>
      <c r="AZ283" s="36">
        <v>3959.11</v>
      </c>
      <c r="BA283" s="36">
        <v>35.161248999999998</v>
      </c>
      <c r="BB283" s="36">
        <v>-122.95404000000001</v>
      </c>
      <c r="BC283" s="44">
        <v>40866.947812500002</v>
      </c>
      <c r="BD283" s="45">
        <v>40866.947812500002</v>
      </c>
      <c r="BE283" s="6" t="s">
        <v>349</v>
      </c>
      <c r="BF283" s="6" t="s">
        <v>357</v>
      </c>
      <c r="BG283" s="10" t="s">
        <v>25</v>
      </c>
      <c r="BH283" s="10" t="s">
        <v>27</v>
      </c>
      <c r="BI283" s="10"/>
      <c r="BJ283" s="10"/>
      <c r="BK283" s="10"/>
      <c r="BL283" s="10"/>
      <c r="BM283" s="10"/>
      <c r="BN283" s="36" t="s">
        <v>266</v>
      </c>
      <c r="BO283" s="36" t="s">
        <v>173</v>
      </c>
      <c r="BP283" s="36" t="s">
        <v>42</v>
      </c>
      <c r="BQ283" s="36">
        <v>323</v>
      </c>
      <c r="BR283" s="36">
        <v>4128842</v>
      </c>
      <c r="BS283" s="36" t="s">
        <v>167</v>
      </c>
      <c r="BT283" s="36">
        <v>0</v>
      </c>
      <c r="BU283" s="63">
        <v>0.26074074074074077</v>
      </c>
      <c r="BV283" s="64">
        <v>335</v>
      </c>
      <c r="BW283" s="64">
        <v>357</v>
      </c>
      <c r="BX283" s="63">
        <v>0.2597800925925926</v>
      </c>
      <c r="BY283" s="63">
        <v>0.29832175925925924</v>
      </c>
      <c r="BZ283" s="36" t="s">
        <v>402</v>
      </c>
      <c r="CA283" s="17">
        <v>132</v>
      </c>
      <c r="CB283" s="36">
        <v>0</v>
      </c>
      <c r="CC283" s="6">
        <v>357</v>
      </c>
      <c r="CD283" s="6">
        <v>80</v>
      </c>
      <c r="CE283" s="6">
        <v>7140</v>
      </c>
      <c r="CF283" s="6">
        <v>1</v>
      </c>
      <c r="CG283" s="6">
        <v>28</v>
      </c>
      <c r="GL283" s="6"/>
      <c r="GM283" s="6"/>
    </row>
    <row r="284" spans="1:195" s="4" customFormat="1">
      <c r="A284" s="22" t="s">
        <v>360</v>
      </c>
      <c r="B284" s="16" t="s">
        <v>335</v>
      </c>
      <c r="C284" s="17">
        <v>2</v>
      </c>
      <c r="D284" s="17" t="s">
        <v>339</v>
      </c>
      <c r="E284">
        <f t="shared" si="82"/>
        <v>0</v>
      </c>
      <c r="F284">
        <f t="shared" si="89"/>
        <v>0</v>
      </c>
      <c r="G284">
        <f t="shared" si="89"/>
        <v>0</v>
      </c>
      <c r="H284">
        <f t="shared" si="89"/>
        <v>0</v>
      </c>
      <c r="I284">
        <f t="shared" si="89"/>
        <v>0</v>
      </c>
      <c r="J284">
        <f t="shared" si="89"/>
        <v>0</v>
      </c>
      <c r="K284">
        <f t="shared" si="89"/>
        <v>0</v>
      </c>
      <c r="L284">
        <f t="shared" si="89"/>
        <v>0</v>
      </c>
      <c r="M284">
        <f t="shared" si="89"/>
        <v>0</v>
      </c>
      <c r="N284">
        <f t="shared" si="89"/>
        <v>0</v>
      </c>
      <c r="O284">
        <f t="shared" si="89"/>
        <v>0</v>
      </c>
      <c r="P284">
        <f t="shared" si="90"/>
        <v>0</v>
      </c>
      <c r="Q284">
        <f t="shared" si="90"/>
        <v>0</v>
      </c>
      <c r="R284">
        <f t="shared" si="90"/>
        <v>0</v>
      </c>
      <c r="S284">
        <f t="shared" si="90"/>
        <v>0</v>
      </c>
      <c r="T284">
        <f t="shared" si="90"/>
        <v>0</v>
      </c>
      <c r="U284">
        <f t="shared" si="90"/>
        <v>0</v>
      </c>
      <c r="V284">
        <f t="shared" si="90"/>
        <v>0</v>
      </c>
      <c r="W284">
        <f t="shared" si="90"/>
        <v>0</v>
      </c>
      <c r="X284">
        <f t="shared" si="90"/>
        <v>0</v>
      </c>
      <c r="Y284">
        <f t="shared" si="90"/>
        <v>0</v>
      </c>
      <c r="Z284">
        <f t="shared" si="91"/>
        <v>0</v>
      </c>
      <c r="AA284">
        <f t="shared" si="91"/>
        <v>0</v>
      </c>
      <c r="AB284">
        <f t="shared" si="91"/>
        <v>0</v>
      </c>
      <c r="AC284">
        <f t="shared" si="91"/>
        <v>0</v>
      </c>
      <c r="AD284">
        <f t="shared" si="91"/>
        <v>0</v>
      </c>
      <c r="AE284">
        <f t="shared" si="91"/>
        <v>0</v>
      </c>
      <c r="AF284">
        <f t="shared" si="91"/>
        <v>2</v>
      </c>
      <c r="AG284">
        <f t="shared" si="91"/>
        <v>0</v>
      </c>
      <c r="AH284">
        <f t="shared" si="91"/>
        <v>0</v>
      </c>
      <c r="AI284">
        <f t="shared" si="91"/>
        <v>0</v>
      </c>
      <c r="AJ284">
        <f t="shared" si="91"/>
        <v>0</v>
      </c>
      <c r="AK284">
        <f t="shared" si="91"/>
        <v>0</v>
      </c>
      <c r="AL284">
        <f t="shared" si="91"/>
        <v>0</v>
      </c>
      <c r="AM284" s="81" t="s">
        <v>330</v>
      </c>
      <c r="AN284" s="81" t="s">
        <v>330</v>
      </c>
      <c r="AO284" s="81" t="s">
        <v>327</v>
      </c>
      <c r="AP284" s="81">
        <v>0</v>
      </c>
      <c r="AQ284" s="81" t="s">
        <v>329</v>
      </c>
      <c r="AR284" s="81" t="s">
        <v>330</v>
      </c>
      <c r="AS284" s="81">
        <v>0</v>
      </c>
      <c r="AT284" s="72">
        <v>7.8960870889657184E-2</v>
      </c>
      <c r="AU284" s="72">
        <v>7.8960870889657184E-2</v>
      </c>
      <c r="AV284" s="6">
        <v>9.8701088612071475E-4</v>
      </c>
      <c r="AW284" s="6">
        <v>1.1058945502753107E-5</v>
      </c>
      <c r="AX284" s="17">
        <v>169</v>
      </c>
      <c r="AY284" s="38" t="s">
        <v>27</v>
      </c>
      <c r="AZ284" s="17">
        <v>3973.74</v>
      </c>
      <c r="BA284" s="17">
        <v>35.092587000000002</v>
      </c>
      <c r="BB284" s="17">
        <v>-123.089179</v>
      </c>
      <c r="BC284" s="21">
        <v>40868.969641203701</v>
      </c>
      <c r="BD284" s="50">
        <v>40868.969641203701</v>
      </c>
      <c r="BE284" s="6" t="s">
        <v>349</v>
      </c>
      <c r="BF284" s="6" t="s">
        <v>357</v>
      </c>
      <c r="BG284" s="38" t="s">
        <v>25</v>
      </c>
      <c r="BH284" s="38" t="s">
        <v>27</v>
      </c>
      <c r="BI284" s="38"/>
      <c r="BJ284" s="38"/>
      <c r="BK284" s="38"/>
      <c r="BL284" s="38"/>
      <c r="BM284" s="38"/>
      <c r="BN284" s="17" t="s">
        <v>293</v>
      </c>
      <c r="BO284" s="17" t="s">
        <v>172</v>
      </c>
      <c r="BP284" s="17" t="s">
        <v>42</v>
      </c>
      <c r="BQ284" s="17">
        <v>324</v>
      </c>
      <c r="BR284" s="17">
        <v>4128882</v>
      </c>
      <c r="BS284" s="17" t="s">
        <v>167</v>
      </c>
      <c r="BT284" s="36">
        <v>0</v>
      </c>
      <c r="BU284" s="63">
        <v>0.14947916666666666</v>
      </c>
      <c r="BV284" s="64">
        <v>358</v>
      </c>
      <c r="BW284" s="64">
        <v>362</v>
      </c>
      <c r="BX284" s="63">
        <v>0.13612268518518519</v>
      </c>
      <c r="BY284" s="63">
        <v>0.1378125</v>
      </c>
      <c r="BZ284" s="36" t="s">
        <v>395</v>
      </c>
      <c r="CA284" s="17">
        <v>132</v>
      </c>
      <c r="CB284" s="36">
        <v>1</v>
      </c>
      <c r="CC284" s="6">
        <v>357</v>
      </c>
      <c r="CD284" s="6">
        <v>80</v>
      </c>
      <c r="CE284" s="6">
        <v>7140</v>
      </c>
      <c r="CF284" s="6">
        <v>1</v>
      </c>
      <c r="CG284" s="6">
        <v>28</v>
      </c>
    </row>
    <row r="285" spans="1:195" s="4" customFormat="1">
      <c r="A285" s="22" t="s">
        <v>361</v>
      </c>
      <c r="B285" s="16" t="s">
        <v>335</v>
      </c>
      <c r="C285" s="17">
        <v>3</v>
      </c>
      <c r="D285" s="17" t="s">
        <v>339</v>
      </c>
      <c r="E285">
        <f t="shared" si="82"/>
        <v>0</v>
      </c>
      <c r="F285">
        <f t="shared" si="89"/>
        <v>0</v>
      </c>
      <c r="G285">
        <f t="shared" si="89"/>
        <v>0</v>
      </c>
      <c r="H285">
        <f t="shared" si="89"/>
        <v>0</v>
      </c>
      <c r="I285">
        <f t="shared" si="89"/>
        <v>0</v>
      </c>
      <c r="J285">
        <f t="shared" si="89"/>
        <v>0</v>
      </c>
      <c r="K285">
        <f t="shared" si="89"/>
        <v>0</v>
      </c>
      <c r="L285">
        <f t="shared" si="89"/>
        <v>0</v>
      </c>
      <c r="M285">
        <f t="shared" si="89"/>
        <v>0</v>
      </c>
      <c r="N285">
        <f t="shared" si="89"/>
        <v>0</v>
      </c>
      <c r="O285">
        <f t="shared" si="89"/>
        <v>0</v>
      </c>
      <c r="P285">
        <f t="shared" si="90"/>
        <v>0</v>
      </c>
      <c r="Q285">
        <f t="shared" si="90"/>
        <v>0</v>
      </c>
      <c r="R285">
        <f t="shared" si="90"/>
        <v>0</v>
      </c>
      <c r="S285">
        <f t="shared" si="90"/>
        <v>0</v>
      </c>
      <c r="T285">
        <f t="shared" si="90"/>
        <v>0</v>
      </c>
      <c r="U285">
        <f t="shared" si="90"/>
        <v>0</v>
      </c>
      <c r="V285">
        <f t="shared" si="90"/>
        <v>0</v>
      </c>
      <c r="W285">
        <f t="shared" si="90"/>
        <v>0</v>
      </c>
      <c r="X285">
        <f t="shared" si="90"/>
        <v>0</v>
      </c>
      <c r="Y285">
        <f t="shared" si="90"/>
        <v>0</v>
      </c>
      <c r="Z285">
        <f t="shared" si="91"/>
        <v>0</v>
      </c>
      <c r="AA285">
        <f t="shared" si="91"/>
        <v>0</v>
      </c>
      <c r="AB285">
        <f t="shared" si="91"/>
        <v>0</v>
      </c>
      <c r="AC285">
        <f t="shared" si="91"/>
        <v>0</v>
      </c>
      <c r="AD285">
        <f t="shared" si="91"/>
        <v>0</v>
      </c>
      <c r="AE285">
        <f t="shared" si="91"/>
        <v>0</v>
      </c>
      <c r="AF285">
        <f t="shared" si="91"/>
        <v>3</v>
      </c>
      <c r="AG285">
        <f t="shared" si="91"/>
        <v>0</v>
      </c>
      <c r="AH285">
        <f t="shared" si="91"/>
        <v>0</v>
      </c>
      <c r="AI285">
        <f t="shared" si="91"/>
        <v>0</v>
      </c>
      <c r="AJ285">
        <f t="shared" si="91"/>
        <v>0</v>
      </c>
      <c r="AK285">
        <f t="shared" si="91"/>
        <v>0</v>
      </c>
      <c r="AL285">
        <f t="shared" si="91"/>
        <v>0</v>
      </c>
      <c r="AM285" s="81" t="s">
        <v>330</v>
      </c>
      <c r="AN285" s="81" t="s">
        <v>330</v>
      </c>
      <c r="AO285" s="81" t="s">
        <v>330</v>
      </c>
      <c r="AP285" s="81">
        <v>0</v>
      </c>
      <c r="AQ285" s="81" t="s">
        <v>328</v>
      </c>
      <c r="AR285" s="81" t="s">
        <v>327</v>
      </c>
      <c r="AS285" s="81">
        <v>0</v>
      </c>
      <c r="AT285" s="72">
        <v>0.30890428641264683</v>
      </c>
      <c r="AU285" s="72">
        <v>0.30890428641264683</v>
      </c>
      <c r="AV285" s="6">
        <v>3.8613035801580856E-3</v>
      </c>
      <c r="AW285" s="6">
        <v>4.3263905660034572E-5</v>
      </c>
      <c r="AX285" s="17">
        <v>170</v>
      </c>
      <c r="AY285" s="38" t="s">
        <v>27</v>
      </c>
      <c r="AZ285" s="17">
        <v>3973.07</v>
      </c>
      <c r="BA285" s="17">
        <v>35.093502000000001</v>
      </c>
      <c r="BB285" s="17">
        <v>-123.089302</v>
      </c>
      <c r="BC285" s="21">
        <v>40868.979583333334</v>
      </c>
      <c r="BD285" s="50">
        <v>40868.979583333334</v>
      </c>
      <c r="BE285" s="6" t="s">
        <v>349</v>
      </c>
      <c r="BF285" s="6" t="s">
        <v>357</v>
      </c>
      <c r="BG285" s="38" t="s">
        <v>25</v>
      </c>
      <c r="BH285" s="38" t="s">
        <v>27</v>
      </c>
      <c r="BI285" s="38"/>
      <c r="BJ285" s="38"/>
      <c r="BK285" s="38"/>
      <c r="BL285" s="38"/>
      <c r="BM285" s="38"/>
      <c r="BN285" s="17" t="s">
        <v>292</v>
      </c>
      <c r="BO285" s="17" t="s">
        <v>172</v>
      </c>
      <c r="BP285" s="17" t="s">
        <v>42</v>
      </c>
      <c r="BQ285" s="17">
        <v>324</v>
      </c>
      <c r="BR285" s="17">
        <v>4129171</v>
      </c>
      <c r="BS285" s="17" t="s">
        <v>167</v>
      </c>
      <c r="BT285" s="36">
        <v>0</v>
      </c>
      <c r="BU285" s="63">
        <v>0.15951388888888887</v>
      </c>
      <c r="BV285" s="64">
        <v>358</v>
      </c>
      <c r="BW285" s="64">
        <v>362</v>
      </c>
      <c r="BX285" s="63">
        <v>0.13612268518518519</v>
      </c>
      <c r="BY285" s="63">
        <v>0.1378125</v>
      </c>
      <c r="BZ285" s="36" t="s">
        <v>395</v>
      </c>
      <c r="CA285" s="17">
        <v>132</v>
      </c>
      <c r="CB285" s="36">
        <v>0</v>
      </c>
      <c r="CC285" s="6">
        <v>357</v>
      </c>
      <c r="CD285" s="6">
        <v>80</v>
      </c>
      <c r="CE285" s="6">
        <v>7140</v>
      </c>
      <c r="CF285" s="6">
        <v>1</v>
      </c>
      <c r="CG285" s="6">
        <v>28</v>
      </c>
      <c r="GJ285" s="19"/>
      <c r="GK285" s="19"/>
      <c r="GL285" s="19"/>
      <c r="GM285" s="19"/>
    </row>
    <row r="286" spans="1:195" s="4" customFormat="1">
      <c r="A286" s="33" t="s">
        <v>19</v>
      </c>
      <c r="B286" s="13" t="s">
        <v>335</v>
      </c>
      <c r="C286" s="71">
        <v>2</v>
      </c>
      <c r="D286" s="71" t="s">
        <v>331</v>
      </c>
      <c r="E286">
        <f t="shared" si="82"/>
        <v>0</v>
      </c>
      <c r="F286">
        <f t="shared" si="89"/>
        <v>0</v>
      </c>
      <c r="G286">
        <f t="shared" si="89"/>
        <v>0</v>
      </c>
      <c r="H286">
        <f t="shared" si="89"/>
        <v>0</v>
      </c>
      <c r="I286">
        <f t="shared" si="89"/>
        <v>0</v>
      </c>
      <c r="J286">
        <f t="shared" si="89"/>
        <v>0</v>
      </c>
      <c r="K286">
        <f t="shared" si="89"/>
        <v>0</v>
      </c>
      <c r="L286">
        <f t="shared" si="89"/>
        <v>0</v>
      </c>
      <c r="M286">
        <f t="shared" si="89"/>
        <v>0</v>
      </c>
      <c r="N286">
        <f t="shared" si="89"/>
        <v>0</v>
      </c>
      <c r="O286">
        <f t="shared" si="89"/>
        <v>0</v>
      </c>
      <c r="P286">
        <f t="shared" si="90"/>
        <v>0</v>
      </c>
      <c r="Q286">
        <f t="shared" si="90"/>
        <v>0</v>
      </c>
      <c r="R286">
        <f t="shared" si="90"/>
        <v>0</v>
      </c>
      <c r="S286">
        <f t="shared" si="90"/>
        <v>0</v>
      </c>
      <c r="T286">
        <f t="shared" si="90"/>
        <v>0</v>
      </c>
      <c r="U286">
        <f t="shared" si="90"/>
        <v>0</v>
      </c>
      <c r="V286">
        <f t="shared" si="90"/>
        <v>0</v>
      </c>
      <c r="W286">
        <f t="shared" si="90"/>
        <v>0</v>
      </c>
      <c r="X286">
        <f t="shared" si="90"/>
        <v>0</v>
      </c>
      <c r="Y286">
        <f t="shared" si="90"/>
        <v>0</v>
      </c>
      <c r="Z286">
        <f t="shared" si="91"/>
        <v>0</v>
      </c>
      <c r="AA286">
        <f t="shared" si="91"/>
        <v>0</v>
      </c>
      <c r="AB286">
        <f t="shared" si="91"/>
        <v>0</v>
      </c>
      <c r="AC286">
        <f t="shared" si="91"/>
        <v>0</v>
      </c>
      <c r="AD286">
        <f t="shared" si="91"/>
        <v>0</v>
      </c>
      <c r="AE286">
        <f t="shared" si="91"/>
        <v>0</v>
      </c>
      <c r="AF286">
        <f t="shared" si="91"/>
        <v>2</v>
      </c>
      <c r="AG286">
        <f t="shared" si="91"/>
        <v>0</v>
      </c>
      <c r="AH286">
        <f t="shared" si="91"/>
        <v>0</v>
      </c>
      <c r="AI286">
        <f t="shared" si="91"/>
        <v>0</v>
      </c>
      <c r="AJ286">
        <f t="shared" si="91"/>
        <v>0</v>
      </c>
      <c r="AK286">
        <f t="shared" si="91"/>
        <v>0</v>
      </c>
      <c r="AL286">
        <f t="shared" si="91"/>
        <v>0</v>
      </c>
      <c r="AM286" s="72" t="s">
        <v>327</v>
      </c>
      <c r="AN286" s="72" t="s">
        <v>327</v>
      </c>
      <c r="AO286" s="72" t="s">
        <v>330</v>
      </c>
      <c r="AP286" s="72">
        <v>0</v>
      </c>
      <c r="AQ286" s="72" t="s">
        <v>331</v>
      </c>
      <c r="AR286" s="72" t="s">
        <v>330</v>
      </c>
      <c r="AS286" s="72">
        <v>74</v>
      </c>
      <c r="AT286" s="72">
        <v>4.6256476457545347E-2</v>
      </c>
      <c r="AU286" s="72">
        <v>0.29842520761766883</v>
      </c>
      <c r="AV286" s="6">
        <v>3.7303150952208604E-3</v>
      </c>
      <c r="AW286" s="6">
        <v>9.9475069205889614E-5</v>
      </c>
      <c r="AX286" s="47">
        <v>81</v>
      </c>
      <c r="AY286" s="27" t="s">
        <v>27</v>
      </c>
      <c r="AZ286" s="36">
        <v>3977.46</v>
      </c>
      <c r="BA286" s="36">
        <v>35.138091000000003</v>
      </c>
      <c r="BB286" s="36">
        <v>-122.949808</v>
      </c>
      <c r="BC286" s="44">
        <v>41227.928263888891</v>
      </c>
      <c r="BD286" s="45">
        <v>41227.928263888891</v>
      </c>
      <c r="BE286" s="6" t="s">
        <v>351</v>
      </c>
      <c r="BF286" s="6" t="s">
        <v>358</v>
      </c>
      <c r="BG286" s="10" t="s">
        <v>25</v>
      </c>
      <c r="BH286" s="10" t="s">
        <v>27</v>
      </c>
      <c r="BI286" s="10"/>
      <c r="BJ286" s="10"/>
      <c r="BK286" s="10"/>
      <c r="BL286" s="10"/>
      <c r="BM286" s="10"/>
      <c r="BN286" s="36" t="s">
        <v>313</v>
      </c>
      <c r="BO286" s="36" t="s">
        <v>192</v>
      </c>
      <c r="BP286" s="36" t="s">
        <v>42</v>
      </c>
      <c r="BQ286" s="36">
        <v>442</v>
      </c>
      <c r="BR286" s="36">
        <v>4126571</v>
      </c>
      <c r="BS286" s="36" t="s">
        <v>167</v>
      </c>
      <c r="BT286" s="36">
        <v>0</v>
      </c>
      <c r="BU286" s="63">
        <v>0.47660879629629632</v>
      </c>
      <c r="BV286" s="64">
        <v>383</v>
      </c>
      <c r="BW286" s="64">
        <v>467</v>
      </c>
      <c r="BX286" s="63">
        <v>0.47658564814814813</v>
      </c>
      <c r="BY286" s="63">
        <v>0.47736111111111112</v>
      </c>
      <c r="BZ286" s="36" t="s">
        <v>407</v>
      </c>
      <c r="CA286" s="17">
        <v>130</v>
      </c>
      <c r="CB286" s="36">
        <v>0</v>
      </c>
      <c r="CC286" s="6">
        <v>150</v>
      </c>
      <c r="CD286" s="6">
        <v>80</v>
      </c>
      <c r="CE286" s="6">
        <v>3000</v>
      </c>
      <c r="CF286" s="6">
        <v>1</v>
      </c>
      <c r="CG286" s="6">
        <v>14</v>
      </c>
      <c r="GD286" s="19"/>
      <c r="GE286" s="19"/>
      <c r="GF286" s="19"/>
      <c r="GG286" s="19"/>
      <c r="GH286" s="19"/>
      <c r="GI286" s="19"/>
      <c r="GL286" s="6"/>
      <c r="GM286" s="6"/>
    </row>
    <row r="287" spans="1:195" s="4" customFormat="1">
      <c r="A287" s="33" t="s">
        <v>19</v>
      </c>
      <c r="B287" s="13" t="s">
        <v>335</v>
      </c>
      <c r="C287" s="71">
        <v>1</v>
      </c>
      <c r="D287" s="71" t="s">
        <v>331</v>
      </c>
      <c r="E287">
        <f t="shared" si="82"/>
        <v>0</v>
      </c>
      <c r="F287">
        <f t="shared" si="89"/>
        <v>0</v>
      </c>
      <c r="G287">
        <f t="shared" si="89"/>
        <v>0</v>
      </c>
      <c r="H287">
        <f t="shared" si="89"/>
        <v>0</v>
      </c>
      <c r="I287">
        <f t="shared" si="89"/>
        <v>0</v>
      </c>
      <c r="J287">
        <f t="shared" si="89"/>
        <v>0</v>
      </c>
      <c r="K287">
        <f t="shared" si="89"/>
        <v>0</v>
      </c>
      <c r="L287">
        <f t="shared" si="89"/>
        <v>0</v>
      </c>
      <c r="M287">
        <f t="shared" si="89"/>
        <v>0</v>
      </c>
      <c r="N287">
        <f t="shared" si="89"/>
        <v>0</v>
      </c>
      <c r="O287">
        <f t="shared" si="89"/>
        <v>0</v>
      </c>
      <c r="P287">
        <f t="shared" si="90"/>
        <v>0</v>
      </c>
      <c r="Q287">
        <f t="shared" si="90"/>
        <v>0</v>
      </c>
      <c r="R287">
        <f t="shared" si="90"/>
        <v>0</v>
      </c>
      <c r="S287">
        <f t="shared" si="90"/>
        <v>0</v>
      </c>
      <c r="T287">
        <f t="shared" si="90"/>
        <v>0</v>
      </c>
      <c r="U287">
        <f t="shared" si="90"/>
        <v>0</v>
      </c>
      <c r="V287">
        <f t="shared" si="90"/>
        <v>0</v>
      </c>
      <c r="W287">
        <f t="shared" si="90"/>
        <v>0</v>
      </c>
      <c r="X287">
        <f t="shared" si="90"/>
        <v>0</v>
      </c>
      <c r="Y287">
        <f t="shared" si="90"/>
        <v>0</v>
      </c>
      <c r="Z287">
        <f t="shared" si="91"/>
        <v>0</v>
      </c>
      <c r="AA287">
        <f t="shared" si="91"/>
        <v>0</v>
      </c>
      <c r="AB287">
        <f t="shared" si="91"/>
        <v>0</v>
      </c>
      <c r="AC287">
        <f t="shared" si="91"/>
        <v>0</v>
      </c>
      <c r="AD287">
        <f t="shared" si="91"/>
        <v>0</v>
      </c>
      <c r="AE287">
        <f t="shared" si="91"/>
        <v>0</v>
      </c>
      <c r="AF287">
        <f t="shared" si="91"/>
        <v>1</v>
      </c>
      <c r="AG287">
        <f t="shared" si="91"/>
        <v>0</v>
      </c>
      <c r="AH287">
        <f t="shared" si="91"/>
        <v>0</v>
      </c>
      <c r="AI287">
        <f t="shared" si="91"/>
        <v>0</v>
      </c>
      <c r="AJ287">
        <f t="shared" si="91"/>
        <v>0</v>
      </c>
      <c r="AK287">
        <f t="shared" si="91"/>
        <v>0</v>
      </c>
      <c r="AL287">
        <f t="shared" si="91"/>
        <v>0</v>
      </c>
      <c r="AM287" s="72" t="s">
        <v>327</v>
      </c>
      <c r="AN287" s="72" t="s">
        <v>330</v>
      </c>
      <c r="AO287" s="72" t="s">
        <v>330</v>
      </c>
      <c r="AP287" s="72">
        <v>0</v>
      </c>
      <c r="AQ287" s="72" t="s">
        <v>331</v>
      </c>
      <c r="AR287" s="72" t="s">
        <v>330</v>
      </c>
      <c r="AS287" s="72">
        <v>0</v>
      </c>
      <c r="AT287" s="72">
        <v>5.3859104475824385E-2</v>
      </c>
      <c r="AU287" s="72">
        <v>5.3859104475824385E-2</v>
      </c>
      <c r="AV287" s="6">
        <v>6.7323880594780485E-4</v>
      </c>
      <c r="AW287" s="6">
        <v>1.7953034825274794E-5</v>
      </c>
      <c r="AX287" s="47">
        <v>108</v>
      </c>
      <c r="AY287" s="27" t="s">
        <v>27</v>
      </c>
      <c r="AZ287" s="36">
        <v>3974.92</v>
      </c>
      <c r="BA287" s="36">
        <v>35.149478999999999</v>
      </c>
      <c r="BB287" s="36">
        <v>-122.94977</v>
      </c>
      <c r="BC287" s="44">
        <v>41229.844143518516</v>
      </c>
      <c r="BD287" s="45">
        <v>41229.844143518516</v>
      </c>
      <c r="BE287" s="6" t="s">
        <v>351</v>
      </c>
      <c r="BF287" s="6" t="s">
        <v>358</v>
      </c>
      <c r="BG287" s="10" t="s">
        <v>25</v>
      </c>
      <c r="BH287" s="10" t="s">
        <v>27</v>
      </c>
      <c r="BI287" s="10"/>
      <c r="BJ287" s="10"/>
      <c r="BK287" s="10"/>
      <c r="BL287" s="10"/>
      <c r="BM287" s="10"/>
      <c r="BN287" s="36" t="s">
        <v>294</v>
      </c>
      <c r="BO287" s="36" t="s">
        <v>169</v>
      </c>
      <c r="BP287" s="36" t="s">
        <v>42</v>
      </c>
      <c r="BQ287" s="36">
        <v>443</v>
      </c>
      <c r="BR287" s="36">
        <v>3959200</v>
      </c>
      <c r="BS287" s="36" t="s">
        <v>167</v>
      </c>
      <c r="BT287" s="36">
        <v>0</v>
      </c>
      <c r="BU287" s="63">
        <v>0.90750000000000008</v>
      </c>
      <c r="BV287" s="64">
        <v>468</v>
      </c>
      <c r="BW287" s="64">
        <v>513</v>
      </c>
      <c r="BX287" s="63">
        <v>0.90561342592592586</v>
      </c>
      <c r="BY287" s="63">
        <v>0.90800925925925924</v>
      </c>
      <c r="BZ287" s="36" t="s">
        <v>418</v>
      </c>
      <c r="CA287" s="17">
        <v>130</v>
      </c>
      <c r="CB287" s="36">
        <v>0</v>
      </c>
      <c r="CC287" s="6">
        <v>150</v>
      </c>
      <c r="CD287" s="6">
        <v>80</v>
      </c>
      <c r="CE287" s="6">
        <v>3000</v>
      </c>
      <c r="CF287" s="6">
        <v>1</v>
      </c>
      <c r="CG287" s="6">
        <v>14</v>
      </c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L287" s="18"/>
      <c r="GM287" s="18"/>
    </row>
    <row r="288" spans="1:195" s="4" customFormat="1">
      <c r="A288" s="33" t="s">
        <v>128</v>
      </c>
      <c r="B288" s="13" t="s">
        <v>335</v>
      </c>
      <c r="C288" s="71">
        <v>2</v>
      </c>
      <c r="D288" s="71" t="s">
        <v>339</v>
      </c>
      <c r="E288">
        <f t="shared" si="82"/>
        <v>0</v>
      </c>
      <c r="F288">
        <f t="shared" si="89"/>
        <v>0</v>
      </c>
      <c r="G288">
        <f t="shared" si="89"/>
        <v>0</v>
      </c>
      <c r="H288">
        <f t="shared" si="89"/>
        <v>0</v>
      </c>
      <c r="I288">
        <f t="shared" si="89"/>
        <v>0</v>
      </c>
      <c r="J288">
        <f t="shared" si="89"/>
        <v>0</v>
      </c>
      <c r="K288">
        <f t="shared" si="89"/>
        <v>0</v>
      </c>
      <c r="L288">
        <f t="shared" si="89"/>
        <v>0</v>
      </c>
      <c r="M288">
        <f t="shared" si="89"/>
        <v>0</v>
      </c>
      <c r="N288">
        <f t="shared" si="89"/>
        <v>0</v>
      </c>
      <c r="O288">
        <f t="shared" si="89"/>
        <v>0</v>
      </c>
      <c r="P288">
        <f t="shared" si="90"/>
        <v>0</v>
      </c>
      <c r="Q288">
        <f t="shared" si="90"/>
        <v>0</v>
      </c>
      <c r="R288">
        <f t="shared" si="90"/>
        <v>0</v>
      </c>
      <c r="S288">
        <f t="shared" si="90"/>
        <v>0</v>
      </c>
      <c r="T288">
        <f t="shared" si="90"/>
        <v>0</v>
      </c>
      <c r="U288">
        <f t="shared" si="90"/>
        <v>0</v>
      </c>
      <c r="V288">
        <f t="shared" si="90"/>
        <v>0</v>
      </c>
      <c r="W288">
        <f t="shared" si="90"/>
        <v>0</v>
      </c>
      <c r="X288">
        <f t="shared" si="90"/>
        <v>0</v>
      </c>
      <c r="Y288">
        <f t="shared" si="90"/>
        <v>0</v>
      </c>
      <c r="Z288">
        <f t="shared" si="91"/>
        <v>0</v>
      </c>
      <c r="AA288">
        <f t="shared" si="91"/>
        <v>0</v>
      </c>
      <c r="AB288">
        <f t="shared" si="91"/>
        <v>0</v>
      </c>
      <c r="AC288">
        <f t="shared" si="91"/>
        <v>0</v>
      </c>
      <c r="AD288">
        <f t="shared" si="91"/>
        <v>0</v>
      </c>
      <c r="AE288">
        <f t="shared" si="91"/>
        <v>0</v>
      </c>
      <c r="AF288">
        <f t="shared" si="91"/>
        <v>2</v>
      </c>
      <c r="AG288">
        <f t="shared" si="91"/>
        <v>0</v>
      </c>
      <c r="AH288">
        <f t="shared" si="91"/>
        <v>0</v>
      </c>
      <c r="AI288">
        <f t="shared" si="91"/>
        <v>0</v>
      </c>
      <c r="AJ288">
        <f t="shared" si="91"/>
        <v>0</v>
      </c>
      <c r="AK288">
        <f t="shared" si="91"/>
        <v>0</v>
      </c>
      <c r="AL288">
        <f t="shared" si="91"/>
        <v>0</v>
      </c>
      <c r="AM288" s="72" t="s">
        <v>327</v>
      </c>
      <c r="AN288" s="72" t="s">
        <v>330</v>
      </c>
      <c r="AO288" s="72" t="s">
        <v>330</v>
      </c>
      <c r="AP288" s="72">
        <v>0</v>
      </c>
      <c r="AQ288" s="72" t="s">
        <v>328</v>
      </c>
      <c r="AR288" s="72" t="s">
        <v>330</v>
      </c>
      <c r="AS288" s="72">
        <v>74</v>
      </c>
      <c r="AT288" s="72">
        <v>8.8258147617532048E-2</v>
      </c>
      <c r="AU288" s="72">
        <v>0.86446836192670984</v>
      </c>
      <c r="AV288" s="6">
        <v>1.0805854524083874E-2</v>
      </c>
      <c r="AW288" s="6">
        <v>2.8815612064223662E-4</v>
      </c>
      <c r="AX288" s="47">
        <v>109</v>
      </c>
      <c r="AY288" s="27" t="s">
        <v>27</v>
      </c>
      <c r="AZ288" s="36">
        <v>3965.56</v>
      </c>
      <c r="BA288" s="36">
        <v>35.135348</v>
      </c>
      <c r="BB288" s="36">
        <v>-122.949701</v>
      </c>
      <c r="BC288" s="44">
        <v>41441.775393518517</v>
      </c>
      <c r="BD288" s="45">
        <v>41441.775393518517</v>
      </c>
      <c r="BE288" s="6" t="s">
        <v>352</v>
      </c>
      <c r="BF288" s="6" t="s">
        <v>359</v>
      </c>
      <c r="BG288" s="10" t="s">
        <v>25</v>
      </c>
      <c r="BH288" s="10" t="s">
        <v>27</v>
      </c>
      <c r="BI288" s="10"/>
      <c r="BJ288" s="10"/>
      <c r="BK288" s="10"/>
      <c r="BL288" s="10"/>
      <c r="BM288" s="10"/>
      <c r="BN288" s="36" t="s">
        <v>213</v>
      </c>
      <c r="BO288" s="36" t="s">
        <v>212</v>
      </c>
      <c r="BP288" s="36" t="s">
        <v>42</v>
      </c>
      <c r="BQ288" s="36">
        <v>486</v>
      </c>
      <c r="BR288" s="36">
        <v>4129791</v>
      </c>
      <c r="BS288" s="36" t="s">
        <v>167</v>
      </c>
      <c r="BT288" s="36">
        <v>0</v>
      </c>
      <c r="BU288" s="63">
        <v>0.19146990740740741</v>
      </c>
      <c r="BV288" s="64"/>
      <c r="BW288" s="64"/>
      <c r="BX288" s="63"/>
      <c r="BY288" s="63"/>
      <c r="BZ288" s="36" t="s">
        <v>421</v>
      </c>
      <c r="CA288" s="17">
        <v>150</v>
      </c>
      <c r="CB288" s="36">
        <v>0</v>
      </c>
      <c r="CC288" s="6">
        <v>150</v>
      </c>
      <c r="CD288" s="6">
        <v>80</v>
      </c>
      <c r="CE288" s="6">
        <v>3000</v>
      </c>
      <c r="CF288" s="6">
        <v>1</v>
      </c>
      <c r="CG288" s="6">
        <v>8</v>
      </c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</row>
    <row r="289" spans="1:195" s="4" customFormat="1">
      <c r="A289" s="33" t="s">
        <v>107</v>
      </c>
      <c r="B289" s="13" t="s">
        <v>335</v>
      </c>
      <c r="C289" s="71">
        <v>2</v>
      </c>
      <c r="D289" s="71" t="s">
        <v>331</v>
      </c>
      <c r="E289">
        <f t="shared" si="82"/>
        <v>0</v>
      </c>
      <c r="F289">
        <f t="shared" si="89"/>
        <v>0</v>
      </c>
      <c r="G289">
        <f t="shared" si="89"/>
        <v>0</v>
      </c>
      <c r="H289">
        <f t="shared" si="89"/>
        <v>0</v>
      </c>
      <c r="I289">
        <f t="shared" si="89"/>
        <v>0</v>
      </c>
      <c r="J289">
        <f t="shared" si="89"/>
        <v>0</v>
      </c>
      <c r="K289">
        <f t="shared" si="89"/>
        <v>0</v>
      </c>
      <c r="L289">
        <f t="shared" si="89"/>
        <v>0</v>
      </c>
      <c r="M289">
        <f t="shared" si="89"/>
        <v>0</v>
      </c>
      <c r="N289">
        <f t="shared" si="89"/>
        <v>0</v>
      </c>
      <c r="O289">
        <f t="shared" si="89"/>
        <v>0</v>
      </c>
      <c r="P289">
        <f t="shared" si="90"/>
        <v>0</v>
      </c>
      <c r="Q289">
        <f t="shared" si="90"/>
        <v>0</v>
      </c>
      <c r="R289">
        <f t="shared" si="90"/>
        <v>0</v>
      </c>
      <c r="S289">
        <f t="shared" si="90"/>
        <v>0</v>
      </c>
      <c r="T289">
        <f t="shared" si="90"/>
        <v>0</v>
      </c>
      <c r="U289">
        <f t="shared" si="90"/>
        <v>0</v>
      </c>
      <c r="V289">
        <f t="shared" si="90"/>
        <v>0</v>
      </c>
      <c r="W289">
        <f t="shared" si="90"/>
        <v>0</v>
      </c>
      <c r="X289">
        <f t="shared" si="90"/>
        <v>0</v>
      </c>
      <c r="Y289">
        <f t="shared" si="90"/>
        <v>0</v>
      </c>
      <c r="Z289">
        <f t="shared" si="91"/>
        <v>0</v>
      </c>
      <c r="AA289">
        <f t="shared" si="91"/>
        <v>0</v>
      </c>
      <c r="AB289">
        <f t="shared" si="91"/>
        <v>0</v>
      </c>
      <c r="AC289">
        <f t="shared" si="91"/>
        <v>0</v>
      </c>
      <c r="AD289">
        <f t="shared" si="91"/>
        <v>0</v>
      </c>
      <c r="AE289">
        <f t="shared" si="91"/>
        <v>0</v>
      </c>
      <c r="AF289">
        <f t="shared" si="91"/>
        <v>2</v>
      </c>
      <c r="AG289">
        <f t="shared" si="91"/>
        <v>0</v>
      </c>
      <c r="AH289">
        <f t="shared" si="91"/>
        <v>0</v>
      </c>
      <c r="AI289">
        <f t="shared" si="91"/>
        <v>0</v>
      </c>
      <c r="AJ289">
        <f t="shared" si="91"/>
        <v>0</v>
      </c>
      <c r="AK289">
        <f t="shared" si="91"/>
        <v>0</v>
      </c>
      <c r="AL289">
        <f t="shared" si="91"/>
        <v>0</v>
      </c>
      <c r="AM289" s="72" t="s">
        <v>327</v>
      </c>
      <c r="AN289" s="72" t="s">
        <v>330</v>
      </c>
      <c r="AO289" s="72" t="s">
        <v>330</v>
      </c>
      <c r="AP289" s="72">
        <v>0</v>
      </c>
      <c r="AQ289" s="72" t="s">
        <v>329</v>
      </c>
      <c r="AR289" s="72" t="s">
        <v>330</v>
      </c>
      <c r="AS289" s="72">
        <v>75</v>
      </c>
      <c r="AT289" s="72">
        <v>0.13235596861387308</v>
      </c>
      <c r="AU289" s="72">
        <v>0.13235596861387308</v>
      </c>
      <c r="AV289" s="6">
        <v>1.6544496076734134E-3</v>
      </c>
      <c r="AW289" s="6">
        <v>4.4118656204624364E-5</v>
      </c>
      <c r="AX289" s="47">
        <v>114</v>
      </c>
      <c r="AY289" s="27" t="s">
        <v>27</v>
      </c>
      <c r="AZ289" s="36">
        <v>3965.2</v>
      </c>
      <c r="BA289" s="36">
        <v>35.139125</v>
      </c>
      <c r="BB289" s="36">
        <v>-122.94953099999999</v>
      </c>
      <c r="BC289" s="44">
        <v>41441.802210648151</v>
      </c>
      <c r="BD289" s="45">
        <v>41441.802210648151</v>
      </c>
      <c r="BE289" s="6" t="s">
        <v>352</v>
      </c>
      <c r="BF289" s="6" t="s">
        <v>359</v>
      </c>
      <c r="BG289" s="10" t="s">
        <v>25</v>
      </c>
      <c r="BH289" s="10" t="s">
        <v>27</v>
      </c>
      <c r="BI289" s="10"/>
      <c r="BJ289" s="10"/>
      <c r="BK289" s="10"/>
      <c r="BL289" s="10"/>
      <c r="BM289" s="10"/>
      <c r="BN289" s="36" t="s">
        <v>210</v>
      </c>
      <c r="BO289" s="36" t="s">
        <v>193</v>
      </c>
      <c r="BP289" s="36" t="s">
        <v>42</v>
      </c>
      <c r="BQ289" s="36">
        <v>486</v>
      </c>
      <c r="BR289" s="36">
        <v>4126108</v>
      </c>
      <c r="BS289" s="36" t="s">
        <v>167</v>
      </c>
      <c r="BT289" s="36">
        <v>0</v>
      </c>
      <c r="BU289" s="63">
        <v>0.21792824074074071</v>
      </c>
      <c r="BV289" s="64"/>
      <c r="BW289" s="64"/>
      <c r="BX289" s="63"/>
      <c r="BY289" s="63"/>
      <c r="BZ289" s="36" t="s">
        <v>422</v>
      </c>
      <c r="CA289" s="17">
        <v>150</v>
      </c>
      <c r="CB289" s="36">
        <v>0</v>
      </c>
      <c r="CC289" s="6">
        <v>150</v>
      </c>
      <c r="CD289" s="6">
        <v>80</v>
      </c>
      <c r="CE289" s="6">
        <v>3000</v>
      </c>
      <c r="CF289" s="6">
        <v>1</v>
      </c>
      <c r="CG289" s="6">
        <v>8</v>
      </c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</row>
    <row r="290" spans="1:195" s="4" customFormat="1">
      <c r="A290" s="33" t="s">
        <v>128</v>
      </c>
      <c r="B290" s="13" t="s">
        <v>335</v>
      </c>
      <c r="C290" s="71">
        <v>5</v>
      </c>
      <c r="D290" s="71" t="s">
        <v>339</v>
      </c>
      <c r="E290">
        <f t="shared" si="82"/>
        <v>0</v>
      </c>
      <c r="F290">
        <f t="shared" si="89"/>
        <v>0</v>
      </c>
      <c r="G290">
        <f t="shared" si="89"/>
        <v>0</v>
      </c>
      <c r="H290">
        <f t="shared" si="89"/>
        <v>0</v>
      </c>
      <c r="I290">
        <f t="shared" si="89"/>
        <v>0</v>
      </c>
      <c r="J290">
        <f t="shared" si="89"/>
        <v>0</v>
      </c>
      <c r="K290">
        <f t="shared" si="89"/>
        <v>0</v>
      </c>
      <c r="L290">
        <f t="shared" si="89"/>
        <v>0</v>
      </c>
      <c r="M290">
        <f t="shared" si="89"/>
        <v>0</v>
      </c>
      <c r="N290">
        <f t="shared" si="89"/>
        <v>0</v>
      </c>
      <c r="O290">
        <f t="shared" si="89"/>
        <v>0</v>
      </c>
      <c r="P290">
        <f t="shared" si="90"/>
        <v>0</v>
      </c>
      <c r="Q290">
        <f t="shared" si="90"/>
        <v>0</v>
      </c>
      <c r="R290">
        <f t="shared" si="90"/>
        <v>0</v>
      </c>
      <c r="S290">
        <f t="shared" si="90"/>
        <v>0</v>
      </c>
      <c r="T290">
        <f t="shared" si="90"/>
        <v>0</v>
      </c>
      <c r="U290">
        <f t="shared" si="90"/>
        <v>0</v>
      </c>
      <c r="V290">
        <f t="shared" si="90"/>
        <v>0</v>
      </c>
      <c r="W290">
        <f t="shared" si="90"/>
        <v>0</v>
      </c>
      <c r="X290">
        <f t="shared" si="90"/>
        <v>0</v>
      </c>
      <c r="Y290">
        <f t="shared" si="90"/>
        <v>0</v>
      </c>
      <c r="Z290">
        <f t="shared" si="91"/>
        <v>0</v>
      </c>
      <c r="AA290">
        <f t="shared" si="91"/>
        <v>0</v>
      </c>
      <c r="AB290">
        <f t="shared" si="91"/>
        <v>0</v>
      </c>
      <c r="AC290">
        <f t="shared" si="91"/>
        <v>0</v>
      </c>
      <c r="AD290">
        <f t="shared" si="91"/>
        <v>0</v>
      </c>
      <c r="AE290">
        <f t="shared" si="91"/>
        <v>0</v>
      </c>
      <c r="AF290">
        <f t="shared" si="91"/>
        <v>5</v>
      </c>
      <c r="AG290">
        <f t="shared" si="91"/>
        <v>0</v>
      </c>
      <c r="AH290">
        <f t="shared" si="91"/>
        <v>0</v>
      </c>
      <c r="AI290">
        <f t="shared" si="91"/>
        <v>0</v>
      </c>
      <c r="AJ290">
        <f t="shared" si="91"/>
        <v>0</v>
      </c>
      <c r="AK290">
        <f t="shared" si="91"/>
        <v>0</v>
      </c>
      <c r="AL290">
        <f t="shared" si="91"/>
        <v>0</v>
      </c>
      <c r="AM290" s="72" t="s">
        <v>327</v>
      </c>
      <c r="AN290" s="72" t="s">
        <v>330</v>
      </c>
      <c r="AO290" s="72" t="s">
        <v>330</v>
      </c>
      <c r="AP290" s="72">
        <v>0</v>
      </c>
      <c r="AQ290" s="72" t="s">
        <v>328</v>
      </c>
      <c r="AR290" s="72" t="s">
        <v>327</v>
      </c>
      <c r="AS290" s="72">
        <v>76</v>
      </c>
      <c r="AT290" s="72">
        <v>0.16955778134939642</v>
      </c>
      <c r="AU290" s="72">
        <v>0.3957981614453745</v>
      </c>
      <c r="AV290" s="6">
        <v>4.947477018067181E-3</v>
      </c>
      <c r="AW290" s="6">
        <v>1.3193272048179149E-4</v>
      </c>
      <c r="AX290" s="47">
        <v>117</v>
      </c>
      <c r="AY290" s="27" t="s">
        <v>27</v>
      </c>
      <c r="AZ290" s="36">
        <v>3964.24</v>
      </c>
      <c r="BA290" s="36">
        <v>35.145567999999997</v>
      </c>
      <c r="BB290" s="36">
        <v>-122.94946899999999</v>
      </c>
      <c r="BC290" s="44">
        <v>41441.849814814814</v>
      </c>
      <c r="BD290" s="45">
        <v>41441.849814814814</v>
      </c>
      <c r="BE290" s="6" t="s">
        <v>352</v>
      </c>
      <c r="BF290" s="6" t="s">
        <v>359</v>
      </c>
      <c r="BG290" s="10" t="s">
        <v>25</v>
      </c>
      <c r="BH290" s="10" t="s">
        <v>27</v>
      </c>
      <c r="BI290" s="10"/>
      <c r="BJ290" s="10"/>
      <c r="BK290" s="10"/>
      <c r="BL290" s="10"/>
      <c r="BM290" s="10"/>
      <c r="BN290" s="36" t="s">
        <v>208</v>
      </c>
      <c r="BO290" s="36" t="s">
        <v>186</v>
      </c>
      <c r="BP290" s="36" t="s">
        <v>42</v>
      </c>
      <c r="BQ290" s="36">
        <v>486</v>
      </c>
      <c r="BR290" s="36">
        <v>4129918</v>
      </c>
      <c r="BS290" s="36" t="s">
        <v>167</v>
      </c>
      <c r="BT290" s="36">
        <v>0</v>
      </c>
      <c r="BU290" s="63">
        <v>0.26594907407407409</v>
      </c>
      <c r="BV290" s="64"/>
      <c r="BW290" s="64"/>
      <c r="BX290" s="63"/>
      <c r="BY290" s="63"/>
      <c r="BZ290" s="36" t="s">
        <v>424</v>
      </c>
      <c r="CA290" s="17">
        <v>150</v>
      </c>
      <c r="CB290" s="36">
        <v>1</v>
      </c>
      <c r="CC290" s="6">
        <v>150</v>
      </c>
      <c r="CD290" s="6">
        <v>80</v>
      </c>
      <c r="CE290" s="6">
        <v>3000</v>
      </c>
      <c r="CF290" s="6">
        <v>1</v>
      </c>
      <c r="CG290" s="6">
        <v>8</v>
      </c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</row>
    <row r="291" spans="1:195" s="4" customFormat="1">
      <c r="A291" s="33" t="s">
        <v>97</v>
      </c>
      <c r="B291" s="13" t="s">
        <v>335</v>
      </c>
      <c r="C291" s="71">
        <v>1</v>
      </c>
      <c r="D291" s="71" t="s">
        <v>339</v>
      </c>
      <c r="E291">
        <f t="shared" si="82"/>
        <v>0</v>
      </c>
      <c r="F291">
        <f t="shared" si="89"/>
        <v>0</v>
      </c>
      <c r="G291">
        <f t="shared" si="89"/>
        <v>0</v>
      </c>
      <c r="H291">
        <f t="shared" si="89"/>
        <v>0</v>
      </c>
      <c r="I291">
        <f t="shared" si="89"/>
        <v>0</v>
      </c>
      <c r="J291">
        <f t="shared" si="89"/>
        <v>0</v>
      </c>
      <c r="K291">
        <f t="shared" si="89"/>
        <v>0</v>
      </c>
      <c r="L291">
        <f t="shared" si="89"/>
        <v>0</v>
      </c>
      <c r="M291">
        <f t="shared" si="89"/>
        <v>0</v>
      </c>
      <c r="N291">
        <f t="shared" si="89"/>
        <v>0</v>
      </c>
      <c r="O291">
        <f t="shared" si="89"/>
        <v>0</v>
      </c>
      <c r="P291">
        <f t="shared" si="90"/>
        <v>0</v>
      </c>
      <c r="Q291">
        <f t="shared" si="90"/>
        <v>0</v>
      </c>
      <c r="R291">
        <f t="shared" si="90"/>
        <v>0</v>
      </c>
      <c r="S291">
        <f t="shared" si="90"/>
        <v>0</v>
      </c>
      <c r="T291">
        <f t="shared" si="90"/>
        <v>0</v>
      </c>
      <c r="U291">
        <f t="shared" si="90"/>
        <v>0</v>
      </c>
      <c r="V291">
        <f t="shared" si="90"/>
        <v>0</v>
      </c>
      <c r="W291">
        <f t="shared" si="90"/>
        <v>0</v>
      </c>
      <c r="X291">
        <f t="shared" si="90"/>
        <v>0</v>
      </c>
      <c r="Y291">
        <f t="shared" si="90"/>
        <v>0</v>
      </c>
      <c r="Z291">
        <f t="shared" si="91"/>
        <v>0</v>
      </c>
      <c r="AA291">
        <f t="shared" si="91"/>
        <v>0</v>
      </c>
      <c r="AB291">
        <f t="shared" si="91"/>
        <v>0</v>
      </c>
      <c r="AC291">
        <f t="shared" si="91"/>
        <v>0</v>
      </c>
      <c r="AD291">
        <f t="shared" si="91"/>
        <v>0</v>
      </c>
      <c r="AE291">
        <f t="shared" si="91"/>
        <v>0</v>
      </c>
      <c r="AF291">
        <f t="shared" si="91"/>
        <v>1</v>
      </c>
      <c r="AG291">
        <f t="shared" si="91"/>
        <v>0</v>
      </c>
      <c r="AH291">
        <f t="shared" si="91"/>
        <v>0</v>
      </c>
      <c r="AI291">
        <f t="shared" si="91"/>
        <v>0</v>
      </c>
      <c r="AJ291">
        <f t="shared" si="91"/>
        <v>0</v>
      </c>
      <c r="AK291">
        <f t="shared" si="91"/>
        <v>0</v>
      </c>
      <c r="AL291">
        <f t="shared" si="91"/>
        <v>0</v>
      </c>
      <c r="AM291" s="72" t="s">
        <v>330</v>
      </c>
      <c r="AN291" s="72" t="s">
        <v>330</v>
      </c>
      <c r="AO291" s="72" t="s">
        <v>330</v>
      </c>
      <c r="AP291" s="72">
        <v>0</v>
      </c>
      <c r="AQ291" s="72" t="s">
        <v>329</v>
      </c>
      <c r="AR291" s="72" t="s">
        <v>330</v>
      </c>
      <c r="AS291" s="72">
        <v>80</v>
      </c>
      <c r="AT291" s="72">
        <v>0.14201303582207758</v>
      </c>
      <c r="AU291" s="72">
        <v>0.30822957608061619</v>
      </c>
      <c r="AV291" s="6">
        <v>3.8528697010077025E-3</v>
      </c>
      <c r="AW291" s="6">
        <v>1.0274319202687207E-4</v>
      </c>
      <c r="AX291" s="47">
        <v>124</v>
      </c>
      <c r="AY291" s="27" t="s">
        <v>27</v>
      </c>
      <c r="AZ291" s="36">
        <v>3960.61</v>
      </c>
      <c r="BA291" s="36">
        <v>35.15052</v>
      </c>
      <c r="BB291" s="36">
        <v>-122.950115</v>
      </c>
      <c r="BC291" s="44">
        <v>41441.884039351855</v>
      </c>
      <c r="BD291" s="45">
        <v>41441.884039351855</v>
      </c>
      <c r="BE291" s="6" t="s">
        <v>352</v>
      </c>
      <c r="BF291" s="6" t="s">
        <v>359</v>
      </c>
      <c r="BG291" s="10" t="s">
        <v>25</v>
      </c>
      <c r="BH291" s="10" t="s">
        <v>27</v>
      </c>
      <c r="BI291" s="10"/>
      <c r="BJ291" s="10"/>
      <c r="BK291" s="10"/>
      <c r="BL291" s="10"/>
      <c r="BM291" s="10"/>
      <c r="BN291" s="36" t="s">
        <v>201</v>
      </c>
      <c r="BO291" s="36" t="s">
        <v>200</v>
      </c>
      <c r="BP291" s="36" t="s">
        <v>42</v>
      </c>
      <c r="BQ291" s="36">
        <v>486</v>
      </c>
      <c r="BR291" s="36">
        <v>4130025</v>
      </c>
      <c r="BS291" s="36" t="s">
        <v>167</v>
      </c>
      <c r="BT291" s="36">
        <v>0</v>
      </c>
      <c r="BU291" s="63">
        <v>0.30564814814814817</v>
      </c>
      <c r="BV291" s="64"/>
      <c r="BW291" s="64"/>
      <c r="BX291" s="63"/>
      <c r="BY291" s="63"/>
      <c r="BZ291" s="36" t="s">
        <v>427</v>
      </c>
      <c r="CA291" s="17">
        <v>150</v>
      </c>
      <c r="CB291" s="36">
        <v>0</v>
      </c>
      <c r="CC291" s="6">
        <v>150</v>
      </c>
      <c r="CD291" s="6">
        <v>80</v>
      </c>
      <c r="CE291" s="6">
        <v>3000</v>
      </c>
      <c r="CF291" s="6">
        <v>1</v>
      </c>
      <c r="CG291" s="6">
        <v>8</v>
      </c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</row>
    <row r="292" spans="1:195" s="4" customFormat="1">
      <c r="A292" s="33" t="s">
        <v>146</v>
      </c>
      <c r="B292" s="13" t="s">
        <v>335</v>
      </c>
      <c r="C292" s="71">
        <v>6</v>
      </c>
      <c r="D292" s="71" t="s">
        <v>331</v>
      </c>
      <c r="E292">
        <f t="shared" si="82"/>
        <v>0</v>
      </c>
      <c r="F292">
        <f t="shared" ref="F292:O301" si="92">IF($AY292=F$1,$C292,0)</f>
        <v>0</v>
      </c>
      <c r="G292">
        <f t="shared" si="92"/>
        <v>0</v>
      </c>
      <c r="H292">
        <f t="shared" si="92"/>
        <v>0</v>
      </c>
      <c r="I292">
        <f t="shared" si="92"/>
        <v>0</v>
      </c>
      <c r="J292">
        <f t="shared" si="92"/>
        <v>0</v>
      </c>
      <c r="K292">
        <f t="shared" si="92"/>
        <v>0</v>
      </c>
      <c r="L292">
        <f t="shared" si="92"/>
        <v>0</v>
      </c>
      <c r="M292">
        <f t="shared" si="92"/>
        <v>0</v>
      </c>
      <c r="N292">
        <f t="shared" si="92"/>
        <v>0</v>
      </c>
      <c r="O292">
        <f t="shared" si="92"/>
        <v>0</v>
      </c>
      <c r="P292">
        <f t="shared" ref="P292:Y301" si="93">IF($AY292=P$1,$C292,0)</f>
        <v>0</v>
      </c>
      <c r="Q292">
        <f t="shared" si="93"/>
        <v>0</v>
      </c>
      <c r="R292">
        <f t="shared" si="93"/>
        <v>0</v>
      </c>
      <c r="S292">
        <f t="shared" si="93"/>
        <v>0</v>
      </c>
      <c r="T292">
        <f t="shared" si="93"/>
        <v>0</v>
      </c>
      <c r="U292">
        <f t="shared" si="93"/>
        <v>0</v>
      </c>
      <c r="V292">
        <f t="shared" si="93"/>
        <v>0</v>
      </c>
      <c r="W292">
        <f t="shared" si="93"/>
        <v>0</v>
      </c>
      <c r="X292">
        <f t="shared" si="93"/>
        <v>0</v>
      </c>
      <c r="Y292">
        <f t="shared" si="93"/>
        <v>0</v>
      </c>
      <c r="Z292">
        <f t="shared" ref="Z292:AL301" si="94">IF($AY292=Z$1,$C292,0)</f>
        <v>0</v>
      </c>
      <c r="AA292">
        <f t="shared" si="94"/>
        <v>0</v>
      </c>
      <c r="AB292">
        <f t="shared" si="94"/>
        <v>0</v>
      </c>
      <c r="AC292">
        <f t="shared" si="94"/>
        <v>0</v>
      </c>
      <c r="AD292">
        <f t="shared" si="94"/>
        <v>0</v>
      </c>
      <c r="AE292">
        <f t="shared" si="94"/>
        <v>0</v>
      </c>
      <c r="AF292">
        <f t="shared" si="94"/>
        <v>6</v>
      </c>
      <c r="AG292">
        <f t="shared" si="94"/>
        <v>0</v>
      </c>
      <c r="AH292">
        <f t="shared" si="94"/>
        <v>0</v>
      </c>
      <c r="AI292">
        <f t="shared" si="94"/>
        <v>0</v>
      </c>
      <c r="AJ292">
        <f t="shared" si="94"/>
        <v>0</v>
      </c>
      <c r="AK292">
        <f t="shared" si="94"/>
        <v>0</v>
      </c>
      <c r="AL292">
        <f t="shared" si="94"/>
        <v>0</v>
      </c>
      <c r="AM292" s="72" t="s">
        <v>330</v>
      </c>
      <c r="AN292" s="72" t="s">
        <v>330</v>
      </c>
      <c r="AO292" s="72" t="s">
        <v>330</v>
      </c>
      <c r="AP292" s="72">
        <v>1</v>
      </c>
      <c r="AQ292" s="72" t="s">
        <v>329</v>
      </c>
      <c r="AR292" s="72" t="s">
        <v>327</v>
      </c>
      <c r="AS292" s="72">
        <v>9</v>
      </c>
      <c r="AT292" s="72">
        <v>0.18141163284895359</v>
      </c>
      <c r="AU292" s="72">
        <v>0.18141163284895359</v>
      </c>
      <c r="AV292" s="6">
        <v>1.6197467218656572E-4</v>
      </c>
      <c r="AW292" s="6">
        <v>1.6197467218656572E-4</v>
      </c>
      <c r="AX292" s="47">
        <v>130</v>
      </c>
      <c r="AY292" s="27" t="s">
        <v>27</v>
      </c>
      <c r="AZ292" s="36">
        <v>3952.77</v>
      </c>
      <c r="BA292" s="36">
        <v>35.164456000000001</v>
      </c>
      <c r="BB292" s="36">
        <v>-123.012291</v>
      </c>
      <c r="BC292" s="44">
        <v>39064.976111111115</v>
      </c>
      <c r="BD292" s="45">
        <v>39064.976111111115</v>
      </c>
      <c r="BE292" s="6" t="s">
        <v>343</v>
      </c>
      <c r="BF292" s="6" t="s">
        <v>354</v>
      </c>
      <c r="BG292" s="10" t="s">
        <v>25</v>
      </c>
      <c r="BH292" s="10" t="s">
        <v>27</v>
      </c>
      <c r="BI292" s="10"/>
      <c r="BJ292" s="10"/>
      <c r="BK292" s="10"/>
      <c r="BL292" s="10"/>
      <c r="BM292" s="10"/>
      <c r="BN292" s="36" t="s">
        <v>142</v>
      </c>
      <c r="BO292" s="36" t="s">
        <v>143</v>
      </c>
      <c r="BP292" s="36" t="s">
        <v>42</v>
      </c>
      <c r="BQ292" s="36">
        <v>1067</v>
      </c>
      <c r="BR292" s="36">
        <v>4128147</v>
      </c>
      <c r="BS292" s="36" t="s">
        <v>20</v>
      </c>
      <c r="BT292" s="36">
        <v>0</v>
      </c>
      <c r="BU292" s="63">
        <v>0.55380787037037038</v>
      </c>
      <c r="BV292" s="64">
        <v>514</v>
      </c>
      <c r="BW292" s="64">
        <v>569</v>
      </c>
      <c r="BX292" s="63">
        <v>0.5537037037037037</v>
      </c>
      <c r="BY292" s="63">
        <v>0.55474537037037031</v>
      </c>
      <c r="BZ292" s="36" t="s">
        <v>365</v>
      </c>
      <c r="CA292" s="17">
        <v>56</v>
      </c>
      <c r="CB292" s="36">
        <v>0</v>
      </c>
      <c r="CC292" s="6">
        <v>56</v>
      </c>
      <c r="CD292" s="6">
        <v>1120</v>
      </c>
      <c r="CE292" s="6">
        <v>1120</v>
      </c>
      <c r="CF292" s="6">
        <v>7</v>
      </c>
      <c r="CG292" s="6">
        <v>7</v>
      </c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</row>
    <row r="293" spans="1:195" s="4" customFormat="1">
      <c r="A293" s="33" t="s">
        <v>130</v>
      </c>
      <c r="B293" s="13" t="s">
        <v>335</v>
      </c>
      <c r="C293" s="71">
        <v>5</v>
      </c>
      <c r="D293" s="71" t="s">
        <v>339</v>
      </c>
      <c r="E293">
        <f t="shared" si="82"/>
        <v>0</v>
      </c>
      <c r="F293">
        <f t="shared" si="92"/>
        <v>0</v>
      </c>
      <c r="G293">
        <f t="shared" si="92"/>
        <v>0</v>
      </c>
      <c r="H293">
        <f t="shared" si="92"/>
        <v>0</v>
      </c>
      <c r="I293">
        <f t="shared" si="92"/>
        <v>0</v>
      </c>
      <c r="J293">
        <f t="shared" si="92"/>
        <v>0</v>
      </c>
      <c r="K293">
        <f t="shared" si="92"/>
        <v>0</v>
      </c>
      <c r="L293">
        <f t="shared" si="92"/>
        <v>0</v>
      </c>
      <c r="M293">
        <f t="shared" si="92"/>
        <v>0</v>
      </c>
      <c r="N293">
        <f t="shared" si="92"/>
        <v>0</v>
      </c>
      <c r="O293">
        <f t="shared" si="92"/>
        <v>0</v>
      </c>
      <c r="P293">
        <f t="shared" si="93"/>
        <v>0</v>
      </c>
      <c r="Q293">
        <f t="shared" si="93"/>
        <v>0</v>
      </c>
      <c r="R293">
        <f t="shared" si="93"/>
        <v>0</v>
      </c>
      <c r="S293">
        <f t="shared" si="93"/>
        <v>0</v>
      </c>
      <c r="T293">
        <f t="shared" si="93"/>
        <v>0</v>
      </c>
      <c r="U293">
        <f t="shared" si="93"/>
        <v>0</v>
      </c>
      <c r="V293">
        <f t="shared" si="93"/>
        <v>0</v>
      </c>
      <c r="W293">
        <f t="shared" si="93"/>
        <v>0</v>
      </c>
      <c r="X293">
        <f t="shared" si="93"/>
        <v>0</v>
      </c>
      <c r="Y293">
        <f t="shared" si="93"/>
        <v>0</v>
      </c>
      <c r="Z293">
        <f t="shared" si="94"/>
        <v>0</v>
      </c>
      <c r="AA293">
        <f t="shared" si="94"/>
        <v>0</v>
      </c>
      <c r="AB293">
        <f t="shared" si="94"/>
        <v>0</v>
      </c>
      <c r="AC293">
        <f t="shared" si="94"/>
        <v>0</v>
      </c>
      <c r="AD293">
        <f t="shared" si="94"/>
        <v>0</v>
      </c>
      <c r="AE293">
        <f t="shared" si="94"/>
        <v>0</v>
      </c>
      <c r="AF293">
        <f t="shared" si="94"/>
        <v>5</v>
      </c>
      <c r="AG293">
        <f t="shared" si="94"/>
        <v>0</v>
      </c>
      <c r="AH293">
        <f t="shared" si="94"/>
        <v>0</v>
      </c>
      <c r="AI293">
        <f t="shared" si="94"/>
        <v>0</v>
      </c>
      <c r="AJ293">
        <f t="shared" si="94"/>
        <v>0</v>
      </c>
      <c r="AK293">
        <f t="shared" si="94"/>
        <v>0</v>
      </c>
      <c r="AL293">
        <f t="shared" si="94"/>
        <v>0</v>
      </c>
      <c r="AM293" s="72" t="s">
        <v>327</v>
      </c>
      <c r="AN293" s="72" t="s">
        <v>330</v>
      </c>
      <c r="AO293" s="72" t="s">
        <v>330</v>
      </c>
      <c r="AP293" s="72">
        <v>0</v>
      </c>
      <c r="AQ293" s="72" t="s">
        <v>331</v>
      </c>
      <c r="AR293" s="72" t="s">
        <v>327</v>
      </c>
      <c r="AS293" s="72">
        <v>10</v>
      </c>
      <c r="AT293" s="72">
        <v>0.15646714322550867</v>
      </c>
      <c r="AU293" s="72">
        <v>0.25012601574108062</v>
      </c>
      <c r="AV293" s="6">
        <v>2.2332679976882198E-4</v>
      </c>
      <c r="AW293" s="6">
        <v>2.2332679976882198E-4</v>
      </c>
      <c r="AX293" s="47">
        <v>131</v>
      </c>
      <c r="AY293" s="27" t="s">
        <v>27</v>
      </c>
      <c r="AZ293" s="36">
        <v>3952.49</v>
      </c>
      <c r="BA293" s="36">
        <v>35.165018000000003</v>
      </c>
      <c r="BB293" s="36">
        <v>-123.01247499999999</v>
      </c>
      <c r="BC293" s="44">
        <v>39064.981469907405</v>
      </c>
      <c r="BD293" s="45">
        <v>39064.981469907405</v>
      </c>
      <c r="BE293" s="6" t="s">
        <v>343</v>
      </c>
      <c r="BF293" s="6" t="s">
        <v>354</v>
      </c>
      <c r="BG293" s="10" t="s">
        <v>25</v>
      </c>
      <c r="BH293" s="10" t="s">
        <v>27</v>
      </c>
      <c r="BI293" s="10"/>
      <c r="BJ293" s="10"/>
      <c r="BK293" s="10"/>
      <c r="BL293" s="10"/>
      <c r="BM293" s="10"/>
      <c r="BN293" s="36" t="s">
        <v>149</v>
      </c>
      <c r="BO293" s="36" t="s">
        <v>143</v>
      </c>
      <c r="BP293" s="36" t="s">
        <v>42</v>
      </c>
      <c r="BQ293" s="36">
        <v>1067</v>
      </c>
      <c r="BR293" s="36">
        <v>4130119</v>
      </c>
      <c r="BS293" s="36" t="s">
        <v>20</v>
      </c>
      <c r="BT293" s="36">
        <v>0</v>
      </c>
      <c r="BU293" s="63">
        <v>0.5577199074074074</v>
      </c>
      <c r="BV293" s="64">
        <v>514</v>
      </c>
      <c r="BW293" s="64">
        <v>569</v>
      </c>
      <c r="BX293" s="63">
        <v>0.55747685185185181</v>
      </c>
      <c r="BY293" s="63">
        <v>0.55829861111111112</v>
      </c>
      <c r="BZ293" s="36" t="s">
        <v>366</v>
      </c>
      <c r="CA293" s="17">
        <v>56</v>
      </c>
      <c r="CB293" s="36">
        <v>0</v>
      </c>
      <c r="CC293" s="6">
        <v>56</v>
      </c>
      <c r="CD293" s="6">
        <v>1120</v>
      </c>
      <c r="CE293" s="6">
        <v>1120</v>
      </c>
      <c r="CF293" s="6">
        <v>7</v>
      </c>
      <c r="CG293" s="6">
        <v>7</v>
      </c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</row>
    <row r="294" spans="1:195" s="6" customFormat="1">
      <c r="A294" s="33" t="s">
        <v>157</v>
      </c>
      <c r="B294" s="13" t="s">
        <v>335</v>
      </c>
      <c r="C294" s="71">
        <v>8</v>
      </c>
      <c r="D294" s="71" t="s">
        <v>339</v>
      </c>
      <c r="E294">
        <f t="shared" si="82"/>
        <v>0</v>
      </c>
      <c r="F294">
        <f t="shared" si="92"/>
        <v>0</v>
      </c>
      <c r="G294">
        <f t="shared" si="92"/>
        <v>0</v>
      </c>
      <c r="H294">
        <f t="shared" si="92"/>
        <v>0</v>
      </c>
      <c r="I294">
        <f t="shared" si="92"/>
        <v>0</v>
      </c>
      <c r="J294">
        <f t="shared" si="92"/>
        <v>0</v>
      </c>
      <c r="K294">
        <f t="shared" si="92"/>
        <v>0</v>
      </c>
      <c r="L294">
        <f t="shared" si="92"/>
        <v>0</v>
      </c>
      <c r="M294">
        <f t="shared" si="92"/>
        <v>0</v>
      </c>
      <c r="N294">
        <f t="shared" si="92"/>
        <v>0</v>
      </c>
      <c r="O294">
        <f t="shared" si="92"/>
        <v>0</v>
      </c>
      <c r="P294">
        <f t="shared" si="93"/>
        <v>0</v>
      </c>
      <c r="Q294">
        <f t="shared" si="93"/>
        <v>0</v>
      </c>
      <c r="R294">
        <f t="shared" si="93"/>
        <v>0</v>
      </c>
      <c r="S294">
        <f t="shared" si="93"/>
        <v>0</v>
      </c>
      <c r="T294">
        <f t="shared" si="93"/>
        <v>0</v>
      </c>
      <c r="U294">
        <f t="shared" si="93"/>
        <v>0</v>
      </c>
      <c r="V294">
        <f t="shared" si="93"/>
        <v>0</v>
      </c>
      <c r="W294">
        <f t="shared" si="93"/>
        <v>0</v>
      </c>
      <c r="X294">
        <f t="shared" si="93"/>
        <v>0</v>
      </c>
      <c r="Y294">
        <f t="shared" si="93"/>
        <v>0</v>
      </c>
      <c r="Z294">
        <f t="shared" si="94"/>
        <v>0</v>
      </c>
      <c r="AA294">
        <f t="shared" si="94"/>
        <v>0</v>
      </c>
      <c r="AB294">
        <f t="shared" si="94"/>
        <v>0</v>
      </c>
      <c r="AC294">
        <f t="shared" si="94"/>
        <v>0</v>
      </c>
      <c r="AD294">
        <f t="shared" si="94"/>
        <v>0</v>
      </c>
      <c r="AE294">
        <f t="shared" si="94"/>
        <v>0</v>
      </c>
      <c r="AF294">
        <f t="shared" si="94"/>
        <v>8</v>
      </c>
      <c r="AG294">
        <f t="shared" si="94"/>
        <v>0</v>
      </c>
      <c r="AH294">
        <f t="shared" si="94"/>
        <v>0</v>
      </c>
      <c r="AI294">
        <f t="shared" si="94"/>
        <v>0</v>
      </c>
      <c r="AJ294">
        <f t="shared" si="94"/>
        <v>0</v>
      </c>
      <c r="AK294">
        <f t="shared" si="94"/>
        <v>0</v>
      </c>
      <c r="AL294">
        <f t="shared" si="94"/>
        <v>0</v>
      </c>
      <c r="AM294" s="72" t="s">
        <v>330</v>
      </c>
      <c r="AN294" s="72" t="s">
        <v>330</v>
      </c>
      <c r="AO294" s="72" t="s">
        <v>330</v>
      </c>
      <c r="AP294" s="72">
        <v>0</v>
      </c>
      <c r="AQ294" s="72" t="s">
        <v>328</v>
      </c>
      <c r="AR294" s="72" t="s">
        <v>327</v>
      </c>
      <c r="AS294" s="72">
        <v>13</v>
      </c>
      <c r="AT294" s="72">
        <v>0.75956085534993389</v>
      </c>
      <c r="AU294" s="72">
        <v>0.75956085534993389</v>
      </c>
      <c r="AV294" s="6">
        <v>6.7817933513386955E-4</v>
      </c>
      <c r="AW294" s="6">
        <v>6.7817933513386955E-4</v>
      </c>
      <c r="AX294" s="47">
        <v>139</v>
      </c>
      <c r="AY294" s="27" t="s">
        <v>27</v>
      </c>
      <c r="AZ294" s="36">
        <v>3950.93</v>
      </c>
      <c r="BA294" s="36">
        <v>35.167279999999998</v>
      </c>
      <c r="BB294" s="36">
        <v>-123.011324</v>
      </c>
      <c r="BC294" s="44">
        <v>39065.010312500002</v>
      </c>
      <c r="BD294" s="45">
        <v>39065.010312500002</v>
      </c>
      <c r="BE294" s="6" t="s">
        <v>343</v>
      </c>
      <c r="BF294" s="6" t="s">
        <v>354</v>
      </c>
      <c r="BG294" s="10" t="s">
        <v>25</v>
      </c>
      <c r="BH294" s="10" t="s">
        <v>27</v>
      </c>
      <c r="BI294" s="10"/>
      <c r="BJ294" s="10"/>
      <c r="BK294" s="10"/>
      <c r="BL294" s="10"/>
      <c r="BM294" s="10"/>
      <c r="BN294" s="36" t="s">
        <v>155</v>
      </c>
      <c r="BO294" s="36" t="s">
        <v>156</v>
      </c>
      <c r="BP294" s="36" t="s">
        <v>42</v>
      </c>
      <c r="BQ294" s="36">
        <v>1067</v>
      </c>
      <c r="BR294" s="36">
        <v>4130131</v>
      </c>
      <c r="BS294" s="36" t="s">
        <v>20</v>
      </c>
      <c r="BT294" s="36">
        <v>0</v>
      </c>
      <c r="BU294" s="63">
        <v>0.58921296296296299</v>
      </c>
      <c r="BV294" s="64">
        <v>514</v>
      </c>
      <c r="BW294" s="64">
        <v>569</v>
      </c>
      <c r="BX294" s="63">
        <v>0.58868055555555554</v>
      </c>
      <c r="BY294" s="63">
        <v>0.59054398148148146</v>
      </c>
      <c r="BZ294" s="36" t="s">
        <v>369</v>
      </c>
      <c r="CA294" s="17">
        <v>56</v>
      </c>
      <c r="CB294" s="36">
        <v>0</v>
      </c>
      <c r="CC294" s="6">
        <v>56</v>
      </c>
      <c r="CD294" s="6">
        <v>1120</v>
      </c>
      <c r="CE294" s="6">
        <v>1120</v>
      </c>
      <c r="CF294" s="6">
        <v>7</v>
      </c>
      <c r="CG294" s="6">
        <v>7</v>
      </c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15"/>
      <c r="GE294" s="15"/>
      <c r="GF294" s="15"/>
      <c r="GG294" s="15"/>
      <c r="GL294" s="4"/>
      <c r="GM294" s="4"/>
    </row>
    <row r="295" spans="1:195" s="6" customFormat="1">
      <c r="A295" s="33" t="s">
        <v>128</v>
      </c>
      <c r="B295" s="13" t="s">
        <v>335</v>
      </c>
      <c r="C295" s="71">
        <v>2</v>
      </c>
      <c r="D295" s="71" t="s">
        <v>339</v>
      </c>
      <c r="E295">
        <f t="shared" si="82"/>
        <v>0</v>
      </c>
      <c r="F295">
        <f t="shared" si="92"/>
        <v>0</v>
      </c>
      <c r="G295">
        <f t="shared" si="92"/>
        <v>0</v>
      </c>
      <c r="H295">
        <f t="shared" si="92"/>
        <v>0</v>
      </c>
      <c r="I295">
        <f t="shared" si="92"/>
        <v>0</v>
      </c>
      <c r="J295">
        <f t="shared" si="92"/>
        <v>0</v>
      </c>
      <c r="K295">
        <f t="shared" si="92"/>
        <v>0</v>
      </c>
      <c r="L295">
        <f t="shared" si="92"/>
        <v>0</v>
      </c>
      <c r="M295">
        <f t="shared" si="92"/>
        <v>0</v>
      </c>
      <c r="N295">
        <f t="shared" si="92"/>
        <v>0</v>
      </c>
      <c r="O295">
        <f t="shared" si="92"/>
        <v>0</v>
      </c>
      <c r="P295">
        <f t="shared" si="93"/>
        <v>0</v>
      </c>
      <c r="Q295">
        <f t="shared" si="93"/>
        <v>0</v>
      </c>
      <c r="R295">
        <f t="shared" si="93"/>
        <v>0</v>
      </c>
      <c r="S295">
        <f t="shared" si="93"/>
        <v>0</v>
      </c>
      <c r="T295">
        <f t="shared" si="93"/>
        <v>0</v>
      </c>
      <c r="U295">
        <f t="shared" si="93"/>
        <v>0</v>
      </c>
      <c r="V295">
        <f t="shared" si="93"/>
        <v>0</v>
      </c>
      <c r="W295">
        <f t="shared" si="93"/>
        <v>0</v>
      </c>
      <c r="X295">
        <f t="shared" si="93"/>
        <v>0</v>
      </c>
      <c r="Y295">
        <f t="shared" si="93"/>
        <v>0</v>
      </c>
      <c r="Z295">
        <f t="shared" si="94"/>
        <v>0</v>
      </c>
      <c r="AA295">
        <f t="shared" si="94"/>
        <v>0</v>
      </c>
      <c r="AB295">
        <f t="shared" si="94"/>
        <v>0</v>
      </c>
      <c r="AC295">
        <f t="shared" si="94"/>
        <v>0</v>
      </c>
      <c r="AD295">
        <f t="shared" si="94"/>
        <v>0</v>
      </c>
      <c r="AE295">
        <f t="shared" si="94"/>
        <v>0</v>
      </c>
      <c r="AF295">
        <f t="shared" si="94"/>
        <v>2</v>
      </c>
      <c r="AG295">
        <f t="shared" si="94"/>
        <v>0</v>
      </c>
      <c r="AH295">
        <f t="shared" si="94"/>
        <v>0</v>
      </c>
      <c r="AI295">
        <f t="shared" si="94"/>
        <v>0</v>
      </c>
      <c r="AJ295">
        <f t="shared" si="94"/>
        <v>0</v>
      </c>
      <c r="AK295">
        <f t="shared" si="94"/>
        <v>0</v>
      </c>
      <c r="AL295">
        <f t="shared" si="94"/>
        <v>0</v>
      </c>
      <c r="AM295" s="72" t="s">
        <v>330</v>
      </c>
      <c r="AN295" s="72" t="s">
        <v>330</v>
      </c>
      <c r="AO295" s="72" t="s">
        <v>330</v>
      </c>
      <c r="AP295" s="72">
        <v>0</v>
      </c>
      <c r="AQ295" s="72" t="s">
        <v>331</v>
      </c>
      <c r="AR295" s="72" t="s">
        <v>330</v>
      </c>
      <c r="AS295" s="72">
        <v>15</v>
      </c>
      <c r="AT295" s="72">
        <v>1.4057742074693005E-2</v>
      </c>
      <c r="AU295" s="72">
        <v>1.4057742074693005E-2</v>
      </c>
      <c r="AV295" s="6">
        <v>1.2551555423833041E-5</v>
      </c>
      <c r="AW295" s="6">
        <v>1.2551555423833041E-5</v>
      </c>
      <c r="AX295" s="47">
        <v>140</v>
      </c>
      <c r="AY295" s="27" t="s">
        <v>27</v>
      </c>
      <c r="AZ295" s="36">
        <v>3951.98</v>
      </c>
      <c r="BA295" s="36">
        <v>35.169666999999997</v>
      </c>
      <c r="BB295" s="36">
        <v>-123.01231</v>
      </c>
      <c r="BC295" s="44">
        <v>39065.033391203702</v>
      </c>
      <c r="BD295" s="45">
        <v>39065.033391203702</v>
      </c>
      <c r="BE295" s="6" t="s">
        <v>343</v>
      </c>
      <c r="BF295" s="6" t="s">
        <v>354</v>
      </c>
      <c r="BG295" s="10" t="s">
        <v>25</v>
      </c>
      <c r="BH295" s="10" t="s">
        <v>27</v>
      </c>
      <c r="BI295" s="10"/>
      <c r="BJ295" s="10"/>
      <c r="BK295" s="10"/>
      <c r="BL295" s="10"/>
      <c r="BM295" s="10"/>
      <c r="BN295" s="36" t="s">
        <v>159</v>
      </c>
      <c r="BO295" s="36" t="s">
        <v>156</v>
      </c>
      <c r="BP295" s="36" t="s">
        <v>42</v>
      </c>
      <c r="BQ295" s="36">
        <v>1067</v>
      </c>
      <c r="BR295" s="36">
        <v>4130132</v>
      </c>
      <c r="BS295" s="36" t="s">
        <v>20</v>
      </c>
      <c r="BT295" s="36">
        <v>0</v>
      </c>
      <c r="BU295" s="63">
        <v>0.60912037037037037</v>
      </c>
      <c r="BV295" s="64">
        <v>514</v>
      </c>
      <c r="BW295" s="64">
        <v>569</v>
      </c>
      <c r="BX295" s="63">
        <v>0.60883101851851851</v>
      </c>
      <c r="BY295" s="63">
        <v>0.61021990740740739</v>
      </c>
      <c r="BZ295" s="36" t="s">
        <v>370</v>
      </c>
      <c r="CA295" s="17">
        <v>56</v>
      </c>
      <c r="CB295" s="36">
        <v>0</v>
      </c>
      <c r="CC295" s="6">
        <v>56</v>
      </c>
      <c r="CD295" s="6">
        <v>1120</v>
      </c>
      <c r="CE295" s="6">
        <v>1120</v>
      </c>
      <c r="CF295" s="6">
        <v>7</v>
      </c>
      <c r="CG295" s="6">
        <v>7</v>
      </c>
      <c r="GD295" s="23"/>
      <c r="GE295" s="23"/>
      <c r="GF295" s="23"/>
      <c r="GG295" s="23"/>
      <c r="GH295" s="15"/>
      <c r="GI295" s="15"/>
      <c r="GL295" s="4"/>
      <c r="GM295" s="4"/>
    </row>
    <row r="296" spans="1:195" s="6" customFormat="1">
      <c r="A296" s="33" t="s">
        <v>128</v>
      </c>
      <c r="B296" s="13" t="s">
        <v>335</v>
      </c>
      <c r="C296" s="71">
        <v>2</v>
      </c>
      <c r="D296" s="71" t="s">
        <v>339</v>
      </c>
      <c r="E296">
        <f t="shared" si="82"/>
        <v>0</v>
      </c>
      <c r="F296">
        <f t="shared" si="92"/>
        <v>0</v>
      </c>
      <c r="G296">
        <f t="shared" si="92"/>
        <v>0</v>
      </c>
      <c r="H296">
        <f t="shared" si="92"/>
        <v>0</v>
      </c>
      <c r="I296">
        <f t="shared" si="92"/>
        <v>0</v>
      </c>
      <c r="J296">
        <f t="shared" si="92"/>
        <v>0</v>
      </c>
      <c r="K296">
        <f t="shared" si="92"/>
        <v>0</v>
      </c>
      <c r="L296">
        <f t="shared" si="92"/>
        <v>0</v>
      </c>
      <c r="M296">
        <f t="shared" si="92"/>
        <v>0</v>
      </c>
      <c r="N296">
        <f t="shared" si="92"/>
        <v>0</v>
      </c>
      <c r="O296">
        <f t="shared" si="92"/>
        <v>0</v>
      </c>
      <c r="P296">
        <f t="shared" si="93"/>
        <v>0</v>
      </c>
      <c r="Q296">
        <f t="shared" si="93"/>
        <v>0</v>
      </c>
      <c r="R296">
        <f t="shared" si="93"/>
        <v>0</v>
      </c>
      <c r="S296">
        <f t="shared" si="93"/>
        <v>0</v>
      </c>
      <c r="T296">
        <f t="shared" si="93"/>
        <v>0</v>
      </c>
      <c r="U296">
        <f t="shared" si="93"/>
        <v>0</v>
      </c>
      <c r="V296">
        <f t="shared" si="93"/>
        <v>0</v>
      </c>
      <c r="W296">
        <f t="shared" si="93"/>
        <v>0</v>
      </c>
      <c r="X296">
        <f t="shared" si="93"/>
        <v>0</v>
      </c>
      <c r="Y296">
        <f t="shared" si="93"/>
        <v>0</v>
      </c>
      <c r="Z296">
        <f t="shared" si="94"/>
        <v>0</v>
      </c>
      <c r="AA296">
        <f t="shared" si="94"/>
        <v>0</v>
      </c>
      <c r="AB296">
        <f t="shared" si="94"/>
        <v>0</v>
      </c>
      <c r="AC296">
        <f t="shared" si="94"/>
        <v>0</v>
      </c>
      <c r="AD296">
        <f t="shared" si="94"/>
        <v>0</v>
      </c>
      <c r="AE296">
        <f t="shared" si="94"/>
        <v>0</v>
      </c>
      <c r="AF296">
        <f t="shared" si="94"/>
        <v>2</v>
      </c>
      <c r="AG296">
        <f t="shared" si="94"/>
        <v>0</v>
      </c>
      <c r="AH296">
        <f t="shared" si="94"/>
        <v>0</v>
      </c>
      <c r="AI296">
        <f t="shared" si="94"/>
        <v>0</v>
      </c>
      <c r="AJ296">
        <f t="shared" si="94"/>
        <v>0</v>
      </c>
      <c r="AK296">
        <f t="shared" si="94"/>
        <v>0</v>
      </c>
      <c r="AL296">
        <f t="shared" si="94"/>
        <v>0</v>
      </c>
      <c r="AM296" s="72" t="s">
        <v>330</v>
      </c>
      <c r="AN296" s="72" t="s">
        <v>330</v>
      </c>
      <c r="AO296" s="72" t="s">
        <v>330</v>
      </c>
      <c r="AP296" s="72">
        <v>0</v>
      </c>
      <c r="AQ296" s="72" t="s">
        <v>331</v>
      </c>
      <c r="AR296" s="72" t="s">
        <v>327</v>
      </c>
      <c r="AS296" s="72">
        <v>18</v>
      </c>
      <c r="AT296" s="72">
        <v>0.14390830214385614</v>
      </c>
      <c r="AU296" s="72">
        <v>0.14390830214385614</v>
      </c>
      <c r="AV296" s="6">
        <v>1.2848955548558583E-4</v>
      </c>
      <c r="AW296" s="6">
        <v>1.2848955548558583E-4</v>
      </c>
      <c r="AX296" s="47">
        <v>141</v>
      </c>
      <c r="AY296" s="27" t="s">
        <v>27</v>
      </c>
      <c r="AZ296" s="36">
        <v>3951.55</v>
      </c>
      <c r="BA296" s="36">
        <v>35.170006999999998</v>
      </c>
      <c r="BB296" s="36">
        <v>-123.01249</v>
      </c>
      <c r="BC296" s="44">
        <v>39065.042592592596</v>
      </c>
      <c r="BD296" s="45">
        <v>39065.042592592596</v>
      </c>
      <c r="BE296" s="6" t="s">
        <v>343</v>
      </c>
      <c r="BF296" s="6" t="s">
        <v>354</v>
      </c>
      <c r="BG296" s="10" t="s">
        <v>25</v>
      </c>
      <c r="BH296" s="10" t="s">
        <v>27</v>
      </c>
      <c r="BI296" s="10"/>
      <c r="BJ296" s="10"/>
      <c r="BK296" s="10"/>
      <c r="BL296" s="10"/>
      <c r="BM296" s="10"/>
      <c r="BN296" s="36" t="s">
        <v>160</v>
      </c>
      <c r="BO296" s="36" t="s">
        <v>156</v>
      </c>
      <c r="BP296" s="36" t="s">
        <v>42</v>
      </c>
      <c r="BQ296" s="36">
        <v>1067</v>
      </c>
      <c r="BR296" s="36">
        <v>4130133</v>
      </c>
      <c r="BS296" s="36" t="s">
        <v>20</v>
      </c>
      <c r="BT296" s="36">
        <v>0</v>
      </c>
      <c r="BU296" s="63">
        <v>0.62395833333333328</v>
      </c>
      <c r="BV296" s="64">
        <v>514</v>
      </c>
      <c r="BW296" s="64">
        <v>569</v>
      </c>
      <c r="BX296" s="63">
        <v>0.62388888888888894</v>
      </c>
      <c r="BY296" s="63">
        <v>0.62510416666666668</v>
      </c>
      <c r="BZ296" s="36" t="s">
        <v>371</v>
      </c>
      <c r="CA296" s="17">
        <v>56</v>
      </c>
      <c r="CB296" s="36">
        <v>0</v>
      </c>
      <c r="CC296" s="6">
        <v>56</v>
      </c>
      <c r="CD296" s="6">
        <v>1120</v>
      </c>
      <c r="CE296" s="6">
        <v>1120</v>
      </c>
      <c r="CF296" s="6">
        <v>7</v>
      </c>
      <c r="CG296" s="6">
        <v>7</v>
      </c>
      <c r="GJ296" s="15"/>
      <c r="GK296" s="15"/>
      <c r="GL296" s="20"/>
      <c r="GM296" s="20"/>
    </row>
    <row r="297" spans="1:195" s="6" customFormat="1">
      <c r="A297" s="33" t="s">
        <v>162</v>
      </c>
      <c r="B297" s="13" t="s">
        <v>335</v>
      </c>
      <c r="C297" s="71">
        <v>20</v>
      </c>
      <c r="D297" s="71" t="s">
        <v>339</v>
      </c>
      <c r="E297">
        <f t="shared" si="82"/>
        <v>0</v>
      </c>
      <c r="F297">
        <f t="shared" si="92"/>
        <v>0</v>
      </c>
      <c r="G297">
        <f t="shared" si="92"/>
        <v>0</v>
      </c>
      <c r="H297">
        <f t="shared" si="92"/>
        <v>0</v>
      </c>
      <c r="I297">
        <f t="shared" si="92"/>
        <v>0</v>
      </c>
      <c r="J297">
        <f t="shared" si="92"/>
        <v>0</v>
      </c>
      <c r="K297">
        <f t="shared" si="92"/>
        <v>0</v>
      </c>
      <c r="L297">
        <f t="shared" si="92"/>
        <v>0</v>
      </c>
      <c r="M297">
        <f t="shared" si="92"/>
        <v>0</v>
      </c>
      <c r="N297">
        <f t="shared" si="92"/>
        <v>0</v>
      </c>
      <c r="O297">
        <f t="shared" si="92"/>
        <v>0</v>
      </c>
      <c r="P297">
        <f t="shared" si="93"/>
        <v>0</v>
      </c>
      <c r="Q297">
        <f t="shared" si="93"/>
        <v>0</v>
      </c>
      <c r="R297">
        <f t="shared" si="93"/>
        <v>0</v>
      </c>
      <c r="S297">
        <f t="shared" si="93"/>
        <v>0</v>
      </c>
      <c r="T297">
        <f t="shared" si="93"/>
        <v>0</v>
      </c>
      <c r="U297">
        <f t="shared" si="93"/>
        <v>0</v>
      </c>
      <c r="V297">
        <f t="shared" si="93"/>
        <v>0</v>
      </c>
      <c r="W297">
        <f t="shared" si="93"/>
        <v>0</v>
      </c>
      <c r="X297">
        <f t="shared" si="93"/>
        <v>0</v>
      </c>
      <c r="Y297">
        <f t="shared" si="93"/>
        <v>0</v>
      </c>
      <c r="Z297">
        <f t="shared" si="94"/>
        <v>0</v>
      </c>
      <c r="AA297">
        <f t="shared" si="94"/>
        <v>0</v>
      </c>
      <c r="AB297">
        <f t="shared" si="94"/>
        <v>0</v>
      </c>
      <c r="AC297">
        <f t="shared" si="94"/>
        <v>0</v>
      </c>
      <c r="AD297">
        <f t="shared" si="94"/>
        <v>0</v>
      </c>
      <c r="AE297">
        <f t="shared" si="94"/>
        <v>0</v>
      </c>
      <c r="AF297">
        <f t="shared" si="94"/>
        <v>20</v>
      </c>
      <c r="AG297">
        <f t="shared" si="94"/>
        <v>0</v>
      </c>
      <c r="AH297">
        <f t="shared" si="94"/>
        <v>0</v>
      </c>
      <c r="AI297">
        <f t="shared" si="94"/>
        <v>0</v>
      </c>
      <c r="AJ297">
        <f t="shared" si="94"/>
        <v>0</v>
      </c>
      <c r="AK297">
        <f t="shared" si="94"/>
        <v>0</v>
      </c>
      <c r="AL297">
        <f t="shared" si="94"/>
        <v>0</v>
      </c>
      <c r="AM297" s="72" t="s">
        <v>330</v>
      </c>
      <c r="AN297" s="72" t="s">
        <v>330</v>
      </c>
      <c r="AO297" s="72" t="s">
        <v>330</v>
      </c>
      <c r="AP297" s="72">
        <v>1</v>
      </c>
      <c r="AQ297" s="72" t="s">
        <v>331</v>
      </c>
      <c r="AR297" s="72" t="s">
        <v>330</v>
      </c>
      <c r="AS297" s="72">
        <v>5</v>
      </c>
      <c r="AT297" s="72">
        <v>0.177838698150486</v>
      </c>
      <c r="AU297" s="72">
        <v>0.30430446073304623</v>
      </c>
      <c r="AV297" s="6">
        <v>3.8038057591630778E-3</v>
      </c>
      <c r="AW297" s="6">
        <v>4.226450843514531E-4</v>
      </c>
      <c r="AX297" s="47">
        <v>151</v>
      </c>
      <c r="AY297" s="27" t="s">
        <v>27</v>
      </c>
      <c r="AZ297" s="36">
        <v>3953.45</v>
      </c>
      <c r="BA297" s="36">
        <v>35.162835000000001</v>
      </c>
      <c r="BB297" s="36">
        <v>-123.01221099999999</v>
      </c>
      <c r="BC297" s="44">
        <v>39238.922685185185</v>
      </c>
      <c r="BD297" s="45">
        <v>39238.922685185185</v>
      </c>
      <c r="BE297" s="6" t="s">
        <v>345</v>
      </c>
      <c r="BF297" s="6" t="s">
        <v>355</v>
      </c>
      <c r="BG297" s="10" t="s">
        <v>25</v>
      </c>
      <c r="BH297" s="10" t="s">
        <v>27</v>
      </c>
      <c r="BI297" s="10"/>
      <c r="BJ297" s="10"/>
      <c r="BK297" s="10"/>
      <c r="BL297" s="10"/>
      <c r="BM297" s="10"/>
      <c r="BN297" s="36" t="s">
        <v>163</v>
      </c>
      <c r="BO297" s="36" t="s">
        <v>122</v>
      </c>
      <c r="BP297" s="36" t="s">
        <v>42</v>
      </c>
      <c r="BQ297" s="36">
        <v>1094</v>
      </c>
      <c r="BR297" s="36">
        <v>4130100</v>
      </c>
      <c r="BS297" s="36" t="s">
        <v>20</v>
      </c>
      <c r="BT297" s="36">
        <v>0</v>
      </c>
      <c r="BU297" s="63">
        <v>0.16577546296296297</v>
      </c>
      <c r="BV297" s="64">
        <v>582</v>
      </c>
      <c r="BW297" s="64">
        <v>585</v>
      </c>
      <c r="BX297" s="63">
        <v>0.16281250000000003</v>
      </c>
      <c r="BY297" s="63">
        <v>0.16594907407407408</v>
      </c>
      <c r="BZ297" s="36" t="s">
        <v>374</v>
      </c>
      <c r="CA297" s="17">
        <v>4</v>
      </c>
      <c r="CB297" s="36">
        <v>0</v>
      </c>
      <c r="CC297" s="6">
        <v>36</v>
      </c>
      <c r="CD297" s="6">
        <v>80</v>
      </c>
      <c r="CE297" s="6">
        <v>720</v>
      </c>
      <c r="CF297" s="6">
        <v>1</v>
      </c>
      <c r="CG297" s="6">
        <v>8</v>
      </c>
      <c r="GL297" s="4"/>
      <c r="GM297" s="4"/>
    </row>
    <row r="298" spans="1:195" s="6" customFormat="1" ht="17.25" customHeight="1">
      <c r="A298" s="33" t="s">
        <v>130</v>
      </c>
      <c r="B298" s="13" t="s">
        <v>335</v>
      </c>
      <c r="C298" s="71">
        <v>5</v>
      </c>
      <c r="D298" s="71" t="s">
        <v>339</v>
      </c>
      <c r="E298">
        <f t="shared" si="82"/>
        <v>0</v>
      </c>
      <c r="F298">
        <f t="shared" si="92"/>
        <v>0</v>
      </c>
      <c r="G298">
        <f t="shared" si="92"/>
        <v>0</v>
      </c>
      <c r="H298">
        <f t="shared" si="92"/>
        <v>0</v>
      </c>
      <c r="I298">
        <f t="shared" si="92"/>
        <v>0</v>
      </c>
      <c r="J298">
        <f t="shared" si="92"/>
        <v>0</v>
      </c>
      <c r="K298">
        <f t="shared" si="92"/>
        <v>0</v>
      </c>
      <c r="L298">
        <f t="shared" si="92"/>
        <v>0</v>
      </c>
      <c r="M298">
        <f t="shared" si="92"/>
        <v>0</v>
      </c>
      <c r="N298">
        <f t="shared" si="92"/>
        <v>0</v>
      </c>
      <c r="O298">
        <f t="shared" si="92"/>
        <v>0</v>
      </c>
      <c r="P298">
        <f t="shared" si="93"/>
        <v>0</v>
      </c>
      <c r="Q298">
        <f t="shared" si="93"/>
        <v>0</v>
      </c>
      <c r="R298">
        <f t="shared" si="93"/>
        <v>0</v>
      </c>
      <c r="S298">
        <f t="shared" si="93"/>
        <v>0</v>
      </c>
      <c r="T298">
        <f t="shared" si="93"/>
        <v>0</v>
      </c>
      <c r="U298">
        <f t="shared" si="93"/>
        <v>0</v>
      </c>
      <c r="V298">
        <f t="shared" si="93"/>
        <v>0</v>
      </c>
      <c r="W298">
        <f t="shared" si="93"/>
        <v>0</v>
      </c>
      <c r="X298">
        <f t="shared" si="93"/>
        <v>0</v>
      </c>
      <c r="Y298">
        <f t="shared" si="93"/>
        <v>0</v>
      </c>
      <c r="Z298">
        <f t="shared" si="94"/>
        <v>0</v>
      </c>
      <c r="AA298">
        <f t="shared" si="94"/>
        <v>0</v>
      </c>
      <c r="AB298">
        <f t="shared" si="94"/>
        <v>0</v>
      </c>
      <c r="AC298">
        <f t="shared" si="94"/>
        <v>0</v>
      </c>
      <c r="AD298">
        <f t="shared" si="94"/>
        <v>0</v>
      </c>
      <c r="AE298">
        <f t="shared" si="94"/>
        <v>0</v>
      </c>
      <c r="AF298">
        <f t="shared" si="94"/>
        <v>5</v>
      </c>
      <c r="AG298">
        <f t="shared" si="94"/>
        <v>0</v>
      </c>
      <c r="AH298">
        <f t="shared" si="94"/>
        <v>0</v>
      </c>
      <c r="AI298">
        <f t="shared" si="94"/>
        <v>0</v>
      </c>
      <c r="AJ298">
        <f t="shared" si="94"/>
        <v>0</v>
      </c>
      <c r="AK298">
        <f t="shared" si="94"/>
        <v>0</v>
      </c>
      <c r="AL298">
        <f t="shared" si="94"/>
        <v>0</v>
      </c>
      <c r="AM298" s="72" t="s">
        <v>327</v>
      </c>
      <c r="AN298" s="72" t="s">
        <v>330</v>
      </c>
      <c r="AO298" s="72" t="s">
        <v>330</v>
      </c>
      <c r="AP298" s="72">
        <v>1</v>
      </c>
      <c r="AQ298" s="72" t="s">
        <v>331</v>
      </c>
      <c r="AR298" s="72" t="s">
        <v>330</v>
      </c>
      <c r="AS298" s="72">
        <v>7</v>
      </c>
      <c r="AT298" s="72">
        <v>0.29142765679258514</v>
      </c>
      <c r="AU298" s="72">
        <v>0.34860068944669154</v>
      </c>
      <c r="AV298" s="6">
        <v>8.3000164153974171E-4</v>
      </c>
      <c r="AW298" s="6">
        <v>4.8416762423151601E-4</v>
      </c>
      <c r="AX298" s="47">
        <v>157</v>
      </c>
      <c r="AY298" s="27" t="s">
        <v>27</v>
      </c>
      <c r="AZ298" s="36">
        <v>3952.25</v>
      </c>
      <c r="BA298" s="36">
        <v>35.167301000000002</v>
      </c>
      <c r="BB298" s="36">
        <v>-123.018401</v>
      </c>
      <c r="BC298" s="44">
        <v>39346.888831018521</v>
      </c>
      <c r="BD298" s="45">
        <v>39346.888831018521</v>
      </c>
      <c r="BE298" s="6" t="s">
        <v>346</v>
      </c>
      <c r="BF298" s="6" t="s">
        <v>355</v>
      </c>
      <c r="BG298" s="10" t="s">
        <v>25</v>
      </c>
      <c r="BH298" s="10" t="s">
        <v>27</v>
      </c>
      <c r="BI298" s="10"/>
      <c r="BJ298" s="10"/>
      <c r="BK298" s="10"/>
      <c r="BL298" s="10"/>
      <c r="BM298" s="10"/>
      <c r="BN298" s="36" t="s">
        <v>129</v>
      </c>
      <c r="BO298" s="36" t="s">
        <v>121</v>
      </c>
      <c r="BP298" s="36" t="s">
        <v>42</v>
      </c>
      <c r="BQ298" s="36">
        <v>1141</v>
      </c>
      <c r="BR298" s="36">
        <v>4128604</v>
      </c>
      <c r="BS298" s="36" t="s">
        <v>20</v>
      </c>
      <c r="BT298" s="36">
        <v>0</v>
      </c>
      <c r="BU298" s="63">
        <v>0.2041550925925926</v>
      </c>
      <c r="BV298" s="64">
        <v>586</v>
      </c>
      <c r="BW298" s="64">
        <v>603</v>
      </c>
      <c r="BX298" s="63">
        <v>0.20400462962962995</v>
      </c>
      <c r="BY298" s="63">
        <v>0.2056828703703707</v>
      </c>
      <c r="BZ298" s="36" t="s">
        <v>375</v>
      </c>
      <c r="CA298" s="17">
        <v>21</v>
      </c>
      <c r="CB298" s="36">
        <v>0</v>
      </c>
      <c r="CC298" s="6">
        <v>36</v>
      </c>
      <c r="CD298" s="6">
        <v>420</v>
      </c>
      <c r="CE298" s="6">
        <v>720</v>
      </c>
      <c r="CF298" s="6">
        <v>3</v>
      </c>
      <c r="CG298" s="6">
        <v>8</v>
      </c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L298" s="4"/>
      <c r="GM298" s="4"/>
    </row>
    <row r="299" spans="1:195" s="6" customFormat="1">
      <c r="A299" s="33" t="s">
        <v>128</v>
      </c>
      <c r="B299" s="13" t="s">
        <v>335</v>
      </c>
      <c r="C299" s="71">
        <v>2</v>
      </c>
      <c r="D299" s="71" t="s">
        <v>339</v>
      </c>
      <c r="E299">
        <f t="shared" si="82"/>
        <v>0</v>
      </c>
      <c r="F299">
        <f t="shared" si="92"/>
        <v>0</v>
      </c>
      <c r="G299">
        <f t="shared" si="92"/>
        <v>0</v>
      </c>
      <c r="H299">
        <f t="shared" si="92"/>
        <v>0</v>
      </c>
      <c r="I299">
        <f t="shared" si="92"/>
        <v>0</v>
      </c>
      <c r="J299">
        <f t="shared" si="92"/>
        <v>0</v>
      </c>
      <c r="K299">
        <f t="shared" si="92"/>
        <v>0</v>
      </c>
      <c r="L299">
        <f t="shared" si="92"/>
        <v>0</v>
      </c>
      <c r="M299">
        <f t="shared" si="92"/>
        <v>0</v>
      </c>
      <c r="N299">
        <f t="shared" si="92"/>
        <v>0</v>
      </c>
      <c r="O299">
        <f t="shared" si="92"/>
        <v>0</v>
      </c>
      <c r="P299">
        <f t="shared" si="93"/>
        <v>0</v>
      </c>
      <c r="Q299">
        <f t="shared" si="93"/>
        <v>0</v>
      </c>
      <c r="R299">
        <f t="shared" si="93"/>
        <v>0</v>
      </c>
      <c r="S299">
        <f t="shared" si="93"/>
        <v>0</v>
      </c>
      <c r="T299">
        <f t="shared" si="93"/>
        <v>0</v>
      </c>
      <c r="U299">
        <f t="shared" si="93"/>
        <v>0</v>
      </c>
      <c r="V299">
        <f t="shared" si="93"/>
        <v>0</v>
      </c>
      <c r="W299">
        <f t="shared" si="93"/>
        <v>0</v>
      </c>
      <c r="X299">
        <f t="shared" si="93"/>
        <v>0</v>
      </c>
      <c r="Y299">
        <f t="shared" si="93"/>
        <v>0</v>
      </c>
      <c r="Z299">
        <f t="shared" si="94"/>
        <v>0</v>
      </c>
      <c r="AA299">
        <f t="shared" si="94"/>
        <v>0</v>
      </c>
      <c r="AB299">
        <f t="shared" si="94"/>
        <v>0</v>
      </c>
      <c r="AC299">
        <f t="shared" si="94"/>
        <v>0</v>
      </c>
      <c r="AD299">
        <f t="shared" si="94"/>
        <v>0</v>
      </c>
      <c r="AE299">
        <f t="shared" si="94"/>
        <v>0</v>
      </c>
      <c r="AF299">
        <f t="shared" si="94"/>
        <v>2</v>
      </c>
      <c r="AG299">
        <f t="shared" si="94"/>
        <v>0</v>
      </c>
      <c r="AH299">
        <f t="shared" si="94"/>
        <v>0</v>
      </c>
      <c r="AI299">
        <f t="shared" si="94"/>
        <v>0</v>
      </c>
      <c r="AJ299">
        <f t="shared" si="94"/>
        <v>0</v>
      </c>
      <c r="AK299">
        <f t="shared" si="94"/>
        <v>0</v>
      </c>
      <c r="AL299">
        <f t="shared" si="94"/>
        <v>0</v>
      </c>
      <c r="AM299" s="72" t="s">
        <v>327</v>
      </c>
      <c r="AN299" s="72" t="s">
        <v>330</v>
      </c>
      <c r="AO299" s="72" t="s">
        <v>330</v>
      </c>
      <c r="AP299" s="72">
        <v>0</v>
      </c>
      <c r="AQ299" s="72" t="s">
        <v>331</v>
      </c>
      <c r="AR299" s="72" t="s">
        <v>330</v>
      </c>
      <c r="AS299" s="72">
        <v>0</v>
      </c>
      <c r="AT299" s="72">
        <v>0.22958821104143612</v>
      </c>
      <c r="AU299" s="72">
        <v>0.22958821104143612</v>
      </c>
      <c r="AV299" s="6">
        <v>5.4663859771770509E-4</v>
      </c>
      <c r="AW299" s="6">
        <v>3.1887251533532795E-4</v>
      </c>
      <c r="AX299" s="47">
        <v>159</v>
      </c>
      <c r="AY299" s="27" t="s">
        <v>27</v>
      </c>
      <c r="AZ299" s="36">
        <v>3952.49</v>
      </c>
      <c r="BA299" s="36">
        <v>35.167563000000001</v>
      </c>
      <c r="BB299" s="36">
        <v>-123.018619</v>
      </c>
      <c r="BC299" s="44">
        <v>39346.89166666667</v>
      </c>
      <c r="BD299" s="45">
        <v>39346.89166666667</v>
      </c>
      <c r="BE299" s="6" t="s">
        <v>346</v>
      </c>
      <c r="BF299" s="6" t="s">
        <v>355</v>
      </c>
      <c r="BG299" s="10" t="s">
        <v>25</v>
      </c>
      <c r="BH299" s="10" t="s">
        <v>27</v>
      </c>
      <c r="BI299" s="10"/>
      <c r="BJ299" s="10"/>
      <c r="BK299" s="10"/>
      <c r="BL299" s="10"/>
      <c r="BM299" s="10"/>
      <c r="BN299" s="36" t="s">
        <v>134</v>
      </c>
      <c r="BO299" s="36" t="s">
        <v>121</v>
      </c>
      <c r="BP299" s="36" t="s">
        <v>42</v>
      </c>
      <c r="BQ299" s="36">
        <v>1141</v>
      </c>
      <c r="BR299" s="36">
        <v>4130092</v>
      </c>
      <c r="BS299" s="36" t="s">
        <v>20</v>
      </c>
      <c r="BT299" s="36">
        <v>0</v>
      </c>
      <c r="BU299" s="63">
        <v>0.20697916666666669</v>
      </c>
      <c r="BV299" s="64">
        <v>586</v>
      </c>
      <c r="BW299" s="64">
        <v>603</v>
      </c>
      <c r="BX299" s="63">
        <v>0.20608796296296333</v>
      </c>
      <c r="BY299" s="63">
        <v>0.20726851851851885</v>
      </c>
      <c r="BZ299" s="36" t="s">
        <v>376</v>
      </c>
      <c r="CA299" s="17">
        <v>21</v>
      </c>
      <c r="CB299" s="36">
        <v>0</v>
      </c>
      <c r="CC299" s="6">
        <v>36</v>
      </c>
      <c r="CD299" s="6">
        <v>420</v>
      </c>
      <c r="CE299" s="6">
        <v>720</v>
      </c>
      <c r="CF299" s="6">
        <v>3</v>
      </c>
      <c r="CG299" s="6">
        <v>8</v>
      </c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  <c r="GE299" s="23"/>
      <c r="GF299" s="23"/>
      <c r="GG299" s="23"/>
      <c r="GH299" s="15"/>
      <c r="GI299" s="15"/>
      <c r="GJ299" s="23"/>
      <c r="GK299" s="23"/>
      <c r="GL299" s="4"/>
      <c r="GM299" s="4"/>
    </row>
    <row r="300" spans="1:195" s="6" customFormat="1">
      <c r="A300" s="33" t="s">
        <v>124</v>
      </c>
      <c r="B300" s="13" t="s">
        <v>335</v>
      </c>
      <c r="C300" s="71">
        <v>5</v>
      </c>
      <c r="D300" s="71" t="s">
        <v>339</v>
      </c>
      <c r="E300">
        <f t="shared" si="82"/>
        <v>0</v>
      </c>
      <c r="F300">
        <f t="shared" si="92"/>
        <v>0</v>
      </c>
      <c r="G300">
        <f t="shared" si="92"/>
        <v>0</v>
      </c>
      <c r="H300">
        <f t="shared" si="92"/>
        <v>0</v>
      </c>
      <c r="I300">
        <f t="shared" si="92"/>
        <v>0</v>
      </c>
      <c r="J300">
        <f t="shared" si="92"/>
        <v>0</v>
      </c>
      <c r="K300">
        <f t="shared" si="92"/>
        <v>0</v>
      </c>
      <c r="L300">
        <f t="shared" si="92"/>
        <v>0</v>
      </c>
      <c r="M300">
        <f t="shared" si="92"/>
        <v>0</v>
      </c>
      <c r="N300">
        <f t="shared" si="92"/>
        <v>0</v>
      </c>
      <c r="O300">
        <f t="shared" si="92"/>
        <v>0</v>
      </c>
      <c r="P300">
        <f t="shared" si="93"/>
        <v>0</v>
      </c>
      <c r="Q300">
        <f t="shared" si="93"/>
        <v>0</v>
      </c>
      <c r="R300">
        <f t="shared" si="93"/>
        <v>0</v>
      </c>
      <c r="S300">
        <f t="shared" si="93"/>
        <v>0</v>
      </c>
      <c r="T300">
        <f t="shared" si="93"/>
        <v>0</v>
      </c>
      <c r="U300">
        <f t="shared" si="93"/>
        <v>0</v>
      </c>
      <c r="V300">
        <f t="shared" si="93"/>
        <v>0</v>
      </c>
      <c r="W300">
        <f t="shared" si="93"/>
        <v>0</v>
      </c>
      <c r="X300">
        <f t="shared" si="93"/>
        <v>0</v>
      </c>
      <c r="Y300">
        <f t="shared" si="93"/>
        <v>0</v>
      </c>
      <c r="Z300">
        <f t="shared" si="94"/>
        <v>0</v>
      </c>
      <c r="AA300">
        <f t="shared" si="94"/>
        <v>0</v>
      </c>
      <c r="AB300">
        <f t="shared" si="94"/>
        <v>0</v>
      </c>
      <c r="AC300">
        <f t="shared" si="94"/>
        <v>0</v>
      </c>
      <c r="AD300">
        <f t="shared" si="94"/>
        <v>0</v>
      </c>
      <c r="AE300">
        <f t="shared" si="94"/>
        <v>0</v>
      </c>
      <c r="AF300">
        <f t="shared" si="94"/>
        <v>5</v>
      </c>
      <c r="AG300">
        <f t="shared" si="94"/>
        <v>0</v>
      </c>
      <c r="AH300">
        <f t="shared" si="94"/>
        <v>0</v>
      </c>
      <c r="AI300">
        <f t="shared" si="94"/>
        <v>0</v>
      </c>
      <c r="AJ300">
        <f t="shared" si="94"/>
        <v>0</v>
      </c>
      <c r="AK300">
        <f t="shared" si="94"/>
        <v>0</v>
      </c>
      <c r="AL300">
        <f t="shared" si="94"/>
        <v>0</v>
      </c>
      <c r="AM300" s="72" t="s">
        <v>327</v>
      </c>
      <c r="AN300" s="72" t="s">
        <v>330</v>
      </c>
      <c r="AO300" s="72" t="s">
        <v>330</v>
      </c>
      <c r="AP300" s="72">
        <v>0</v>
      </c>
      <c r="AQ300" s="72" t="s">
        <v>328</v>
      </c>
      <c r="AR300" s="72" t="s">
        <v>327</v>
      </c>
      <c r="AS300" s="72">
        <v>7</v>
      </c>
      <c r="AT300" s="72">
        <v>0.18935209793061888</v>
      </c>
      <c r="AU300" s="72">
        <v>0.52915970880450591</v>
      </c>
      <c r="AV300" s="6">
        <v>1.2599040685821569E-3</v>
      </c>
      <c r="AW300" s="6">
        <v>7.3494404000625825E-4</v>
      </c>
      <c r="AX300" s="47">
        <v>163</v>
      </c>
      <c r="AY300" s="27" t="s">
        <v>27</v>
      </c>
      <c r="AZ300" s="36">
        <v>3952.87</v>
      </c>
      <c r="BA300" s="36">
        <v>35.164561999999997</v>
      </c>
      <c r="BB300" s="36">
        <v>-123.01523299999999</v>
      </c>
      <c r="BC300" s="44">
        <v>39348.852627314816</v>
      </c>
      <c r="BD300" s="45">
        <v>39348.852627314816</v>
      </c>
      <c r="BE300" s="6" t="s">
        <v>346</v>
      </c>
      <c r="BF300" s="6" t="s">
        <v>355</v>
      </c>
      <c r="BG300" s="10" t="s">
        <v>25</v>
      </c>
      <c r="BH300" s="10" t="s">
        <v>27</v>
      </c>
      <c r="BI300" s="10"/>
      <c r="BJ300" s="10"/>
      <c r="BK300" s="10"/>
      <c r="BL300" s="10"/>
      <c r="BM300" s="10"/>
      <c r="BN300" s="36" t="s">
        <v>125</v>
      </c>
      <c r="BO300" s="36" t="s">
        <v>126</v>
      </c>
      <c r="BP300" s="36" t="s">
        <v>42</v>
      </c>
      <c r="BQ300" s="36">
        <v>1143</v>
      </c>
      <c r="BR300" s="36">
        <v>4130078</v>
      </c>
      <c r="BS300" s="36" t="s">
        <v>20</v>
      </c>
      <c r="BT300" s="36">
        <v>0</v>
      </c>
      <c r="BU300" s="63">
        <v>5.6192129629629634E-2</v>
      </c>
      <c r="BV300" s="64">
        <v>604</v>
      </c>
      <c r="BW300" s="64">
        <v>606</v>
      </c>
      <c r="BX300" s="63">
        <v>5.6030092592592617E-2</v>
      </c>
      <c r="BY300" s="63">
        <v>5.7048611111111147E-2</v>
      </c>
      <c r="BZ300" s="36" t="s">
        <v>377</v>
      </c>
      <c r="CA300" s="17">
        <v>21</v>
      </c>
      <c r="CB300" s="36">
        <v>0</v>
      </c>
      <c r="CC300" s="6">
        <v>36</v>
      </c>
      <c r="CD300" s="6">
        <v>420</v>
      </c>
      <c r="CE300" s="6">
        <v>720</v>
      </c>
      <c r="CF300" s="6">
        <v>3</v>
      </c>
      <c r="CG300" s="6">
        <v>8</v>
      </c>
      <c r="GJ300" s="18"/>
      <c r="GK300" s="18"/>
      <c r="GL300" s="4"/>
      <c r="GM300" s="4"/>
    </row>
    <row r="301" spans="1:195" s="6" customFormat="1">
      <c r="A301" s="33" t="s">
        <v>107</v>
      </c>
      <c r="B301" s="13" t="s">
        <v>335</v>
      </c>
      <c r="C301" s="71">
        <v>5</v>
      </c>
      <c r="D301" s="71" t="s">
        <v>331</v>
      </c>
      <c r="E301">
        <f t="shared" si="82"/>
        <v>0</v>
      </c>
      <c r="F301">
        <f t="shared" si="92"/>
        <v>0</v>
      </c>
      <c r="G301">
        <f t="shared" si="92"/>
        <v>0</v>
      </c>
      <c r="H301">
        <f t="shared" si="92"/>
        <v>0</v>
      </c>
      <c r="I301">
        <f t="shared" si="92"/>
        <v>0</v>
      </c>
      <c r="J301">
        <f t="shared" si="92"/>
        <v>0</v>
      </c>
      <c r="K301">
        <f t="shared" si="92"/>
        <v>0</v>
      </c>
      <c r="L301">
        <f t="shared" si="92"/>
        <v>0</v>
      </c>
      <c r="M301">
        <f t="shared" si="92"/>
        <v>0</v>
      </c>
      <c r="N301">
        <f t="shared" si="92"/>
        <v>0</v>
      </c>
      <c r="O301">
        <f t="shared" si="92"/>
        <v>0</v>
      </c>
      <c r="P301">
        <f t="shared" si="93"/>
        <v>0</v>
      </c>
      <c r="Q301">
        <f t="shared" si="93"/>
        <v>0</v>
      </c>
      <c r="R301">
        <f t="shared" si="93"/>
        <v>0</v>
      </c>
      <c r="S301">
        <f t="shared" si="93"/>
        <v>0</v>
      </c>
      <c r="T301">
        <f t="shared" si="93"/>
        <v>0</v>
      </c>
      <c r="U301">
        <f t="shared" si="93"/>
        <v>0</v>
      </c>
      <c r="V301">
        <f t="shared" si="93"/>
        <v>0</v>
      </c>
      <c r="W301">
        <f t="shared" si="93"/>
        <v>0</v>
      </c>
      <c r="X301">
        <f t="shared" si="93"/>
        <v>0</v>
      </c>
      <c r="Y301">
        <f t="shared" si="93"/>
        <v>0</v>
      </c>
      <c r="Z301">
        <f t="shared" si="94"/>
        <v>0</v>
      </c>
      <c r="AA301">
        <f t="shared" si="94"/>
        <v>0</v>
      </c>
      <c r="AB301">
        <f t="shared" si="94"/>
        <v>0</v>
      </c>
      <c r="AC301">
        <f t="shared" si="94"/>
        <v>0</v>
      </c>
      <c r="AD301">
        <f t="shared" si="94"/>
        <v>0</v>
      </c>
      <c r="AE301">
        <f t="shared" si="94"/>
        <v>0</v>
      </c>
      <c r="AF301">
        <f t="shared" si="94"/>
        <v>0</v>
      </c>
      <c r="AG301">
        <f t="shared" si="94"/>
        <v>5</v>
      </c>
      <c r="AH301">
        <f t="shared" si="94"/>
        <v>0</v>
      </c>
      <c r="AI301">
        <f t="shared" si="94"/>
        <v>0</v>
      </c>
      <c r="AJ301">
        <f t="shared" si="94"/>
        <v>0</v>
      </c>
      <c r="AK301">
        <f t="shared" si="94"/>
        <v>0</v>
      </c>
      <c r="AL301">
        <f t="shared" si="94"/>
        <v>0</v>
      </c>
      <c r="AM301" s="72" t="s">
        <v>330</v>
      </c>
      <c r="AN301" s="72" t="s">
        <v>330</v>
      </c>
      <c r="AO301" s="72" t="s">
        <v>330</v>
      </c>
      <c r="AP301" s="72">
        <v>0</v>
      </c>
      <c r="AQ301" s="72" t="s">
        <v>331</v>
      </c>
      <c r="AR301" s="72" t="s">
        <v>330</v>
      </c>
      <c r="AS301" s="72">
        <v>8</v>
      </c>
      <c r="AT301" s="72">
        <v>0.26463599653954267</v>
      </c>
      <c r="AU301" s="72">
        <v>0.73390929850419928</v>
      </c>
      <c r="AV301" s="6">
        <v>9.1738662313024903E-3</v>
      </c>
      <c r="AW301" s="6">
        <v>1.0278841715745088E-4</v>
      </c>
      <c r="AX301" s="47">
        <v>44</v>
      </c>
      <c r="AY301" s="27" t="s">
        <v>82</v>
      </c>
      <c r="AZ301" s="36">
        <v>3960.12</v>
      </c>
      <c r="BA301" s="36">
        <v>35.166795</v>
      </c>
      <c r="BB301" s="36">
        <v>-122.935114</v>
      </c>
      <c r="BC301" s="44">
        <v>40864.890196759261</v>
      </c>
      <c r="BD301" s="45">
        <v>40864.890196759261</v>
      </c>
      <c r="BE301" s="6" t="s">
        <v>349</v>
      </c>
      <c r="BF301" s="6" t="s">
        <v>357</v>
      </c>
      <c r="BG301" s="10" t="s">
        <v>81</v>
      </c>
      <c r="BH301" s="10" t="s">
        <v>83</v>
      </c>
      <c r="BI301" s="10" t="s">
        <v>80</v>
      </c>
      <c r="BJ301" s="10" t="s">
        <v>82</v>
      </c>
      <c r="BK301" s="10"/>
      <c r="BL301" s="10"/>
      <c r="BM301" s="10"/>
      <c r="BN301" s="36" t="s">
        <v>254</v>
      </c>
      <c r="BO301" s="36" t="s">
        <v>177</v>
      </c>
      <c r="BP301" s="36" t="s">
        <v>42</v>
      </c>
      <c r="BQ301" s="36">
        <v>321</v>
      </c>
      <c r="BR301" s="36">
        <v>4130052</v>
      </c>
      <c r="BS301" s="36" t="s">
        <v>167</v>
      </c>
      <c r="BT301" s="36">
        <v>0</v>
      </c>
      <c r="BU301" s="63">
        <v>0.25568287037037035</v>
      </c>
      <c r="BV301" s="64">
        <v>229</v>
      </c>
      <c r="BW301" s="64">
        <v>334</v>
      </c>
      <c r="BX301" s="63">
        <v>0.25565972222222222</v>
      </c>
      <c r="BY301" s="63">
        <v>0.25822916666666668</v>
      </c>
      <c r="BZ301" s="36" t="s">
        <v>399</v>
      </c>
      <c r="CA301" s="17">
        <v>132</v>
      </c>
      <c r="CB301" s="36">
        <v>0</v>
      </c>
      <c r="CC301" s="6">
        <v>357</v>
      </c>
      <c r="CD301" s="6">
        <v>80</v>
      </c>
      <c r="CE301" s="6">
        <v>7140</v>
      </c>
      <c r="CF301" s="6">
        <v>1</v>
      </c>
      <c r="CG301" s="6">
        <v>28</v>
      </c>
      <c r="GD301" s="4"/>
      <c r="GE301" s="4"/>
      <c r="GF301" s="4"/>
      <c r="GG301" s="4"/>
      <c r="GH301" s="4"/>
      <c r="GI301" s="4"/>
    </row>
    <row r="302" spans="1:195" s="6" customFormat="1">
      <c r="A302" s="33" t="s">
        <v>19</v>
      </c>
      <c r="B302" s="13" t="s">
        <v>335</v>
      </c>
      <c r="C302" s="71">
        <v>2</v>
      </c>
      <c r="D302" s="71" t="s">
        <v>331</v>
      </c>
      <c r="E302">
        <f t="shared" si="82"/>
        <v>0</v>
      </c>
      <c r="F302">
        <f t="shared" ref="F302:O311" si="95">IF($AY302=F$1,$C302,0)</f>
        <v>0</v>
      </c>
      <c r="G302">
        <f t="shared" si="95"/>
        <v>0</v>
      </c>
      <c r="H302">
        <f t="shared" si="95"/>
        <v>0</v>
      </c>
      <c r="I302">
        <f t="shared" si="95"/>
        <v>0</v>
      </c>
      <c r="J302">
        <f t="shared" si="95"/>
        <v>0</v>
      </c>
      <c r="K302">
        <f t="shared" si="95"/>
        <v>0</v>
      </c>
      <c r="L302">
        <f t="shared" si="95"/>
        <v>0</v>
      </c>
      <c r="M302">
        <f t="shared" si="95"/>
        <v>0</v>
      </c>
      <c r="N302">
        <f t="shared" si="95"/>
        <v>0</v>
      </c>
      <c r="O302">
        <f t="shared" si="95"/>
        <v>0</v>
      </c>
      <c r="P302">
        <f t="shared" ref="P302:Y311" si="96">IF($AY302=P$1,$C302,0)</f>
        <v>0</v>
      </c>
      <c r="Q302">
        <f t="shared" si="96"/>
        <v>0</v>
      </c>
      <c r="R302">
        <f t="shared" si="96"/>
        <v>0</v>
      </c>
      <c r="S302">
        <f t="shared" si="96"/>
        <v>0</v>
      </c>
      <c r="T302">
        <f t="shared" si="96"/>
        <v>0</v>
      </c>
      <c r="U302">
        <f t="shared" si="96"/>
        <v>0</v>
      </c>
      <c r="V302">
        <f t="shared" si="96"/>
        <v>0</v>
      </c>
      <c r="W302">
        <f t="shared" si="96"/>
        <v>0</v>
      </c>
      <c r="X302">
        <f t="shared" si="96"/>
        <v>0</v>
      </c>
      <c r="Y302">
        <f t="shared" si="96"/>
        <v>0</v>
      </c>
      <c r="Z302">
        <f t="shared" ref="Z302:AL311" si="97">IF($AY302=Z$1,$C302,0)</f>
        <v>0</v>
      </c>
      <c r="AA302">
        <f t="shared" si="97"/>
        <v>0</v>
      </c>
      <c r="AB302">
        <f t="shared" si="97"/>
        <v>0</v>
      </c>
      <c r="AC302">
        <f t="shared" si="97"/>
        <v>0</v>
      </c>
      <c r="AD302">
        <f t="shared" si="97"/>
        <v>0</v>
      </c>
      <c r="AE302">
        <f t="shared" si="97"/>
        <v>0</v>
      </c>
      <c r="AF302">
        <f t="shared" si="97"/>
        <v>0</v>
      </c>
      <c r="AG302">
        <f t="shared" si="97"/>
        <v>2</v>
      </c>
      <c r="AH302">
        <f t="shared" si="97"/>
        <v>0</v>
      </c>
      <c r="AI302">
        <f t="shared" si="97"/>
        <v>0</v>
      </c>
      <c r="AJ302">
        <f t="shared" si="97"/>
        <v>0</v>
      </c>
      <c r="AK302">
        <f t="shared" si="97"/>
        <v>0</v>
      </c>
      <c r="AL302">
        <f t="shared" si="97"/>
        <v>0</v>
      </c>
      <c r="AM302" s="72" t="s">
        <v>327</v>
      </c>
      <c r="AN302" s="72" t="s">
        <v>330</v>
      </c>
      <c r="AO302" s="72" t="s">
        <v>330</v>
      </c>
      <c r="AP302" s="72">
        <v>0</v>
      </c>
      <c r="AQ302" s="72" t="s">
        <v>328</v>
      </c>
      <c r="AR302" s="72" t="s">
        <v>327</v>
      </c>
      <c r="AS302" s="72">
        <v>9</v>
      </c>
      <c r="AT302" s="72">
        <v>0.13808131324566719</v>
      </c>
      <c r="AU302" s="72">
        <v>0.38599931093343698</v>
      </c>
      <c r="AV302" s="6">
        <v>4.8249913866679622E-3</v>
      </c>
      <c r="AW302" s="6">
        <v>5.4061528141937955E-5</v>
      </c>
      <c r="AX302" s="47">
        <v>56</v>
      </c>
      <c r="AY302" s="27" t="s">
        <v>82</v>
      </c>
      <c r="AZ302" s="36">
        <v>3960.63</v>
      </c>
      <c r="BA302" s="36">
        <v>35.160600000000002</v>
      </c>
      <c r="BB302" s="36">
        <v>-122.936691</v>
      </c>
      <c r="BC302" s="44">
        <v>40866.798252314817</v>
      </c>
      <c r="BD302" s="45">
        <v>40866.798252314817</v>
      </c>
      <c r="BE302" s="6" t="s">
        <v>349</v>
      </c>
      <c r="BF302" s="6" t="s">
        <v>357</v>
      </c>
      <c r="BG302" s="10" t="s">
        <v>81</v>
      </c>
      <c r="BH302" s="10" t="s">
        <v>83</v>
      </c>
      <c r="BI302" s="10" t="s">
        <v>80</v>
      </c>
      <c r="BJ302" s="10" t="s">
        <v>82</v>
      </c>
      <c r="BK302" s="10"/>
      <c r="BL302" s="10"/>
      <c r="BM302" s="10"/>
      <c r="BN302" s="36" t="s">
        <v>284</v>
      </c>
      <c r="BO302" s="36" t="s">
        <v>176</v>
      </c>
      <c r="BP302" s="36" t="s">
        <v>42</v>
      </c>
      <c r="BQ302" s="36">
        <v>323</v>
      </c>
      <c r="BR302" s="36">
        <v>4129453</v>
      </c>
      <c r="BS302" s="36" t="s">
        <v>167</v>
      </c>
      <c r="BT302" s="36">
        <v>0</v>
      </c>
      <c r="BU302" s="63">
        <v>0.11390046296296297</v>
      </c>
      <c r="BV302" s="64">
        <v>335</v>
      </c>
      <c r="BW302" s="64">
        <v>357</v>
      </c>
      <c r="BX302" s="63">
        <v>0.12791666666666665</v>
      </c>
      <c r="BY302" s="63">
        <v>0.12842592592592592</v>
      </c>
      <c r="BZ302" s="36" t="s">
        <v>420</v>
      </c>
      <c r="CA302" s="17">
        <v>132</v>
      </c>
      <c r="CB302" s="36">
        <v>0</v>
      </c>
      <c r="CC302" s="6">
        <v>357</v>
      </c>
      <c r="CD302" s="6">
        <v>80</v>
      </c>
      <c r="CE302" s="6">
        <v>7140</v>
      </c>
      <c r="CF302" s="6">
        <v>1</v>
      </c>
      <c r="CG302" s="6">
        <v>28</v>
      </c>
      <c r="GD302" s="4"/>
      <c r="GE302" s="4"/>
      <c r="GF302" s="4"/>
      <c r="GG302" s="4"/>
      <c r="GH302" s="4"/>
      <c r="GI302" s="4"/>
      <c r="GJ302" s="4"/>
      <c r="GK302" s="4"/>
    </row>
    <row r="303" spans="1:195" s="6" customFormat="1">
      <c r="A303" s="33" t="s">
        <v>19</v>
      </c>
      <c r="B303" s="13" t="s">
        <v>335</v>
      </c>
      <c r="C303" s="71">
        <v>1</v>
      </c>
      <c r="D303" s="71" t="s">
        <v>331</v>
      </c>
      <c r="E303">
        <f t="shared" si="82"/>
        <v>0</v>
      </c>
      <c r="F303">
        <f t="shared" si="95"/>
        <v>0</v>
      </c>
      <c r="G303">
        <f t="shared" si="95"/>
        <v>0</v>
      </c>
      <c r="H303">
        <f t="shared" si="95"/>
        <v>0</v>
      </c>
      <c r="I303">
        <f t="shared" si="95"/>
        <v>0</v>
      </c>
      <c r="J303">
        <f t="shared" si="95"/>
        <v>0</v>
      </c>
      <c r="K303">
        <f t="shared" si="95"/>
        <v>0</v>
      </c>
      <c r="L303">
        <f t="shared" si="95"/>
        <v>0</v>
      </c>
      <c r="M303">
        <f t="shared" si="95"/>
        <v>0</v>
      </c>
      <c r="N303">
        <f t="shared" si="95"/>
        <v>0</v>
      </c>
      <c r="O303">
        <f t="shared" si="95"/>
        <v>0</v>
      </c>
      <c r="P303">
        <f t="shared" si="96"/>
        <v>0</v>
      </c>
      <c r="Q303">
        <f t="shared" si="96"/>
        <v>0</v>
      </c>
      <c r="R303">
        <f t="shared" si="96"/>
        <v>0</v>
      </c>
      <c r="S303">
        <f t="shared" si="96"/>
        <v>0</v>
      </c>
      <c r="T303">
        <f t="shared" si="96"/>
        <v>0</v>
      </c>
      <c r="U303">
        <f t="shared" si="96"/>
        <v>0</v>
      </c>
      <c r="V303">
        <f t="shared" si="96"/>
        <v>0</v>
      </c>
      <c r="W303">
        <f t="shared" si="96"/>
        <v>0</v>
      </c>
      <c r="X303">
        <f t="shared" si="96"/>
        <v>0</v>
      </c>
      <c r="Y303">
        <f t="shared" si="96"/>
        <v>0</v>
      </c>
      <c r="Z303">
        <f t="shared" si="97"/>
        <v>0</v>
      </c>
      <c r="AA303">
        <f t="shared" si="97"/>
        <v>0</v>
      </c>
      <c r="AB303">
        <f t="shared" si="97"/>
        <v>0</v>
      </c>
      <c r="AC303">
        <f t="shared" si="97"/>
        <v>0</v>
      </c>
      <c r="AD303">
        <f t="shared" si="97"/>
        <v>0</v>
      </c>
      <c r="AE303">
        <f t="shared" si="97"/>
        <v>0</v>
      </c>
      <c r="AF303">
        <f t="shared" si="97"/>
        <v>0</v>
      </c>
      <c r="AG303">
        <f t="shared" si="97"/>
        <v>1</v>
      </c>
      <c r="AH303">
        <f t="shared" si="97"/>
        <v>0</v>
      </c>
      <c r="AI303">
        <f t="shared" si="97"/>
        <v>0</v>
      </c>
      <c r="AJ303">
        <f t="shared" si="97"/>
        <v>0</v>
      </c>
      <c r="AK303">
        <f t="shared" si="97"/>
        <v>0</v>
      </c>
      <c r="AL303">
        <f t="shared" si="97"/>
        <v>0</v>
      </c>
      <c r="AM303" s="72" t="s">
        <v>327</v>
      </c>
      <c r="AN303" s="72" t="s">
        <v>330</v>
      </c>
      <c r="AO303" s="72" t="s">
        <v>330</v>
      </c>
      <c r="AP303" s="72">
        <v>0</v>
      </c>
      <c r="AQ303" s="72" t="s">
        <v>329</v>
      </c>
      <c r="AR303" s="72" t="s">
        <v>330</v>
      </c>
      <c r="AS303" s="72">
        <v>0</v>
      </c>
      <c r="AT303" s="72">
        <v>9.4626669938134948E-3</v>
      </c>
      <c r="AU303" s="72">
        <v>9.4626669938134948E-3</v>
      </c>
      <c r="AV303" s="6">
        <v>1.1828333742266868E-4</v>
      </c>
      <c r="AW303" s="6">
        <v>1.325303500534103E-6</v>
      </c>
      <c r="AX303" s="47">
        <v>57</v>
      </c>
      <c r="AY303" s="27" t="s">
        <v>82</v>
      </c>
      <c r="AZ303" s="36">
        <v>3960.68</v>
      </c>
      <c r="BA303" s="36">
        <v>35.160451000000002</v>
      </c>
      <c r="BB303" s="36">
        <v>-122.936862</v>
      </c>
      <c r="BC303" s="44">
        <v>40866.799062500002</v>
      </c>
      <c r="BD303" s="45">
        <v>40866.799062500002</v>
      </c>
      <c r="BE303" s="6" t="s">
        <v>349</v>
      </c>
      <c r="BF303" s="6" t="s">
        <v>357</v>
      </c>
      <c r="BG303" s="10" t="s">
        <v>81</v>
      </c>
      <c r="BH303" s="10" t="s">
        <v>83</v>
      </c>
      <c r="BI303" s="10" t="s">
        <v>80</v>
      </c>
      <c r="BJ303" s="10" t="s">
        <v>82</v>
      </c>
      <c r="BK303" s="10"/>
      <c r="BL303" s="10"/>
      <c r="BM303" s="10"/>
      <c r="BN303" s="36" t="s">
        <v>280</v>
      </c>
      <c r="BO303" s="36" t="s">
        <v>176</v>
      </c>
      <c r="BP303" s="36" t="s">
        <v>42</v>
      </c>
      <c r="BQ303" s="36">
        <v>323</v>
      </c>
      <c r="BR303" s="36">
        <v>4129457</v>
      </c>
      <c r="BS303" s="36" t="s">
        <v>167</v>
      </c>
      <c r="BT303" s="36">
        <v>0</v>
      </c>
      <c r="BU303" s="63">
        <v>0.12052083333333334</v>
      </c>
      <c r="BV303" s="64">
        <v>335</v>
      </c>
      <c r="BW303" s="64">
        <v>357</v>
      </c>
      <c r="BX303" s="63">
        <v>0.12791666666666665</v>
      </c>
      <c r="BY303" s="63">
        <v>0.12842592592592592</v>
      </c>
      <c r="BZ303" s="36" t="s">
        <v>420</v>
      </c>
      <c r="CA303" s="17">
        <v>132</v>
      </c>
      <c r="CB303" s="36">
        <v>0</v>
      </c>
      <c r="CC303" s="6">
        <v>357</v>
      </c>
      <c r="CD303" s="6">
        <v>80</v>
      </c>
      <c r="CE303" s="6">
        <v>7140</v>
      </c>
      <c r="CF303" s="6">
        <v>1</v>
      </c>
      <c r="CG303" s="6">
        <v>28</v>
      </c>
      <c r="GD303" s="4"/>
      <c r="GE303" s="4"/>
      <c r="GF303" s="4"/>
      <c r="GG303" s="4"/>
      <c r="GH303" s="4"/>
      <c r="GI303" s="4"/>
      <c r="GJ303" s="4"/>
      <c r="GK303" s="4"/>
    </row>
    <row r="304" spans="1:195" s="6" customFormat="1">
      <c r="A304" s="33" t="s">
        <v>19</v>
      </c>
      <c r="B304" s="13" t="s">
        <v>335</v>
      </c>
      <c r="C304" s="71">
        <v>1</v>
      </c>
      <c r="D304" s="71" t="s">
        <v>331</v>
      </c>
      <c r="E304">
        <f t="shared" si="82"/>
        <v>0</v>
      </c>
      <c r="F304">
        <f t="shared" si="95"/>
        <v>0</v>
      </c>
      <c r="G304">
        <f t="shared" si="95"/>
        <v>0</v>
      </c>
      <c r="H304">
        <f t="shared" si="95"/>
        <v>0</v>
      </c>
      <c r="I304">
        <f t="shared" si="95"/>
        <v>0</v>
      </c>
      <c r="J304">
        <f t="shared" si="95"/>
        <v>0</v>
      </c>
      <c r="K304">
        <f t="shared" si="95"/>
        <v>0</v>
      </c>
      <c r="L304">
        <f t="shared" si="95"/>
        <v>0</v>
      </c>
      <c r="M304">
        <f t="shared" si="95"/>
        <v>0</v>
      </c>
      <c r="N304">
        <f t="shared" si="95"/>
        <v>0</v>
      </c>
      <c r="O304">
        <f t="shared" si="95"/>
        <v>0</v>
      </c>
      <c r="P304">
        <f t="shared" si="96"/>
        <v>0</v>
      </c>
      <c r="Q304">
        <f t="shared" si="96"/>
        <v>0</v>
      </c>
      <c r="R304">
        <f t="shared" si="96"/>
        <v>0</v>
      </c>
      <c r="S304">
        <f t="shared" si="96"/>
        <v>0</v>
      </c>
      <c r="T304">
        <f t="shared" si="96"/>
        <v>0</v>
      </c>
      <c r="U304">
        <f t="shared" si="96"/>
        <v>0</v>
      </c>
      <c r="V304">
        <f t="shared" si="96"/>
        <v>0</v>
      </c>
      <c r="W304">
        <f t="shared" si="96"/>
        <v>0</v>
      </c>
      <c r="X304">
        <f t="shared" si="96"/>
        <v>0</v>
      </c>
      <c r="Y304">
        <f t="shared" si="96"/>
        <v>0</v>
      </c>
      <c r="Z304">
        <f t="shared" si="97"/>
        <v>0</v>
      </c>
      <c r="AA304">
        <f t="shared" si="97"/>
        <v>0</v>
      </c>
      <c r="AB304">
        <f t="shared" si="97"/>
        <v>0</v>
      </c>
      <c r="AC304">
        <f t="shared" si="97"/>
        <v>0</v>
      </c>
      <c r="AD304">
        <f t="shared" si="97"/>
        <v>0</v>
      </c>
      <c r="AE304">
        <f t="shared" si="97"/>
        <v>0</v>
      </c>
      <c r="AF304">
        <f t="shared" si="97"/>
        <v>0</v>
      </c>
      <c r="AG304">
        <f t="shared" si="97"/>
        <v>1</v>
      </c>
      <c r="AH304">
        <f t="shared" si="97"/>
        <v>0</v>
      </c>
      <c r="AI304">
        <f t="shared" si="97"/>
        <v>0</v>
      </c>
      <c r="AJ304">
        <f t="shared" si="97"/>
        <v>0</v>
      </c>
      <c r="AK304">
        <f t="shared" si="97"/>
        <v>0</v>
      </c>
      <c r="AL304">
        <f t="shared" si="97"/>
        <v>0</v>
      </c>
      <c r="AM304" s="72" t="s">
        <v>327</v>
      </c>
      <c r="AN304" s="72" t="s">
        <v>330</v>
      </c>
      <c r="AO304" s="72" t="s">
        <v>330</v>
      </c>
      <c r="AP304" s="72">
        <v>1</v>
      </c>
      <c r="AQ304" s="72" t="s">
        <v>329</v>
      </c>
      <c r="AR304" s="72" t="s">
        <v>330</v>
      </c>
      <c r="AS304" s="72">
        <v>12</v>
      </c>
      <c r="AT304" s="72">
        <v>0.1418291455368757</v>
      </c>
      <c r="AU304" s="72">
        <v>0.65769597942767721</v>
      </c>
      <c r="AV304" s="6">
        <v>8.2211997428459655E-3</v>
      </c>
      <c r="AW304" s="6">
        <v>9.211428283300801E-5</v>
      </c>
      <c r="AX304" s="47">
        <v>62</v>
      </c>
      <c r="AY304" s="27" t="s">
        <v>82</v>
      </c>
      <c r="AZ304" s="36">
        <v>3961.06</v>
      </c>
      <c r="BA304" s="36">
        <v>35.159958000000003</v>
      </c>
      <c r="BB304" s="36">
        <v>-122.940977</v>
      </c>
      <c r="BC304" s="44">
        <v>40866.844907407409</v>
      </c>
      <c r="BD304" s="45">
        <v>40866.844907407409</v>
      </c>
      <c r="BE304" s="6" t="s">
        <v>349</v>
      </c>
      <c r="BF304" s="6" t="s">
        <v>357</v>
      </c>
      <c r="BG304" s="10" t="s">
        <v>81</v>
      </c>
      <c r="BH304" s="10" t="s">
        <v>83</v>
      </c>
      <c r="BI304" s="10" t="s">
        <v>80</v>
      </c>
      <c r="BJ304" s="10" t="s">
        <v>82</v>
      </c>
      <c r="BK304" s="10"/>
      <c r="BL304" s="10"/>
      <c r="BM304" s="10"/>
      <c r="BN304" s="36" t="s">
        <v>277</v>
      </c>
      <c r="BO304" s="36" t="s">
        <v>175</v>
      </c>
      <c r="BP304" s="36" t="s">
        <v>42</v>
      </c>
      <c r="BQ304" s="36">
        <v>323</v>
      </c>
      <c r="BR304" s="36">
        <v>4129466</v>
      </c>
      <c r="BS304" s="36" t="s">
        <v>167</v>
      </c>
      <c r="BT304" s="36">
        <v>0</v>
      </c>
      <c r="BU304" s="63">
        <v>0.16093749999999998</v>
      </c>
      <c r="BV304" s="64">
        <v>335</v>
      </c>
      <c r="BW304" s="64">
        <v>357</v>
      </c>
      <c r="BX304" s="63">
        <v>0.13150462962962964</v>
      </c>
      <c r="BY304" s="63">
        <v>0.1713888888888889</v>
      </c>
      <c r="BZ304" s="36" t="s">
        <v>394</v>
      </c>
      <c r="CA304" s="17">
        <v>132</v>
      </c>
      <c r="CB304" s="36">
        <v>0</v>
      </c>
      <c r="CC304" s="6">
        <v>357</v>
      </c>
      <c r="CD304" s="6">
        <v>80</v>
      </c>
      <c r="CE304" s="6">
        <v>7140</v>
      </c>
      <c r="CF304" s="6">
        <v>1</v>
      </c>
      <c r="CG304" s="6">
        <v>28</v>
      </c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19"/>
      <c r="GI304" s="19"/>
      <c r="GJ304" s="4"/>
      <c r="GK304" s="4"/>
    </row>
    <row r="305" spans="1:195" s="6" customFormat="1">
      <c r="A305" s="33" t="s">
        <v>275</v>
      </c>
      <c r="B305" s="13" t="s">
        <v>338</v>
      </c>
      <c r="C305" s="71">
        <v>1</v>
      </c>
      <c r="D305" s="71" t="s">
        <v>331</v>
      </c>
      <c r="E305">
        <f t="shared" si="82"/>
        <v>0</v>
      </c>
      <c r="F305">
        <f t="shared" si="95"/>
        <v>0</v>
      </c>
      <c r="G305">
        <f t="shared" si="95"/>
        <v>0</v>
      </c>
      <c r="H305">
        <f t="shared" si="95"/>
        <v>0</v>
      </c>
      <c r="I305">
        <f t="shared" si="95"/>
        <v>0</v>
      </c>
      <c r="J305">
        <f t="shared" si="95"/>
        <v>0</v>
      </c>
      <c r="K305">
        <f t="shared" si="95"/>
        <v>0</v>
      </c>
      <c r="L305">
        <f t="shared" si="95"/>
        <v>0</v>
      </c>
      <c r="M305">
        <f t="shared" si="95"/>
        <v>0</v>
      </c>
      <c r="N305">
        <f t="shared" si="95"/>
        <v>0</v>
      </c>
      <c r="O305">
        <f t="shared" si="95"/>
        <v>0</v>
      </c>
      <c r="P305">
        <f t="shared" si="96"/>
        <v>0</v>
      </c>
      <c r="Q305">
        <f t="shared" si="96"/>
        <v>0</v>
      </c>
      <c r="R305">
        <f t="shared" si="96"/>
        <v>0</v>
      </c>
      <c r="S305">
        <f t="shared" si="96"/>
        <v>0</v>
      </c>
      <c r="T305">
        <f t="shared" si="96"/>
        <v>0</v>
      </c>
      <c r="U305">
        <f t="shared" si="96"/>
        <v>0</v>
      </c>
      <c r="V305">
        <f t="shared" si="96"/>
        <v>0</v>
      </c>
      <c r="W305">
        <f t="shared" si="96"/>
        <v>0</v>
      </c>
      <c r="X305">
        <f t="shared" si="96"/>
        <v>0</v>
      </c>
      <c r="Y305">
        <f t="shared" si="96"/>
        <v>0</v>
      </c>
      <c r="Z305">
        <f t="shared" si="97"/>
        <v>0</v>
      </c>
      <c r="AA305">
        <f t="shared" si="97"/>
        <v>0</v>
      </c>
      <c r="AB305">
        <f t="shared" si="97"/>
        <v>0</v>
      </c>
      <c r="AC305">
        <f t="shared" si="97"/>
        <v>0</v>
      </c>
      <c r="AD305">
        <f t="shared" si="97"/>
        <v>0</v>
      </c>
      <c r="AE305">
        <f t="shared" si="97"/>
        <v>0</v>
      </c>
      <c r="AF305">
        <f t="shared" si="97"/>
        <v>0</v>
      </c>
      <c r="AG305">
        <f t="shared" si="97"/>
        <v>1</v>
      </c>
      <c r="AH305">
        <f t="shared" si="97"/>
        <v>0</v>
      </c>
      <c r="AI305">
        <f t="shared" si="97"/>
        <v>0</v>
      </c>
      <c r="AJ305">
        <f t="shared" si="97"/>
        <v>0</v>
      </c>
      <c r="AK305">
        <f t="shared" si="97"/>
        <v>0</v>
      </c>
      <c r="AL305">
        <f t="shared" si="97"/>
        <v>0</v>
      </c>
      <c r="AM305" s="72" t="s">
        <v>330</v>
      </c>
      <c r="AN305" s="72" t="s">
        <v>330</v>
      </c>
      <c r="AO305" s="72" t="s">
        <v>330</v>
      </c>
      <c r="AP305" s="72">
        <v>0</v>
      </c>
      <c r="AQ305" s="72" t="s">
        <v>329</v>
      </c>
      <c r="AR305" s="72" t="s">
        <v>330</v>
      </c>
      <c r="AS305" s="72">
        <v>0</v>
      </c>
      <c r="AT305" s="72">
        <v>8.8029422971734814E-2</v>
      </c>
      <c r="AU305" s="72">
        <v>8.8029422971734814E-2</v>
      </c>
      <c r="AV305" s="6">
        <v>1.1003677871466852E-3</v>
      </c>
      <c r="AW305" s="6">
        <v>1.2329050836377425E-5</v>
      </c>
      <c r="AX305" s="47">
        <v>69</v>
      </c>
      <c r="AY305" s="27" t="s">
        <v>82</v>
      </c>
      <c r="AZ305" s="36">
        <v>3959.26</v>
      </c>
      <c r="BA305" s="36">
        <v>35.160735000000003</v>
      </c>
      <c r="BB305" s="36">
        <v>-122.94639100000001</v>
      </c>
      <c r="BC305" s="44">
        <v>40866.889224537037</v>
      </c>
      <c r="BD305" s="45">
        <v>40866.889224537037</v>
      </c>
      <c r="BE305" s="6" t="s">
        <v>349</v>
      </c>
      <c r="BF305" s="6" t="s">
        <v>357</v>
      </c>
      <c r="BG305" s="10" t="s">
        <v>81</v>
      </c>
      <c r="BH305" s="10" t="s">
        <v>83</v>
      </c>
      <c r="BI305" s="10" t="s">
        <v>80</v>
      </c>
      <c r="BJ305" s="10" t="s">
        <v>82</v>
      </c>
      <c r="BK305" s="10"/>
      <c r="BL305" s="10"/>
      <c r="BM305" s="10"/>
      <c r="BN305" s="36" t="s">
        <v>274</v>
      </c>
      <c r="BO305" s="36" t="s">
        <v>174</v>
      </c>
      <c r="BP305" s="36" t="s">
        <v>42</v>
      </c>
      <c r="BQ305" s="36">
        <v>323</v>
      </c>
      <c r="BR305" s="36">
        <v>4129472</v>
      </c>
      <c r="BS305" s="36" t="s">
        <v>167</v>
      </c>
      <c r="BT305" s="36">
        <v>0</v>
      </c>
      <c r="BU305" s="63">
        <v>0.20666666666666667</v>
      </c>
      <c r="BV305" s="64">
        <v>335</v>
      </c>
      <c r="BW305" s="64">
        <v>357</v>
      </c>
      <c r="BX305" s="63">
        <v>0.17730324074074075</v>
      </c>
      <c r="BY305" s="63">
        <v>0.21415509259259258</v>
      </c>
      <c r="BZ305" s="36" t="s">
        <v>396</v>
      </c>
      <c r="CA305" s="17">
        <v>132</v>
      </c>
      <c r="CB305" s="36">
        <v>0</v>
      </c>
      <c r="CC305" s="6">
        <v>357</v>
      </c>
      <c r="CD305" s="6">
        <v>80</v>
      </c>
      <c r="CE305" s="6">
        <v>7140</v>
      </c>
      <c r="CF305" s="6">
        <v>1</v>
      </c>
      <c r="CG305" s="6">
        <v>28</v>
      </c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19"/>
      <c r="GI305" s="19"/>
      <c r="GJ305" s="4"/>
      <c r="GK305" s="4"/>
    </row>
    <row r="306" spans="1:195" s="6" customFormat="1">
      <c r="A306" s="33" t="s">
        <v>69</v>
      </c>
      <c r="B306" s="13" t="s">
        <v>338</v>
      </c>
      <c r="C306" s="71">
        <v>1</v>
      </c>
      <c r="D306" s="71" t="s">
        <v>331</v>
      </c>
      <c r="E306">
        <f t="shared" si="82"/>
        <v>0</v>
      </c>
      <c r="F306">
        <f t="shared" si="95"/>
        <v>0</v>
      </c>
      <c r="G306">
        <f t="shared" si="95"/>
        <v>0</v>
      </c>
      <c r="H306">
        <f t="shared" si="95"/>
        <v>0</v>
      </c>
      <c r="I306">
        <f t="shared" si="95"/>
        <v>0</v>
      </c>
      <c r="J306">
        <f t="shared" si="95"/>
        <v>0</v>
      </c>
      <c r="K306">
        <f t="shared" si="95"/>
        <v>0</v>
      </c>
      <c r="L306">
        <f t="shared" si="95"/>
        <v>0</v>
      </c>
      <c r="M306">
        <f t="shared" si="95"/>
        <v>0</v>
      </c>
      <c r="N306">
        <f t="shared" si="95"/>
        <v>0</v>
      </c>
      <c r="O306">
        <f t="shared" si="95"/>
        <v>0</v>
      </c>
      <c r="P306">
        <f t="shared" si="96"/>
        <v>0</v>
      </c>
      <c r="Q306">
        <f t="shared" si="96"/>
        <v>0</v>
      </c>
      <c r="R306">
        <f t="shared" si="96"/>
        <v>0</v>
      </c>
      <c r="S306">
        <f t="shared" si="96"/>
        <v>0</v>
      </c>
      <c r="T306">
        <f t="shared" si="96"/>
        <v>0</v>
      </c>
      <c r="U306">
        <f t="shared" si="96"/>
        <v>0</v>
      </c>
      <c r="V306">
        <f t="shared" si="96"/>
        <v>0</v>
      </c>
      <c r="W306">
        <f t="shared" si="96"/>
        <v>0</v>
      </c>
      <c r="X306">
        <f t="shared" si="96"/>
        <v>0</v>
      </c>
      <c r="Y306">
        <f t="shared" si="96"/>
        <v>0</v>
      </c>
      <c r="Z306">
        <f t="shared" si="97"/>
        <v>0</v>
      </c>
      <c r="AA306">
        <f t="shared" si="97"/>
        <v>0</v>
      </c>
      <c r="AB306">
        <f t="shared" si="97"/>
        <v>0</v>
      </c>
      <c r="AC306">
        <f t="shared" si="97"/>
        <v>0</v>
      </c>
      <c r="AD306">
        <f t="shared" si="97"/>
        <v>0</v>
      </c>
      <c r="AE306">
        <f t="shared" si="97"/>
        <v>0</v>
      </c>
      <c r="AF306">
        <f t="shared" si="97"/>
        <v>0</v>
      </c>
      <c r="AG306">
        <f t="shared" si="97"/>
        <v>0</v>
      </c>
      <c r="AH306">
        <f t="shared" si="97"/>
        <v>1</v>
      </c>
      <c r="AI306">
        <f t="shared" si="97"/>
        <v>0</v>
      </c>
      <c r="AJ306">
        <f t="shared" si="97"/>
        <v>0</v>
      </c>
      <c r="AK306">
        <f t="shared" si="97"/>
        <v>0</v>
      </c>
      <c r="AL306">
        <f t="shared" si="97"/>
        <v>0</v>
      </c>
      <c r="AM306" s="72" t="s">
        <v>330</v>
      </c>
      <c r="AN306" s="72" t="s">
        <v>330</v>
      </c>
      <c r="AO306" s="72" t="s">
        <v>330</v>
      </c>
      <c r="AP306" s="72">
        <v>1</v>
      </c>
      <c r="AQ306" s="72" t="s">
        <v>328</v>
      </c>
      <c r="AR306" s="72" t="s">
        <v>330</v>
      </c>
      <c r="AS306" s="72">
        <v>1</v>
      </c>
      <c r="AT306" s="72">
        <v>0.17903933560593399</v>
      </c>
      <c r="AU306" s="72">
        <v>0.43783915289051389</v>
      </c>
      <c r="AV306" s="6">
        <v>5.4729894111314233E-3</v>
      </c>
      <c r="AW306" s="6">
        <v>6.1322010208755452E-5</v>
      </c>
      <c r="AX306" s="47">
        <v>28</v>
      </c>
      <c r="AY306" s="27" t="s">
        <v>79</v>
      </c>
      <c r="AZ306" s="36">
        <v>3950.08</v>
      </c>
      <c r="BA306" s="36">
        <v>35.166555000000002</v>
      </c>
      <c r="BB306" s="36">
        <v>-122.99988399999999</v>
      </c>
      <c r="BC306" s="44">
        <v>40689.653807870367</v>
      </c>
      <c r="BD306" s="45">
        <v>40689.653807870367</v>
      </c>
      <c r="BE306" s="6" t="s">
        <v>348</v>
      </c>
      <c r="BF306" s="6" t="s">
        <v>357</v>
      </c>
      <c r="BG306" s="10" t="s">
        <v>81</v>
      </c>
      <c r="BH306" s="10" t="s">
        <v>83</v>
      </c>
      <c r="BI306" s="10" t="s">
        <v>80</v>
      </c>
      <c r="BJ306" s="10" t="s">
        <v>82</v>
      </c>
      <c r="BK306" s="10" t="s">
        <v>79</v>
      </c>
      <c r="BL306" s="10"/>
      <c r="BM306" s="10"/>
      <c r="BN306" s="36" t="s">
        <v>244</v>
      </c>
      <c r="BO306" s="36" t="s">
        <v>182</v>
      </c>
      <c r="BP306" s="36" t="s">
        <v>42</v>
      </c>
      <c r="BQ306" s="36">
        <v>232</v>
      </c>
      <c r="BR306" s="36">
        <v>4128773</v>
      </c>
      <c r="BS306" s="36" t="s">
        <v>167</v>
      </c>
      <c r="BT306" s="36">
        <v>0</v>
      </c>
      <c r="BU306" s="63">
        <v>0.64401620370370372</v>
      </c>
      <c r="BV306" s="64">
        <v>190</v>
      </c>
      <c r="BW306" s="64">
        <v>228</v>
      </c>
      <c r="BX306" s="63">
        <v>0.64353009259259253</v>
      </c>
      <c r="BY306" s="63">
        <v>0.64467592592592593</v>
      </c>
      <c r="BZ306" s="36" t="s">
        <v>391</v>
      </c>
      <c r="CA306" s="17">
        <v>225</v>
      </c>
      <c r="CB306" s="36">
        <v>0</v>
      </c>
      <c r="CC306" s="6">
        <v>357</v>
      </c>
      <c r="CD306" s="6">
        <v>80</v>
      </c>
      <c r="CE306" s="6">
        <v>7140</v>
      </c>
      <c r="CF306" s="6">
        <v>1</v>
      </c>
      <c r="CG306" s="6">
        <v>28</v>
      </c>
      <c r="GL306" s="1"/>
      <c r="GM306" s="1"/>
    </row>
    <row r="307" spans="1:195" s="6" customFormat="1">
      <c r="A307" s="33" t="s">
        <v>112</v>
      </c>
      <c r="B307" s="13" t="s">
        <v>337</v>
      </c>
      <c r="C307" s="71">
        <v>1</v>
      </c>
      <c r="D307" s="74" t="s">
        <v>339</v>
      </c>
      <c r="E307">
        <f t="shared" si="82"/>
        <v>0</v>
      </c>
      <c r="F307">
        <f t="shared" si="95"/>
        <v>0</v>
      </c>
      <c r="G307">
        <f t="shared" si="95"/>
        <v>0</v>
      </c>
      <c r="H307">
        <f t="shared" si="95"/>
        <v>0</v>
      </c>
      <c r="I307">
        <f t="shared" si="95"/>
        <v>0</v>
      </c>
      <c r="J307">
        <f t="shared" si="95"/>
        <v>0</v>
      </c>
      <c r="K307">
        <f t="shared" si="95"/>
        <v>0</v>
      </c>
      <c r="L307">
        <f t="shared" si="95"/>
        <v>0</v>
      </c>
      <c r="M307">
        <f t="shared" si="95"/>
        <v>0</v>
      </c>
      <c r="N307">
        <f t="shared" si="95"/>
        <v>0</v>
      </c>
      <c r="O307">
        <f t="shared" si="95"/>
        <v>0</v>
      </c>
      <c r="P307">
        <f t="shared" si="96"/>
        <v>0</v>
      </c>
      <c r="Q307">
        <f t="shared" si="96"/>
        <v>0</v>
      </c>
      <c r="R307">
        <f t="shared" si="96"/>
        <v>0</v>
      </c>
      <c r="S307">
        <f t="shared" si="96"/>
        <v>0</v>
      </c>
      <c r="T307">
        <f t="shared" si="96"/>
        <v>0</v>
      </c>
      <c r="U307">
        <f t="shared" si="96"/>
        <v>0</v>
      </c>
      <c r="V307">
        <f t="shared" si="96"/>
        <v>0</v>
      </c>
      <c r="W307">
        <f t="shared" si="96"/>
        <v>0</v>
      </c>
      <c r="X307">
        <f t="shared" si="96"/>
        <v>0</v>
      </c>
      <c r="Y307">
        <f t="shared" si="96"/>
        <v>0</v>
      </c>
      <c r="Z307">
        <f t="shared" si="97"/>
        <v>0</v>
      </c>
      <c r="AA307">
        <f t="shared" si="97"/>
        <v>0</v>
      </c>
      <c r="AB307">
        <f t="shared" si="97"/>
        <v>0</v>
      </c>
      <c r="AC307">
        <f t="shared" si="97"/>
        <v>0</v>
      </c>
      <c r="AD307">
        <f t="shared" si="97"/>
        <v>0</v>
      </c>
      <c r="AE307">
        <f t="shared" si="97"/>
        <v>0</v>
      </c>
      <c r="AF307">
        <f t="shared" si="97"/>
        <v>0</v>
      </c>
      <c r="AG307">
        <f t="shared" si="97"/>
        <v>0</v>
      </c>
      <c r="AH307">
        <f t="shared" si="97"/>
        <v>1</v>
      </c>
      <c r="AI307">
        <f t="shared" si="97"/>
        <v>0</v>
      </c>
      <c r="AJ307">
        <f t="shared" si="97"/>
        <v>0</v>
      </c>
      <c r="AK307">
        <f t="shared" si="97"/>
        <v>0</v>
      </c>
      <c r="AL307">
        <f t="shared" si="97"/>
        <v>0</v>
      </c>
      <c r="AM307" s="72" t="s">
        <v>327</v>
      </c>
      <c r="AN307" s="72" t="s">
        <v>330</v>
      </c>
      <c r="AO307" s="72" t="s">
        <v>330</v>
      </c>
      <c r="AP307" s="72">
        <v>0</v>
      </c>
      <c r="AQ307" s="72" t="s">
        <v>328</v>
      </c>
      <c r="AR307" s="72" t="s">
        <v>327</v>
      </c>
      <c r="AS307" s="72">
        <v>4</v>
      </c>
      <c r="AT307" s="72">
        <v>0.15681618041383052</v>
      </c>
      <c r="AU307" s="72">
        <v>0.4794137046209867</v>
      </c>
      <c r="AV307" s="6">
        <v>5.9926713077623336E-3</v>
      </c>
      <c r="AW307" s="6">
        <v>6.7144776557561168E-5</v>
      </c>
      <c r="AX307" s="47">
        <v>38</v>
      </c>
      <c r="AY307" s="27" t="s">
        <v>79</v>
      </c>
      <c r="AZ307" s="36">
        <v>3960.76</v>
      </c>
      <c r="BA307" s="36">
        <v>35.163448000000002</v>
      </c>
      <c r="BB307" s="36">
        <v>-122.935019</v>
      </c>
      <c r="BC307" s="44">
        <v>40864.863043981481</v>
      </c>
      <c r="BD307" s="45">
        <v>40864.863043981481</v>
      </c>
      <c r="BE307" s="6" t="s">
        <v>349</v>
      </c>
      <c r="BF307" s="6" t="s">
        <v>357</v>
      </c>
      <c r="BG307" s="10" t="s">
        <v>81</v>
      </c>
      <c r="BH307" s="10" t="s">
        <v>83</v>
      </c>
      <c r="BI307" s="10" t="s">
        <v>80</v>
      </c>
      <c r="BJ307" s="10" t="s">
        <v>82</v>
      </c>
      <c r="BK307" s="10" t="s">
        <v>79</v>
      </c>
      <c r="BL307" s="10"/>
      <c r="BM307" s="10"/>
      <c r="BN307" s="36" t="s">
        <v>259</v>
      </c>
      <c r="BO307" s="36" t="s">
        <v>178</v>
      </c>
      <c r="BP307" s="36" t="s">
        <v>42</v>
      </c>
      <c r="BQ307" s="36">
        <v>321</v>
      </c>
      <c r="BR307" s="36">
        <v>4128123</v>
      </c>
      <c r="BS307" s="36" t="s">
        <v>167</v>
      </c>
      <c r="BT307" s="36">
        <v>0</v>
      </c>
      <c r="BU307" s="63">
        <v>0.22888888888888889</v>
      </c>
      <c r="BV307" s="64">
        <v>229</v>
      </c>
      <c r="BW307" s="64">
        <v>334</v>
      </c>
      <c r="BX307" s="63">
        <v>0.22848379629629631</v>
      </c>
      <c r="BY307" s="63">
        <v>0.22971064814814815</v>
      </c>
      <c r="BZ307" s="36" t="s">
        <v>397</v>
      </c>
      <c r="CA307" s="17">
        <v>132</v>
      </c>
      <c r="CB307" s="36">
        <v>0</v>
      </c>
      <c r="CC307" s="6">
        <v>357</v>
      </c>
      <c r="CD307" s="6">
        <v>80</v>
      </c>
      <c r="CE307" s="6">
        <v>7140</v>
      </c>
      <c r="CF307" s="6">
        <v>1</v>
      </c>
      <c r="CG307" s="6">
        <v>28</v>
      </c>
      <c r="GD307" s="15"/>
      <c r="GE307" s="15"/>
      <c r="GF307" s="15"/>
      <c r="GG307" s="15"/>
      <c r="GH307" s="19"/>
      <c r="GI307" s="19"/>
    </row>
    <row r="308" spans="1:195" s="6" customFormat="1">
      <c r="A308" s="33" t="s">
        <v>257</v>
      </c>
      <c r="B308" s="13" t="s">
        <v>338</v>
      </c>
      <c r="C308" s="71">
        <v>2</v>
      </c>
      <c r="D308" s="71" t="s">
        <v>331</v>
      </c>
      <c r="E308">
        <f t="shared" si="82"/>
        <v>0</v>
      </c>
      <c r="F308">
        <f t="shared" si="95"/>
        <v>0</v>
      </c>
      <c r="G308">
        <f t="shared" si="95"/>
        <v>0</v>
      </c>
      <c r="H308">
        <f t="shared" si="95"/>
        <v>0</v>
      </c>
      <c r="I308">
        <f t="shared" si="95"/>
        <v>0</v>
      </c>
      <c r="J308">
        <f t="shared" si="95"/>
        <v>0</v>
      </c>
      <c r="K308">
        <f t="shared" si="95"/>
        <v>0</v>
      </c>
      <c r="L308">
        <f t="shared" si="95"/>
        <v>0</v>
      </c>
      <c r="M308">
        <f t="shared" si="95"/>
        <v>0</v>
      </c>
      <c r="N308">
        <f t="shared" si="95"/>
        <v>0</v>
      </c>
      <c r="O308">
        <f t="shared" si="95"/>
        <v>0</v>
      </c>
      <c r="P308">
        <f t="shared" si="96"/>
        <v>0</v>
      </c>
      <c r="Q308">
        <f t="shared" si="96"/>
        <v>0</v>
      </c>
      <c r="R308">
        <f t="shared" si="96"/>
        <v>0</v>
      </c>
      <c r="S308">
        <f t="shared" si="96"/>
        <v>0</v>
      </c>
      <c r="T308">
        <f t="shared" si="96"/>
        <v>0</v>
      </c>
      <c r="U308">
        <f t="shared" si="96"/>
        <v>0</v>
      </c>
      <c r="V308">
        <f t="shared" si="96"/>
        <v>0</v>
      </c>
      <c r="W308">
        <f t="shared" si="96"/>
        <v>0</v>
      </c>
      <c r="X308">
        <f t="shared" si="96"/>
        <v>0</v>
      </c>
      <c r="Y308">
        <f t="shared" si="96"/>
        <v>0</v>
      </c>
      <c r="Z308">
        <f t="shared" si="97"/>
        <v>0</v>
      </c>
      <c r="AA308">
        <f t="shared" si="97"/>
        <v>0</v>
      </c>
      <c r="AB308">
        <f t="shared" si="97"/>
        <v>0</v>
      </c>
      <c r="AC308">
        <f t="shared" si="97"/>
        <v>0</v>
      </c>
      <c r="AD308">
        <f t="shared" si="97"/>
        <v>0</v>
      </c>
      <c r="AE308">
        <f t="shared" si="97"/>
        <v>0</v>
      </c>
      <c r="AF308">
        <f t="shared" si="97"/>
        <v>0</v>
      </c>
      <c r="AG308">
        <f t="shared" si="97"/>
        <v>0</v>
      </c>
      <c r="AH308">
        <f t="shared" si="97"/>
        <v>2</v>
      </c>
      <c r="AI308">
        <f t="shared" si="97"/>
        <v>0</v>
      </c>
      <c r="AJ308">
        <f t="shared" si="97"/>
        <v>0</v>
      </c>
      <c r="AK308">
        <f t="shared" si="97"/>
        <v>0</v>
      </c>
      <c r="AL308">
        <f t="shared" si="97"/>
        <v>0</v>
      </c>
      <c r="AM308" s="72" t="s">
        <v>327</v>
      </c>
      <c r="AN308" s="72" t="s">
        <v>330</v>
      </c>
      <c r="AO308" s="72" t="s">
        <v>330</v>
      </c>
      <c r="AP308" s="72">
        <v>0</v>
      </c>
      <c r="AQ308" s="72" t="s">
        <v>331</v>
      </c>
      <c r="AR308" s="72" t="s">
        <v>330</v>
      </c>
      <c r="AS308" s="72">
        <v>7</v>
      </c>
      <c r="AT308" s="72">
        <v>5.7878278989331768E-2</v>
      </c>
      <c r="AU308" s="72">
        <v>0.21353145174208421</v>
      </c>
      <c r="AV308" s="6">
        <v>2.6691431467760528E-3</v>
      </c>
      <c r="AW308" s="6">
        <v>2.9906365790207871E-5</v>
      </c>
      <c r="AX308" s="47">
        <v>41</v>
      </c>
      <c r="AY308" s="27" t="s">
        <v>79</v>
      </c>
      <c r="AZ308" s="36">
        <v>3960.57</v>
      </c>
      <c r="BA308" s="36">
        <v>35.165227000000002</v>
      </c>
      <c r="BB308" s="36">
        <v>-122.934909</v>
      </c>
      <c r="BC308" s="44">
        <v>40864.877604166664</v>
      </c>
      <c r="BD308" s="45">
        <v>40864.877604166664</v>
      </c>
      <c r="BE308" s="6" t="s">
        <v>349</v>
      </c>
      <c r="BF308" s="6" t="s">
        <v>357</v>
      </c>
      <c r="BG308" s="10" t="s">
        <v>81</v>
      </c>
      <c r="BH308" s="10" t="s">
        <v>83</v>
      </c>
      <c r="BI308" s="10" t="s">
        <v>80</v>
      </c>
      <c r="BJ308" s="10" t="s">
        <v>82</v>
      </c>
      <c r="BK308" s="10" t="s">
        <v>79</v>
      </c>
      <c r="BL308" s="10"/>
      <c r="BM308" s="10"/>
      <c r="BN308" s="36" t="s">
        <v>256</v>
      </c>
      <c r="BO308" s="36" t="s">
        <v>177</v>
      </c>
      <c r="BP308" s="36" t="s">
        <v>42</v>
      </c>
      <c r="BQ308" s="36">
        <v>321</v>
      </c>
      <c r="BR308" s="36">
        <v>4128124</v>
      </c>
      <c r="BS308" s="36" t="s">
        <v>167</v>
      </c>
      <c r="BT308" s="36">
        <v>0</v>
      </c>
      <c r="BU308" s="63">
        <v>0.24346064814814816</v>
      </c>
      <c r="BV308" s="64">
        <v>229</v>
      </c>
      <c r="BW308" s="64">
        <v>334</v>
      </c>
      <c r="BX308" s="63">
        <v>0.24151620370370372</v>
      </c>
      <c r="BY308" s="63">
        <v>0.24537037037037038</v>
      </c>
      <c r="BZ308" s="36" t="s">
        <v>398</v>
      </c>
      <c r="CA308" s="17">
        <v>132</v>
      </c>
      <c r="CB308" s="36">
        <v>0</v>
      </c>
      <c r="CC308" s="6">
        <v>357</v>
      </c>
      <c r="CD308" s="6">
        <v>80</v>
      </c>
      <c r="CE308" s="6">
        <v>7140</v>
      </c>
      <c r="CF308" s="6">
        <v>1</v>
      </c>
      <c r="CG308" s="6">
        <v>28</v>
      </c>
      <c r="GH308" s="20"/>
      <c r="GI308" s="20"/>
    </row>
    <row r="309" spans="1:195" s="6" customFormat="1">
      <c r="A309" s="33" t="s">
        <v>19</v>
      </c>
      <c r="B309" s="13" t="s">
        <v>335</v>
      </c>
      <c r="C309" s="71">
        <v>1</v>
      </c>
      <c r="D309" s="71" t="s">
        <v>331</v>
      </c>
      <c r="E309">
        <f t="shared" si="82"/>
        <v>0</v>
      </c>
      <c r="F309">
        <f t="shared" si="95"/>
        <v>0</v>
      </c>
      <c r="G309">
        <f t="shared" si="95"/>
        <v>0</v>
      </c>
      <c r="H309">
        <f t="shared" si="95"/>
        <v>0</v>
      </c>
      <c r="I309">
        <f t="shared" si="95"/>
        <v>0</v>
      </c>
      <c r="J309">
        <f t="shared" si="95"/>
        <v>0</v>
      </c>
      <c r="K309">
        <f t="shared" si="95"/>
        <v>0</v>
      </c>
      <c r="L309">
        <f t="shared" si="95"/>
        <v>0</v>
      </c>
      <c r="M309">
        <f t="shared" si="95"/>
        <v>0</v>
      </c>
      <c r="N309">
        <f t="shared" si="95"/>
        <v>0</v>
      </c>
      <c r="O309">
        <f t="shared" si="95"/>
        <v>0</v>
      </c>
      <c r="P309">
        <f t="shared" si="96"/>
        <v>0</v>
      </c>
      <c r="Q309">
        <f t="shared" si="96"/>
        <v>0</v>
      </c>
      <c r="R309">
        <f t="shared" si="96"/>
        <v>0</v>
      </c>
      <c r="S309">
        <f t="shared" si="96"/>
        <v>0</v>
      </c>
      <c r="T309">
        <f t="shared" si="96"/>
        <v>0</v>
      </c>
      <c r="U309">
        <f t="shared" si="96"/>
        <v>0</v>
      </c>
      <c r="V309">
        <f t="shared" si="96"/>
        <v>0</v>
      </c>
      <c r="W309">
        <f t="shared" si="96"/>
        <v>0</v>
      </c>
      <c r="X309">
        <f t="shared" si="96"/>
        <v>0</v>
      </c>
      <c r="Y309">
        <f t="shared" si="96"/>
        <v>0</v>
      </c>
      <c r="Z309">
        <f t="shared" si="97"/>
        <v>0</v>
      </c>
      <c r="AA309">
        <f t="shared" si="97"/>
        <v>0</v>
      </c>
      <c r="AB309">
        <f t="shared" si="97"/>
        <v>0</v>
      </c>
      <c r="AC309">
        <f t="shared" si="97"/>
        <v>0</v>
      </c>
      <c r="AD309">
        <f t="shared" si="97"/>
        <v>0</v>
      </c>
      <c r="AE309">
        <f t="shared" si="97"/>
        <v>0</v>
      </c>
      <c r="AF309">
        <f t="shared" si="97"/>
        <v>0</v>
      </c>
      <c r="AG309">
        <f t="shared" si="97"/>
        <v>0</v>
      </c>
      <c r="AH309">
        <f t="shared" si="97"/>
        <v>1</v>
      </c>
      <c r="AI309">
        <f t="shared" si="97"/>
        <v>0</v>
      </c>
      <c r="AJ309">
        <f t="shared" si="97"/>
        <v>0</v>
      </c>
      <c r="AK309">
        <f t="shared" si="97"/>
        <v>0</v>
      </c>
      <c r="AL309">
        <f t="shared" si="97"/>
        <v>0</v>
      </c>
      <c r="AM309" s="72" t="s">
        <v>327</v>
      </c>
      <c r="AN309" s="72" t="s">
        <v>330</v>
      </c>
      <c r="AO309" s="72" t="s">
        <v>330</v>
      </c>
      <c r="AP309" s="72">
        <v>0</v>
      </c>
      <c r="AQ309" s="72" t="s">
        <v>329</v>
      </c>
      <c r="AR309" s="72" t="s">
        <v>330</v>
      </c>
      <c r="AS309" s="72">
        <v>14</v>
      </c>
      <c r="AT309" s="72">
        <v>0.11846532121118987</v>
      </c>
      <c r="AU309" s="72">
        <v>0.22094044525298917</v>
      </c>
      <c r="AV309" s="6">
        <v>2.7617555656623645E-3</v>
      </c>
      <c r="AW309" s="6">
        <v>3.0944039951399042E-5</v>
      </c>
      <c r="AX309" s="47">
        <v>70</v>
      </c>
      <c r="AY309" s="27" t="s">
        <v>79</v>
      </c>
      <c r="AZ309" s="36">
        <v>3959.35</v>
      </c>
      <c r="BA309" s="36">
        <v>35.160722</v>
      </c>
      <c r="BB309" s="36">
        <v>-122.946619</v>
      </c>
      <c r="BC309" s="44">
        <v>40866.892696759256</v>
      </c>
      <c r="BD309" s="45">
        <v>40866.892696759256</v>
      </c>
      <c r="BE309" s="6" t="s">
        <v>349</v>
      </c>
      <c r="BF309" s="6" t="s">
        <v>357</v>
      </c>
      <c r="BG309" s="10" t="s">
        <v>81</v>
      </c>
      <c r="BH309" s="10" t="s">
        <v>83</v>
      </c>
      <c r="BI309" s="10" t="s">
        <v>80</v>
      </c>
      <c r="BJ309" s="10" t="s">
        <v>82</v>
      </c>
      <c r="BK309" s="10" t="s">
        <v>79</v>
      </c>
      <c r="BL309" s="10"/>
      <c r="BM309" s="10"/>
      <c r="BN309" s="36" t="s">
        <v>271</v>
      </c>
      <c r="BO309" s="36" t="s">
        <v>174</v>
      </c>
      <c r="BP309" s="36" t="s">
        <v>42</v>
      </c>
      <c r="BQ309" s="36">
        <v>323</v>
      </c>
      <c r="BR309" s="36">
        <v>4128796</v>
      </c>
      <c r="BS309" s="36" t="s">
        <v>167</v>
      </c>
      <c r="BT309" s="36">
        <v>0</v>
      </c>
      <c r="BU309" s="63">
        <v>0.20673611111111112</v>
      </c>
      <c r="BV309" s="64">
        <v>335</v>
      </c>
      <c r="BW309" s="64">
        <v>357</v>
      </c>
      <c r="BX309" s="63">
        <v>0.17730324074074075</v>
      </c>
      <c r="BY309" s="63">
        <v>0.21415509259259258</v>
      </c>
      <c r="BZ309" s="36" t="s">
        <v>396</v>
      </c>
      <c r="CA309" s="17">
        <v>132</v>
      </c>
      <c r="CB309" s="36">
        <v>0</v>
      </c>
      <c r="CC309" s="6">
        <v>357</v>
      </c>
      <c r="CD309" s="6">
        <v>80</v>
      </c>
      <c r="CE309" s="6">
        <v>7140</v>
      </c>
      <c r="CF309" s="6">
        <v>1</v>
      </c>
      <c r="CG309" s="6">
        <v>28</v>
      </c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</row>
    <row r="310" spans="1:195" s="6" customFormat="1">
      <c r="A310" s="33" t="s">
        <v>41</v>
      </c>
      <c r="B310" s="13" t="s">
        <v>335</v>
      </c>
      <c r="C310" s="71">
        <v>1</v>
      </c>
      <c r="D310" s="71" t="s">
        <v>331</v>
      </c>
      <c r="E310">
        <f t="shared" si="82"/>
        <v>0</v>
      </c>
      <c r="F310">
        <f t="shared" si="95"/>
        <v>0</v>
      </c>
      <c r="G310">
        <f t="shared" si="95"/>
        <v>0</v>
      </c>
      <c r="H310">
        <f t="shared" si="95"/>
        <v>0</v>
      </c>
      <c r="I310">
        <f t="shared" si="95"/>
        <v>0</v>
      </c>
      <c r="J310">
        <f t="shared" si="95"/>
        <v>0</v>
      </c>
      <c r="K310">
        <f t="shared" si="95"/>
        <v>0</v>
      </c>
      <c r="L310">
        <f t="shared" si="95"/>
        <v>0</v>
      </c>
      <c r="M310">
        <f t="shared" si="95"/>
        <v>0</v>
      </c>
      <c r="N310">
        <f t="shared" si="95"/>
        <v>0</v>
      </c>
      <c r="O310">
        <f t="shared" si="95"/>
        <v>0</v>
      </c>
      <c r="P310">
        <f t="shared" si="96"/>
        <v>0</v>
      </c>
      <c r="Q310">
        <f t="shared" si="96"/>
        <v>0</v>
      </c>
      <c r="R310">
        <f t="shared" si="96"/>
        <v>0</v>
      </c>
      <c r="S310">
        <f t="shared" si="96"/>
        <v>0</v>
      </c>
      <c r="T310">
        <f t="shared" si="96"/>
        <v>0</v>
      </c>
      <c r="U310">
        <f t="shared" si="96"/>
        <v>0</v>
      </c>
      <c r="V310">
        <f t="shared" si="96"/>
        <v>0</v>
      </c>
      <c r="W310">
        <f t="shared" si="96"/>
        <v>0</v>
      </c>
      <c r="X310">
        <f t="shared" si="96"/>
        <v>0</v>
      </c>
      <c r="Y310">
        <f t="shared" si="96"/>
        <v>0</v>
      </c>
      <c r="Z310">
        <f t="shared" si="97"/>
        <v>0</v>
      </c>
      <c r="AA310">
        <f t="shared" si="97"/>
        <v>0</v>
      </c>
      <c r="AB310">
        <f t="shared" si="97"/>
        <v>0</v>
      </c>
      <c r="AC310">
        <f t="shared" si="97"/>
        <v>0</v>
      </c>
      <c r="AD310">
        <f t="shared" si="97"/>
        <v>0</v>
      </c>
      <c r="AE310">
        <f t="shared" si="97"/>
        <v>0</v>
      </c>
      <c r="AF310">
        <f t="shared" si="97"/>
        <v>0</v>
      </c>
      <c r="AG310">
        <f t="shared" si="97"/>
        <v>0</v>
      </c>
      <c r="AH310">
        <f t="shared" si="97"/>
        <v>0</v>
      </c>
      <c r="AI310">
        <f t="shared" si="97"/>
        <v>1</v>
      </c>
      <c r="AJ310">
        <f t="shared" si="97"/>
        <v>0</v>
      </c>
      <c r="AK310">
        <f t="shared" si="97"/>
        <v>0</v>
      </c>
      <c r="AL310">
        <f t="shared" si="97"/>
        <v>0</v>
      </c>
      <c r="AM310" s="72" t="s">
        <v>330</v>
      </c>
      <c r="AN310" s="72" t="s">
        <v>330</v>
      </c>
      <c r="AO310" s="72" t="s">
        <v>330</v>
      </c>
      <c r="AP310" s="72">
        <v>0</v>
      </c>
      <c r="AQ310" s="72" t="s">
        <v>331</v>
      </c>
      <c r="AR310" s="72" t="s">
        <v>330</v>
      </c>
      <c r="AS310" s="72">
        <v>0</v>
      </c>
      <c r="AT310" s="72">
        <v>6.8285353262130699E-2</v>
      </c>
      <c r="AU310" s="72">
        <v>6.8285353262130699E-2</v>
      </c>
      <c r="AV310" s="6">
        <v>8.5356691577663372E-4</v>
      </c>
      <c r="AW310" s="6">
        <v>2.2761784420710232E-5</v>
      </c>
      <c r="AX310" s="47">
        <v>121</v>
      </c>
      <c r="AY310" s="27" t="s">
        <v>57</v>
      </c>
      <c r="AZ310" s="36">
        <v>3961.13</v>
      </c>
      <c r="BA310" s="36">
        <v>35.148845000000001</v>
      </c>
      <c r="BB310" s="36">
        <v>-122.950103</v>
      </c>
      <c r="BC310" s="44">
        <v>41441.873912037037</v>
      </c>
      <c r="BD310" s="45">
        <v>41441.873912037037</v>
      </c>
      <c r="BE310" s="6" t="s">
        <v>352</v>
      </c>
      <c r="BF310" s="6" t="s">
        <v>359</v>
      </c>
      <c r="BG310" s="10" t="s">
        <v>25</v>
      </c>
      <c r="BH310" s="10" t="s">
        <v>58</v>
      </c>
      <c r="BI310" s="10" t="s">
        <v>57</v>
      </c>
      <c r="BJ310" s="10"/>
      <c r="BK310" s="10"/>
      <c r="BL310" s="10"/>
      <c r="BM310" s="10"/>
      <c r="BN310" s="36" t="s">
        <v>204</v>
      </c>
      <c r="BO310" s="36" t="s">
        <v>186</v>
      </c>
      <c r="BP310" s="36" t="s">
        <v>42</v>
      </c>
      <c r="BQ310" s="36">
        <v>486</v>
      </c>
      <c r="BR310" s="36">
        <v>4126226</v>
      </c>
      <c r="BS310" s="36" t="s">
        <v>167</v>
      </c>
      <c r="BT310" s="36">
        <v>0</v>
      </c>
      <c r="BU310" s="63">
        <v>0.28920138888888891</v>
      </c>
      <c r="BV310" s="64"/>
      <c r="BW310" s="64"/>
      <c r="BX310" s="63"/>
      <c r="BY310" s="63"/>
      <c r="BZ310" s="36" t="s">
        <v>426</v>
      </c>
      <c r="CA310" s="17">
        <v>150</v>
      </c>
      <c r="CB310" s="36">
        <v>0</v>
      </c>
      <c r="CC310" s="6">
        <v>150</v>
      </c>
      <c r="CD310" s="6">
        <v>80</v>
      </c>
      <c r="CE310" s="6">
        <v>3000</v>
      </c>
      <c r="CF310" s="6">
        <v>1</v>
      </c>
      <c r="CG310" s="6">
        <v>8</v>
      </c>
      <c r="GL310" s="4"/>
      <c r="GM310" s="4"/>
    </row>
    <row r="311" spans="1:195" s="6" customFormat="1">
      <c r="A311" s="22" t="s">
        <v>19</v>
      </c>
      <c r="B311" s="16" t="s">
        <v>335</v>
      </c>
      <c r="C311" s="17">
        <v>1</v>
      </c>
      <c r="D311" s="17" t="s">
        <v>331</v>
      </c>
      <c r="E311">
        <f t="shared" si="82"/>
        <v>0</v>
      </c>
      <c r="F311">
        <f t="shared" si="95"/>
        <v>0</v>
      </c>
      <c r="G311">
        <f t="shared" si="95"/>
        <v>0</v>
      </c>
      <c r="H311">
        <f t="shared" si="95"/>
        <v>0</v>
      </c>
      <c r="I311">
        <f t="shared" si="95"/>
        <v>0</v>
      </c>
      <c r="J311">
        <f t="shared" si="95"/>
        <v>0</v>
      </c>
      <c r="K311">
        <f t="shared" si="95"/>
        <v>0</v>
      </c>
      <c r="L311">
        <f t="shared" si="95"/>
        <v>0</v>
      </c>
      <c r="M311">
        <f t="shared" si="95"/>
        <v>0</v>
      </c>
      <c r="N311">
        <f t="shared" si="95"/>
        <v>0</v>
      </c>
      <c r="O311">
        <f t="shared" si="95"/>
        <v>0</v>
      </c>
      <c r="P311">
        <f t="shared" si="96"/>
        <v>0</v>
      </c>
      <c r="Q311">
        <f t="shared" si="96"/>
        <v>0</v>
      </c>
      <c r="R311">
        <f t="shared" si="96"/>
        <v>0</v>
      </c>
      <c r="S311">
        <f t="shared" si="96"/>
        <v>0</v>
      </c>
      <c r="T311">
        <f t="shared" si="96"/>
        <v>0</v>
      </c>
      <c r="U311">
        <f t="shared" si="96"/>
        <v>0</v>
      </c>
      <c r="V311">
        <f t="shared" si="96"/>
        <v>0</v>
      </c>
      <c r="W311">
        <f t="shared" si="96"/>
        <v>0</v>
      </c>
      <c r="X311">
        <f t="shared" si="96"/>
        <v>0</v>
      </c>
      <c r="Y311">
        <f t="shared" si="96"/>
        <v>0</v>
      </c>
      <c r="Z311">
        <f t="shared" si="97"/>
        <v>0</v>
      </c>
      <c r="AA311">
        <f t="shared" si="97"/>
        <v>0</v>
      </c>
      <c r="AB311">
        <f t="shared" si="97"/>
        <v>0</v>
      </c>
      <c r="AC311">
        <f t="shared" si="97"/>
        <v>0</v>
      </c>
      <c r="AD311">
        <f t="shared" si="97"/>
        <v>0</v>
      </c>
      <c r="AE311">
        <f t="shared" si="97"/>
        <v>0</v>
      </c>
      <c r="AF311">
        <f t="shared" si="97"/>
        <v>0</v>
      </c>
      <c r="AG311">
        <f t="shared" si="97"/>
        <v>0</v>
      </c>
      <c r="AH311">
        <f t="shared" si="97"/>
        <v>0</v>
      </c>
      <c r="AI311">
        <f t="shared" si="97"/>
        <v>0</v>
      </c>
      <c r="AJ311">
        <f t="shared" si="97"/>
        <v>1</v>
      </c>
      <c r="AK311">
        <f t="shared" si="97"/>
        <v>0</v>
      </c>
      <c r="AL311">
        <f t="shared" si="97"/>
        <v>0</v>
      </c>
      <c r="AM311" s="81" t="s">
        <v>330</v>
      </c>
      <c r="AN311" s="81" t="s">
        <v>330</v>
      </c>
      <c r="AO311" s="81" t="s">
        <v>327</v>
      </c>
      <c r="AP311" s="81">
        <v>0</v>
      </c>
      <c r="AQ311" s="81" t="s">
        <v>329</v>
      </c>
      <c r="AR311" s="81" t="s">
        <v>330</v>
      </c>
      <c r="AS311" s="81">
        <v>0</v>
      </c>
      <c r="AT311" s="72">
        <v>7.8960870889657184E-2</v>
      </c>
      <c r="AU311" s="72">
        <v>7.8960870889657184E-2</v>
      </c>
      <c r="AV311" s="6">
        <v>9.8701088612071475E-4</v>
      </c>
      <c r="AW311" s="6">
        <v>1.1058945502753107E-5</v>
      </c>
      <c r="AX311" s="17">
        <v>169</v>
      </c>
      <c r="AY311" s="38" t="s">
        <v>50</v>
      </c>
      <c r="AZ311" s="17">
        <v>3973.74</v>
      </c>
      <c r="BA311" s="17">
        <v>35.092587000000002</v>
      </c>
      <c r="BB311" s="17">
        <v>-123.089179</v>
      </c>
      <c r="BC311" s="21">
        <v>40868.969641203701</v>
      </c>
      <c r="BD311" s="50">
        <v>40868.969641203701</v>
      </c>
      <c r="BE311" s="6" t="s">
        <v>349</v>
      </c>
      <c r="BF311" s="6" t="s">
        <v>357</v>
      </c>
      <c r="BG311" s="38" t="s">
        <v>25</v>
      </c>
      <c r="BH311" s="38" t="s">
        <v>28</v>
      </c>
      <c r="BI311" s="38" t="s">
        <v>51</v>
      </c>
      <c r="BJ311" s="38" t="s">
        <v>52</v>
      </c>
      <c r="BK311" s="38" t="s">
        <v>50</v>
      </c>
      <c r="BL311" s="38"/>
      <c r="BM311" s="38"/>
      <c r="BN311" s="17" t="s">
        <v>293</v>
      </c>
      <c r="BO311" s="17" t="s">
        <v>172</v>
      </c>
      <c r="BP311" s="17" t="s">
        <v>42</v>
      </c>
      <c r="BQ311" s="17">
        <v>324</v>
      </c>
      <c r="BR311" s="17">
        <v>4128882</v>
      </c>
      <c r="BS311" s="17" t="s">
        <v>167</v>
      </c>
      <c r="BT311" s="36">
        <v>0</v>
      </c>
      <c r="BU311" s="63">
        <v>0.14947916666666666</v>
      </c>
      <c r="BV311" s="64">
        <v>358</v>
      </c>
      <c r="BW311" s="64">
        <v>362</v>
      </c>
      <c r="BX311" s="63">
        <v>0.13612268518518519</v>
      </c>
      <c r="BY311" s="63">
        <v>0.1378125</v>
      </c>
      <c r="BZ311" s="36" t="s">
        <v>395</v>
      </c>
      <c r="CA311" s="17">
        <v>132</v>
      </c>
      <c r="CB311" s="36">
        <v>0</v>
      </c>
      <c r="CC311" s="6">
        <v>357</v>
      </c>
      <c r="CD311" s="6">
        <v>80</v>
      </c>
      <c r="CE311" s="6">
        <v>7140</v>
      </c>
      <c r="CF311" s="6">
        <v>1</v>
      </c>
      <c r="CG311" s="6">
        <v>28</v>
      </c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</row>
    <row r="312" spans="1:195" s="6" customFormat="1">
      <c r="A312" s="33" t="s">
        <v>19</v>
      </c>
      <c r="B312" s="13" t="s">
        <v>335</v>
      </c>
      <c r="C312" s="71">
        <v>1</v>
      </c>
      <c r="D312" s="71" t="s">
        <v>331</v>
      </c>
      <c r="E312">
        <f t="shared" si="82"/>
        <v>0</v>
      </c>
      <c r="F312">
        <f t="shared" ref="F312:O323" si="98">IF($AY312=F$1,$C312,0)</f>
        <v>0</v>
      </c>
      <c r="G312">
        <f t="shared" si="98"/>
        <v>0</v>
      </c>
      <c r="H312">
        <f t="shared" si="98"/>
        <v>0</v>
      </c>
      <c r="I312">
        <f t="shared" si="98"/>
        <v>0</v>
      </c>
      <c r="J312">
        <f t="shared" si="98"/>
        <v>0</v>
      </c>
      <c r="K312">
        <f t="shared" si="98"/>
        <v>0</v>
      </c>
      <c r="L312">
        <f t="shared" si="98"/>
        <v>0</v>
      </c>
      <c r="M312">
        <f t="shared" si="98"/>
        <v>0</v>
      </c>
      <c r="N312">
        <f t="shared" si="98"/>
        <v>0</v>
      </c>
      <c r="O312">
        <f t="shared" si="98"/>
        <v>0</v>
      </c>
      <c r="P312">
        <f t="shared" ref="P312:Y323" si="99">IF($AY312=P$1,$C312,0)</f>
        <v>0</v>
      </c>
      <c r="Q312">
        <f t="shared" si="99"/>
        <v>0</v>
      </c>
      <c r="R312">
        <f t="shared" si="99"/>
        <v>0</v>
      </c>
      <c r="S312">
        <f t="shared" si="99"/>
        <v>0</v>
      </c>
      <c r="T312">
        <f t="shared" si="99"/>
        <v>0</v>
      </c>
      <c r="U312">
        <f t="shared" si="99"/>
        <v>0</v>
      </c>
      <c r="V312">
        <f t="shared" si="99"/>
        <v>0</v>
      </c>
      <c r="W312">
        <f t="shared" si="99"/>
        <v>0</v>
      </c>
      <c r="X312">
        <f t="shared" si="99"/>
        <v>0</v>
      </c>
      <c r="Y312">
        <f t="shared" si="99"/>
        <v>0</v>
      </c>
      <c r="Z312">
        <f t="shared" ref="Z312:AL323" si="100">IF($AY312=Z$1,$C312,0)</f>
        <v>0</v>
      </c>
      <c r="AA312">
        <f t="shared" si="100"/>
        <v>0</v>
      </c>
      <c r="AB312">
        <f t="shared" si="100"/>
        <v>0</v>
      </c>
      <c r="AC312">
        <f t="shared" si="100"/>
        <v>0</v>
      </c>
      <c r="AD312">
        <f t="shared" si="100"/>
        <v>0</v>
      </c>
      <c r="AE312">
        <f t="shared" si="100"/>
        <v>0</v>
      </c>
      <c r="AF312">
        <f t="shared" si="100"/>
        <v>0</v>
      </c>
      <c r="AG312">
        <f t="shared" si="100"/>
        <v>0</v>
      </c>
      <c r="AH312">
        <f t="shared" si="100"/>
        <v>0</v>
      </c>
      <c r="AI312">
        <f t="shared" si="100"/>
        <v>0</v>
      </c>
      <c r="AJ312">
        <f t="shared" si="100"/>
        <v>1</v>
      </c>
      <c r="AK312">
        <f t="shared" si="100"/>
        <v>0</v>
      </c>
      <c r="AL312">
        <f t="shared" si="100"/>
        <v>0</v>
      </c>
      <c r="AM312" s="72" t="s">
        <v>327</v>
      </c>
      <c r="AN312" s="72" t="s">
        <v>330</v>
      </c>
      <c r="AO312" s="72" t="s">
        <v>330</v>
      </c>
      <c r="AP312" s="72">
        <v>0</v>
      </c>
      <c r="AQ312" s="72" t="s">
        <v>331</v>
      </c>
      <c r="AR312" s="72" t="s">
        <v>330</v>
      </c>
      <c r="AS312" s="72">
        <v>0</v>
      </c>
      <c r="AT312" s="72">
        <v>5.3859104475824385E-2</v>
      </c>
      <c r="AU312" s="72">
        <v>5.3859104475824385E-2</v>
      </c>
      <c r="AV312" s="6">
        <v>6.7323880594780485E-4</v>
      </c>
      <c r="AW312" s="6">
        <v>1.7953034825274794E-5</v>
      </c>
      <c r="AX312" s="47">
        <v>108</v>
      </c>
      <c r="AY312" s="27" t="s">
        <v>50</v>
      </c>
      <c r="AZ312" s="36">
        <v>3974.92</v>
      </c>
      <c r="BA312" s="36">
        <v>35.149478999999999</v>
      </c>
      <c r="BB312" s="36">
        <v>-122.94977</v>
      </c>
      <c r="BC312" s="44">
        <v>41229.844143518516</v>
      </c>
      <c r="BD312" s="45">
        <v>41229.844143518516</v>
      </c>
      <c r="BE312" s="6" t="s">
        <v>351</v>
      </c>
      <c r="BF312" s="6" t="s">
        <v>358</v>
      </c>
      <c r="BG312" s="10" t="s">
        <v>25</v>
      </c>
      <c r="BH312" s="10" t="s">
        <v>28</v>
      </c>
      <c r="BI312" s="10" t="s">
        <v>51</v>
      </c>
      <c r="BJ312" s="10" t="s">
        <v>52</v>
      </c>
      <c r="BK312" s="10" t="s">
        <v>50</v>
      </c>
      <c r="BL312" s="10"/>
      <c r="BM312" s="10"/>
      <c r="BN312" s="36" t="s">
        <v>294</v>
      </c>
      <c r="BO312" s="36" t="s">
        <v>169</v>
      </c>
      <c r="BP312" s="36" t="s">
        <v>42</v>
      </c>
      <c r="BQ312" s="36">
        <v>443</v>
      </c>
      <c r="BR312" s="36">
        <v>3959201</v>
      </c>
      <c r="BS312" s="36" t="s">
        <v>167</v>
      </c>
      <c r="BT312" s="36">
        <v>0</v>
      </c>
      <c r="BU312" s="63">
        <v>0.90750000000000008</v>
      </c>
      <c r="BV312" s="64">
        <v>468</v>
      </c>
      <c r="BW312" s="64">
        <v>513</v>
      </c>
      <c r="BX312" s="63">
        <v>0.90561342592592586</v>
      </c>
      <c r="BY312" s="63">
        <v>0.90800925925925924</v>
      </c>
      <c r="BZ312" s="36" t="s">
        <v>418</v>
      </c>
      <c r="CA312" s="17">
        <v>130</v>
      </c>
      <c r="CB312" s="36">
        <v>0</v>
      </c>
      <c r="CC312" s="6">
        <v>150</v>
      </c>
      <c r="CD312" s="6">
        <v>80</v>
      </c>
      <c r="CE312" s="6">
        <v>3000</v>
      </c>
      <c r="CF312" s="6">
        <v>1</v>
      </c>
      <c r="CG312" s="6">
        <v>14</v>
      </c>
      <c r="GJ312" s="4"/>
      <c r="GK312" s="4"/>
      <c r="GL312" s="20"/>
      <c r="GM312" s="20"/>
    </row>
    <row r="313" spans="1:195" s="6" customFormat="1">
      <c r="A313" s="33" t="s">
        <v>19</v>
      </c>
      <c r="B313" s="13" t="s">
        <v>335</v>
      </c>
      <c r="C313" s="71">
        <v>1</v>
      </c>
      <c r="D313" s="71" t="s">
        <v>331</v>
      </c>
      <c r="E313">
        <f t="shared" si="82"/>
        <v>0</v>
      </c>
      <c r="F313">
        <f t="shared" si="98"/>
        <v>0</v>
      </c>
      <c r="G313">
        <f t="shared" si="98"/>
        <v>0</v>
      </c>
      <c r="H313">
        <f t="shared" si="98"/>
        <v>0</v>
      </c>
      <c r="I313">
        <f t="shared" si="98"/>
        <v>0</v>
      </c>
      <c r="J313">
        <f t="shared" si="98"/>
        <v>0</v>
      </c>
      <c r="K313">
        <f t="shared" si="98"/>
        <v>0</v>
      </c>
      <c r="L313">
        <f t="shared" si="98"/>
        <v>0</v>
      </c>
      <c r="M313">
        <f t="shared" si="98"/>
        <v>0</v>
      </c>
      <c r="N313">
        <f t="shared" si="98"/>
        <v>0</v>
      </c>
      <c r="O313">
        <f t="shared" si="98"/>
        <v>0</v>
      </c>
      <c r="P313">
        <f t="shared" si="99"/>
        <v>0</v>
      </c>
      <c r="Q313">
        <f t="shared" si="99"/>
        <v>0</v>
      </c>
      <c r="R313">
        <f t="shared" si="99"/>
        <v>0</v>
      </c>
      <c r="S313">
        <f t="shared" si="99"/>
        <v>0</v>
      </c>
      <c r="T313">
        <f t="shared" si="99"/>
        <v>0</v>
      </c>
      <c r="U313">
        <f t="shared" si="99"/>
        <v>0</v>
      </c>
      <c r="V313">
        <f t="shared" si="99"/>
        <v>0</v>
      </c>
      <c r="W313">
        <f t="shared" si="99"/>
        <v>0</v>
      </c>
      <c r="X313">
        <f t="shared" si="99"/>
        <v>0</v>
      </c>
      <c r="Y313">
        <f t="shared" si="99"/>
        <v>0</v>
      </c>
      <c r="Z313">
        <f t="shared" si="100"/>
        <v>0</v>
      </c>
      <c r="AA313">
        <f t="shared" si="100"/>
        <v>0</v>
      </c>
      <c r="AB313">
        <f t="shared" si="100"/>
        <v>0</v>
      </c>
      <c r="AC313">
        <f t="shared" si="100"/>
        <v>0</v>
      </c>
      <c r="AD313">
        <f t="shared" si="100"/>
        <v>0</v>
      </c>
      <c r="AE313">
        <f t="shared" si="100"/>
        <v>0</v>
      </c>
      <c r="AF313">
        <f t="shared" si="100"/>
        <v>0</v>
      </c>
      <c r="AG313">
        <f t="shared" si="100"/>
        <v>0</v>
      </c>
      <c r="AH313">
        <f t="shared" si="100"/>
        <v>0</v>
      </c>
      <c r="AI313">
        <f t="shared" si="100"/>
        <v>0</v>
      </c>
      <c r="AJ313">
        <f t="shared" si="100"/>
        <v>0</v>
      </c>
      <c r="AK313">
        <f t="shared" si="100"/>
        <v>1</v>
      </c>
      <c r="AL313">
        <f t="shared" si="100"/>
        <v>0</v>
      </c>
      <c r="AM313" s="72" t="s">
        <v>327</v>
      </c>
      <c r="AN313" s="72" t="s">
        <v>330</v>
      </c>
      <c r="AO313" s="72" t="s">
        <v>330</v>
      </c>
      <c r="AP313" s="72">
        <v>0</v>
      </c>
      <c r="AQ313" s="72" t="s">
        <v>331</v>
      </c>
      <c r="AR313" s="72" t="s">
        <v>330</v>
      </c>
      <c r="AS313" s="72">
        <v>0</v>
      </c>
      <c r="AT313" s="72">
        <v>0.1562324636228889</v>
      </c>
      <c r="AU313" s="72">
        <v>0.1562324636228889</v>
      </c>
      <c r="AV313" s="6">
        <v>7.1014756192222224E-4</v>
      </c>
      <c r="AW313" s="6">
        <v>1.0014901514287749E-4</v>
      </c>
      <c r="AX313" s="47">
        <v>1</v>
      </c>
      <c r="AY313" s="27" t="s">
        <v>98</v>
      </c>
      <c r="AZ313" s="36">
        <v>3951.97</v>
      </c>
      <c r="BA313" s="36">
        <v>35.164245999999999</v>
      </c>
      <c r="BB313" s="36">
        <v>-123.01836900000001</v>
      </c>
      <c r="BC313" s="44">
        <v>39870.768229166664</v>
      </c>
      <c r="BD313" s="45">
        <v>39870.768229166664</v>
      </c>
      <c r="BE313" s="6" t="s">
        <v>347</v>
      </c>
      <c r="BF313" s="6" t="s">
        <v>356</v>
      </c>
      <c r="BG313" s="10" t="s">
        <v>25</v>
      </c>
      <c r="BH313" s="10" t="s">
        <v>103</v>
      </c>
      <c r="BI313" s="10" t="s">
        <v>99</v>
      </c>
      <c r="BJ313" s="10" t="s">
        <v>102</v>
      </c>
      <c r="BK313" s="10" t="s">
        <v>100</v>
      </c>
      <c r="BL313" s="10" t="s">
        <v>101</v>
      </c>
      <c r="BM313" s="10" t="s">
        <v>98</v>
      </c>
      <c r="BN313" s="36" t="s">
        <v>234</v>
      </c>
      <c r="BO313" s="36" t="s">
        <v>230</v>
      </c>
      <c r="BP313" s="36" t="s">
        <v>42</v>
      </c>
      <c r="BQ313" s="36">
        <v>8</v>
      </c>
      <c r="BR313" s="36">
        <v>4129656</v>
      </c>
      <c r="BS313" s="36" t="s">
        <v>167</v>
      </c>
      <c r="BT313" s="36">
        <v>0</v>
      </c>
      <c r="BU313" s="63">
        <v>5.1458333333333328E-2</v>
      </c>
      <c r="BV313" s="64">
        <v>2</v>
      </c>
      <c r="BW313" s="64">
        <v>2</v>
      </c>
      <c r="BX313" s="63">
        <v>4.5347222222222226E-2</v>
      </c>
      <c r="BY313" s="63">
        <v>0.2724537037037037</v>
      </c>
      <c r="BZ313" s="36" t="s">
        <v>378</v>
      </c>
      <c r="CA313" s="17">
        <v>1</v>
      </c>
      <c r="CB313" s="36">
        <v>0</v>
      </c>
      <c r="CC313" s="6">
        <v>1</v>
      </c>
      <c r="CD313" s="6">
        <v>220</v>
      </c>
      <c r="CE313" s="6">
        <v>1560</v>
      </c>
      <c r="CF313" s="6">
        <v>4</v>
      </c>
      <c r="CG313" s="6">
        <v>1</v>
      </c>
      <c r="GJ313" s="23"/>
      <c r="GK313" s="23"/>
    </row>
    <row r="314" spans="1:195" s="6" customFormat="1">
      <c r="A314" s="22" t="s">
        <v>107</v>
      </c>
      <c r="B314" s="16" t="s">
        <v>335</v>
      </c>
      <c r="C314" s="17">
        <v>2</v>
      </c>
      <c r="D314" s="17" t="s">
        <v>331</v>
      </c>
      <c r="E314">
        <f t="shared" si="82"/>
        <v>0</v>
      </c>
      <c r="F314">
        <f t="shared" si="98"/>
        <v>0</v>
      </c>
      <c r="G314">
        <f t="shared" si="98"/>
        <v>0</v>
      </c>
      <c r="H314">
        <f t="shared" si="98"/>
        <v>0</v>
      </c>
      <c r="I314">
        <f t="shared" si="98"/>
        <v>0</v>
      </c>
      <c r="J314">
        <f t="shared" si="98"/>
        <v>0</v>
      </c>
      <c r="K314">
        <f t="shared" si="98"/>
        <v>0</v>
      </c>
      <c r="L314">
        <f t="shared" si="98"/>
        <v>0</v>
      </c>
      <c r="M314">
        <f t="shared" si="98"/>
        <v>0</v>
      </c>
      <c r="N314">
        <f t="shared" si="98"/>
        <v>0</v>
      </c>
      <c r="O314">
        <f t="shared" si="98"/>
        <v>0</v>
      </c>
      <c r="P314">
        <f t="shared" si="99"/>
        <v>0</v>
      </c>
      <c r="Q314">
        <f t="shared" si="99"/>
        <v>0</v>
      </c>
      <c r="R314">
        <f t="shared" si="99"/>
        <v>0</v>
      </c>
      <c r="S314">
        <f t="shared" si="99"/>
        <v>0</v>
      </c>
      <c r="T314">
        <f t="shared" si="99"/>
        <v>0</v>
      </c>
      <c r="U314">
        <f t="shared" si="99"/>
        <v>0</v>
      </c>
      <c r="V314">
        <f t="shared" si="99"/>
        <v>0</v>
      </c>
      <c r="W314">
        <f t="shared" si="99"/>
        <v>0</v>
      </c>
      <c r="X314">
        <f t="shared" si="99"/>
        <v>0</v>
      </c>
      <c r="Y314">
        <f t="shared" si="99"/>
        <v>0</v>
      </c>
      <c r="Z314">
        <f t="shared" si="100"/>
        <v>0</v>
      </c>
      <c r="AA314">
        <f t="shared" si="100"/>
        <v>0</v>
      </c>
      <c r="AB314">
        <f t="shared" si="100"/>
        <v>0</v>
      </c>
      <c r="AC314">
        <f t="shared" si="100"/>
        <v>0</v>
      </c>
      <c r="AD314">
        <f t="shared" si="100"/>
        <v>0</v>
      </c>
      <c r="AE314">
        <f t="shared" si="100"/>
        <v>0</v>
      </c>
      <c r="AF314">
        <f t="shared" si="100"/>
        <v>0</v>
      </c>
      <c r="AG314">
        <f t="shared" si="100"/>
        <v>0</v>
      </c>
      <c r="AH314">
        <f t="shared" si="100"/>
        <v>0</v>
      </c>
      <c r="AI314">
        <f t="shared" si="100"/>
        <v>0</v>
      </c>
      <c r="AJ314">
        <f t="shared" si="100"/>
        <v>0</v>
      </c>
      <c r="AK314">
        <f t="shared" si="100"/>
        <v>2</v>
      </c>
      <c r="AL314">
        <f t="shared" si="100"/>
        <v>0</v>
      </c>
      <c r="AM314" s="81" t="s">
        <v>330</v>
      </c>
      <c r="AN314" s="81" t="s">
        <v>330</v>
      </c>
      <c r="AO314" s="81" t="s">
        <v>330</v>
      </c>
      <c r="AP314" s="81">
        <v>1</v>
      </c>
      <c r="AQ314" s="81" t="s">
        <v>331</v>
      </c>
      <c r="AR314" s="81" t="s">
        <v>330</v>
      </c>
      <c r="AS314" s="81">
        <v>0</v>
      </c>
      <c r="AT314" s="72">
        <v>0.13695198799875519</v>
      </c>
      <c r="AU314" s="72">
        <v>0.13695198799875519</v>
      </c>
      <c r="AV314" s="6">
        <v>1.7118998499844398E-3</v>
      </c>
      <c r="AW314" s="6">
        <v>1.918095070010577E-5</v>
      </c>
      <c r="AX314" s="17">
        <v>165</v>
      </c>
      <c r="AY314" s="38" t="s">
        <v>98</v>
      </c>
      <c r="AZ314" s="17">
        <v>3950.06</v>
      </c>
      <c r="BA314" s="17">
        <v>35.166789000000001</v>
      </c>
      <c r="BB314" s="17">
        <v>-123.000855</v>
      </c>
      <c r="BC314" s="21">
        <v>40687.704548611109</v>
      </c>
      <c r="BD314" s="50">
        <v>40687.704548611109</v>
      </c>
      <c r="BE314" s="6" t="s">
        <v>348</v>
      </c>
      <c r="BF314" s="6" t="s">
        <v>357</v>
      </c>
      <c r="BG314" s="38" t="s">
        <v>25</v>
      </c>
      <c r="BH314" s="38" t="s">
        <v>103</v>
      </c>
      <c r="BI314" s="38" t="s">
        <v>99</v>
      </c>
      <c r="BJ314" s="38" t="s">
        <v>102</v>
      </c>
      <c r="BK314" s="38" t="s">
        <v>100</v>
      </c>
      <c r="BL314" s="38" t="s">
        <v>101</v>
      </c>
      <c r="BM314" s="38" t="s">
        <v>98</v>
      </c>
      <c r="BN314" s="17" t="s">
        <v>198</v>
      </c>
      <c r="BO314" s="17" t="s">
        <v>183</v>
      </c>
      <c r="BP314" s="17" t="s">
        <v>42</v>
      </c>
      <c r="BQ314" s="17">
        <v>230</v>
      </c>
      <c r="BR314" s="17">
        <v>4128756</v>
      </c>
      <c r="BS314" s="17" t="s">
        <v>167</v>
      </c>
      <c r="BT314" s="36">
        <v>0</v>
      </c>
      <c r="BU314" s="63">
        <v>0.22649305555555554</v>
      </c>
      <c r="BV314" s="64">
        <v>3</v>
      </c>
      <c r="BW314" s="64">
        <v>106</v>
      </c>
      <c r="BX314" s="63">
        <v>0.22520833333333334</v>
      </c>
      <c r="BY314" s="63">
        <v>0.22666666666666668</v>
      </c>
      <c r="BZ314" s="36" t="s">
        <v>379</v>
      </c>
      <c r="CA314" s="17">
        <v>225</v>
      </c>
      <c r="CB314" s="36">
        <v>0</v>
      </c>
      <c r="CC314" s="6">
        <v>357</v>
      </c>
      <c r="CD314" s="6">
        <v>80</v>
      </c>
      <c r="CE314" s="6">
        <v>7140</v>
      </c>
      <c r="CF314" s="6">
        <v>1</v>
      </c>
      <c r="CG314" s="6">
        <v>28</v>
      </c>
      <c r="GL314" s="4"/>
      <c r="GM314" s="4"/>
    </row>
    <row r="315" spans="1:195" s="6" customFormat="1">
      <c r="A315" s="22" t="s">
        <v>19</v>
      </c>
      <c r="B315" s="16" t="s">
        <v>335</v>
      </c>
      <c r="C315" s="17">
        <v>1</v>
      </c>
      <c r="D315" s="17" t="s">
        <v>331</v>
      </c>
      <c r="E315">
        <f t="shared" si="82"/>
        <v>0</v>
      </c>
      <c r="F315">
        <f t="shared" si="98"/>
        <v>0</v>
      </c>
      <c r="G315">
        <f t="shared" si="98"/>
        <v>0</v>
      </c>
      <c r="H315">
        <f t="shared" si="98"/>
        <v>0</v>
      </c>
      <c r="I315">
        <f t="shared" si="98"/>
        <v>0</v>
      </c>
      <c r="J315">
        <f t="shared" si="98"/>
        <v>0</v>
      </c>
      <c r="K315">
        <f t="shared" si="98"/>
        <v>0</v>
      </c>
      <c r="L315">
        <f t="shared" si="98"/>
        <v>0</v>
      </c>
      <c r="M315">
        <f t="shared" si="98"/>
        <v>0</v>
      </c>
      <c r="N315">
        <f t="shared" si="98"/>
        <v>0</v>
      </c>
      <c r="O315">
        <f t="shared" si="98"/>
        <v>0</v>
      </c>
      <c r="P315">
        <f t="shared" si="99"/>
        <v>0</v>
      </c>
      <c r="Q315">
        <f t="shared" si="99"/>
        <v>0</v>
      </c>
      <c r="R315">
        <f t="shared" si="99"/>
        <v>0</v>
      </c>
      <c r="S315">
        <f t="shared" si="99"/>
        <v>0</v>
      </c>
      <c r="T315">
        <f t="shared" si="99"/>
        <v>0</v>
      </c>
      <c r="U315">
        <f t="shared" si="99"/>
        <v>0</v>
      </c>
      <c r="V315">
        <f t="shared" si="99"/>
        <v>0</v>
      </c>
      <c r="W315">
        <f t="shared" si="99"/>
        <v>0</v>
      </c>
      <c r="X315">
        <f t="shared" si="99"/>
        <v>0</v>
      </c>
      <c r="Y315">
        <f t="shared" si="99"/>
        <v>0</v>
      </c>
      <c r="Z315">
        <f t="shared" si="100"/>
        <v>0</v>
      </c>
      <c r="AA315">
        <f t="shared" si="100"/>
        <v>0</v>
      </c>
      <c r="AB315">
        <f t="shared" si="100"/>
        <v>0</v>
      </c>
      <c r="AC315">
        <f t="shared" si="100"/>
        <v>0</v>
      </c>
      <c r="AD315">
        <f t="shared" si="100"/>
        <v>0</v>
      </c>
      <c r="AE315">
        <f t="shared" si="100"/>
        <v>0</v>
      </c>
      <c r="AF315">
        <f t="shared" si="100"/>
        <v>0</v>
      </c>
      <c r="AG315">
        <f t="shared" si="100"/>
        <v>0</v>
      </c>
      <c r="AH315">
        <f t="shared" si="100"/>
        <v>0</v>
      </c>
      <c r="AI315">
        <f t="shared" si="100"/>
        <v>0</v>
      </c>
      <c r="AJ315">
        <f t="shared" si="100"/>
        <v>0</v>
      </c>
      <c r="AK315">
        <f t="shared" si="100"/>
        <v>1</v>
      </c>
      <c r="AL315">
        <f t="shared" si="100"/>
        <v>0</v>
      </c>
      <c r="AM315" s="81" t="s">
        <v>330</v>
      </c>
      <c r="AN315" s="81" t="s">
        <v>330</v>
      </c>
      <c r="AO315" s="81" t="s">
        <v>330</v>
      </c>
      <c r="AP315" s="81">
        <v>0</v>
      </c>
      <c r="AQ315" s="81" t="s">
        <v>331</v>
      </c>
      <c r="AR315" s="81" t="s">
        <v>330</v>
      </c>
      <c r="AS315" s="81">
        <v>0</v>
      </c>
      <c r="AT315" s="72">
        <v>0.28767172970600641</v>
      </c>
      <c r="AU315" s="72">
        <v>0.28767172970600641</v>
      </c>
      <c r="AV315" s="6">
        <v>3.5958966213250803E-3</v>
      </c>
      <c r="AW315" s="6">
        <v>4.029015822212975E-5</v>
      </c>
      <c r="AX315" s="17">
        <v>166</v>
      </c>
      <c r="AY315" s="38" t="s">
        <v>98</v>
      </c>
      <c r="AZ315" s="17">
        <v>3950.02</v>
      </c>
      <c r="BA315" s="17">
        <v>35.166846</v>
      </c>
      <c r="BB315" s="17">
        <v>-123.001284</v>
      </c>
      <c r="BC315" s="21">
        <v>40687.706226851849</v>
      </c>
      <c r="BD315" s="50">
        <v>40687.706226851849</v>
      </c>
      <c r="BE315" s="6" t="s">
        <v>348</v>
      </c>
      <c r="BF315" s="6" t="s">
        <v>357</v>
      </c>
      <c r="BG315" s="38" t="s">
        <v>25</v>
      </c>
      <c r="BH315" s="38" t="s">
        <v>103</v>
      </c>
      <c r="BI315" s="38" t="s">
        <v>99</v>
      </c>
      <c r="BJ315" s="38" t="s">
        <v>102</v>
      </c>
      <c r="BK315" s="38" t="s">
        <v>100</v>
      </c>
      <c r="BL315" s="38" t="s">
        <v>101</v>
      </c>
      <c r="BM315" s="38" t="s">
        <v>98</v>
      </c>
      <c r="BN315" s="17" t="s">
        <v>196</v>
      </c>
      <c r="BO315" s="17" t="s">
        <v>183</v>
      </c>
      <c r="BP315" s="17" t="s">
        <v>42</v>
      </c>
      <c r="BQ315" s="17">
        <v>230</v>
      </c>
      <c r="BR315" s="17">
        <v>4129631</v>
      </c>
      <c r="BS315" s="17" t="s">
        <v>167</v>
      </c>
      <c r="BT315" s="36">
        <v>0</v>
      </c>
      <c r="BU315" s="63">
        <v>0.22815972222222222</v>
      </c>
      <c r="BV315" s="64">
        <v>3</v>
      </c>
      <c r="BW315" s="64">
        <v>106</v>
      </c>
      <c r="BX315" s="63">
        <v>0.22716435185185183</v>
      </c>
      <c r="BY315" s="63">
        <v>0.22815972222222222</v>
      </c>
      <c r="BZ315" s="36" t="s">
        <v>380</v>
      </c>
      <c r="CA315" s="17">
        <v>225</v>
      </c>
      <c r="CB315" s="36">
        <v>0</v>
      </c>
      <c r="CC315" s="6">
        <v>357</v>
      </c>
      <c r="CD315" s="6">
        <v>80</v>
      </c>
      <c r="CE315" s="6">
        <v>7140</v>
      </c>
      <c r="CF315" s="6">
        <v>1</v>
      </c>
      <c r="CG315" s="6">
        <v>28</v>
      </c>
      <c r="GL315" s="4"/>
      <c r="GM315" s="4"/>
    </row>
    <row r="316" spans="1:195" s="6" customFormat="1">
      <c r="A316" s="33" t="s">
        <v>19</v>
      </c>
      <c r="B316" s="13" t="s">
        <v>335</v>
      </c>
      <c r="C316" s="71">
        <v>1</v>
      </c>
      <c r="D316" s="71" t="s">
        <v>331</v>
      </c>
      <c r="E316">
        <f t="shared" si="82"/>
        <v>0</v>
      </c>
      <c r="F316">
        <f t="shared" si="98"/>
        <v>0</v>
      </c>
      <c r="G316">
        <f t="shared" si="98"/>
        <v>0</v>
      </c>
      <c r="H316">
        <f t="shared" si="98"/>
        <v>0</v>
      </c>
      <c r="I316">
        <f t="shared" si="98"/>
        <v>0</v>
      </c>
      <c r="J316">
        <f t="shared" si="98"/>
        <v>0</v>
      </c>
      <c r="K316">
        <f t="shared" si="98"/>
        <v>0</v>
      </c>
      <c r="L316">
        <f t="shared" si="98"/>
        <v>0</v>
      </c>
      <c r="M316">
        <f t="shared" si="98"/>
        <v>0</v>
      </c>
      <c r="N316">
        <f t="shared" si="98"/>
        <v>0</v>
      </c>
      <c r="O316">
        <f t="shared" si="98"/>
        <v>0</v>
      </c>
      <c r="P316">
        <f t="shared" si="99"/>
        <v>0</v>
      </c>
      <c r="Q316">
        <f t="shared" si="99"/>
        <v>0</v>
      </c>
      <c r="R316">
        <f t="shared" si="99"/>
        <v>0</v>
      </c>
      <c r="S316">
        <f t="shared" si="99"/>
        <v>0</v>
      </c>
      <c r="T316">
        <f t="shared" si="99"/>
        <v>0</v>
      </c>
      <c r="U316">
        <f t="shared" si="99"/>
        <v>0</v>
      </c>
      <c r="V316">
        <f t="shared" si="99"/>
        <v>0</v>
      </c>
      <c r="W316">
        <f t="shared" si="99"/>
        <v>0</v>
      </c>
      <c r="X316">
        <f t="shared" si="99"/>
        <v>0</v>
      </c>
      <c r="Y316">
        <f t="shared" si="99"/>
        <v>0</v>
      </c>
      <c r="Z316">
        <f t="shared" si="100"/>
        <v>0</v>
      </c>
      <c r="AA316">
        <f t="shared" si="100"/>
        <v>0</v>
      </c>
      <c r="AB316">
        <f t="shared" si="100"/>
        <v>0</v>
      </c>
      <c r="AC316">
        <f t="shared" si="100"/>
        <v>0</v>
      </c>
      <c r="AD316">
        <f t="shared" si="100"/>
        <v>0</v>
      </c>
      <c r="AE316">
        <f t="shared" si="100"/>
        <v>0</v>
      </c>
      <c r="AF316">
        <f t="shared" si="100"/>
        <v>0</v>
      </c>
      <c r="AG316">
        <f t="shared" si="100"/>
        <v>0</v>
      </c>
      <c r="AH316">
        <f t="shared" si="100"/>
        <v>0</v>
      </c>
      <c r="AI316">
        <f t="shared" si="100"/>
        <v>0</v>
      </c>
      <c r="AJ316">
        <f t="shared" si="100"/>
        <v>0</v>
      </c>
      <c r="AK316">
        <f t="shared" si="100"/>
        <v>1</v>
      </c>
      <c r="AL316">
        <f t="shared" si="100"/>
        <v>0</v>
      </c>
      <c r="AM316" s="72" t="s">
        <v>327</v>
      </c>
      <c r="AN316" s="72" t="s">
        <v>330</v>
      </c>
      <c r="AO316" s="72" t="s">
        <v>330</v>
      </c>
      <c r="AP316" s="72">
        <v>0</v>
      </c>
      <c r="AQ316" s="72" t="s">
        <v>331</v>
      </c>
      <c r="AR316" s="72" t="s">
        <v>330</v>
      </c>
      <c r="AS316" s="72">
        <v>0</v>
      </c>
      <c r="AT316" s="72">
        <v>5.3859104475824385E-2</v>
      </c>
      <c r="AU316" s="72">
        <v>5.3859104475824385E-2</v>
      </c>
      <c r="AV316" s="6">
        <v>6.7323880594780485E-4</v>
      </c>
      <c r="AW316" s="6">
        <v>1.7953034825274794E-5</v>
      </c>
      <c r="AX316" s="47">
        <v>108</v>
      </c>
      <c r="AY316" s="27" t="s">
        <v>98</v>
      </c>
      <c r="AZ316" s="36">
        <v>3974.92</v>
      </c>
      <c r="BA316" s="36">
        <v>35.149478999999999</v>
      </c>
      <c r="BB316" s="36">
        <v>-122.94977</v>
      </c>
      <c r="BC316" s="44">
        <v>41229.844143518516</v>
      </c>
      <c r="BD316" s="45">
        <v>41229.844143518516</v>
      </c>
      <c r="BE316" s="6" t="s">
        <v>351</v>
      </c>
      <c r="BF316" s="6" t="s">
        <v>358</v>
      </c>
      <c r="BG316" s="10" t="s">
        <v>25</v>
      </c>
      <c r="BH316" s="10" t="s">
        <v>103</v>
      </c>
      <c r="BI316" s="10" t="s">
        <v>99</v>
      </c>
      <c r="BJ316" s="10" t="s">
        <v>102</v>
      </c>
      <c r="BK316" s="10" t="s">
        <v>100</v>
      </c>
      <c r="BL316" s="10" t="s">
        <v>101</v>
      </c>
      <c r="BM316" s="10" t="s">
        <v>98</v>
      </c>
      <c r="BN316" s="36" t="s">
        <v>294</v>
      </c>
      <c r="BO316" s="36" t="s">
        <v>169</v>
      </c>
      <c r="BP316" s="36" t="s">
        <v>42</v>
      </c>
      <c r="BQ316" s="36">
        <v>443</v>
      </c>
      <c r="BR316" s="36">
        <v>4128114</v>
      </c>
      <c r="BS316" s="36" t="s">
        <v>167</v>
      </c>
      <c r="BT316" s="36">
        <v>0</v>
      </c>
      <c r="BU316" s="63">
        <v>0.90750000000000008</v>
      </c>
      <c r="BV316" s="64">
        <v>468</v>
      </c>
      <c r="BW316" s="64">
        <v>513</v>
      </c>
      <c r="BX316" s="63">
        <v>0.90561342592592586</v>
      </c>
      <c r="BY316" s="63">
        <v>0.90800925925925924</v>
      </c>
      <c r="BZ316" s="36" t="s">
        <v>418</v>
      </c>
      <c r="CA316" s="17">
        <v>130</v>
      </c>
      <c r="CB316" s="36">
        <v>0</v>
      </c>
      <c r="CC316" s="6">
        <v>150</v>
      </c>
      <c r="CD316" s="6">
        <v>80</v>
      </c>
      <c r="CE316" s="6">
        <v>3000</v>
      </c>
      <c r="CF316" s="6">
        <v>1</v>
      </c>
      <c r="CG316" s="6">
        <v>14</v>
      </c>
      <c r="GJ316" s="4"/>
      <c r="GK316" s="4"/>
    </row>
    <row r="317" spans="1:195" s="6" customFormat="1">
      <c r="A317" s="33" t="s">
        <v>19</v>
      </c>
      <c r="B317" s="13" t="s">
        <v>335</v>
      </c>
      <c r="C317" s="71">
        <v>1</v>
      </c>
      <c r="D317" s="71" t="s">
        <v>331</v>
      </c>
      <c r="E317">
        <f t="shared" si="82"/>
        <v>0</v>
      </c>
      <c r="F317">
        <f t="shared" si="98"/>
        <v>0</v>
      </c>
      <c r="G317">
        <f t="shared" si="98"/>
        <v>0</v>
      </c>
      <c r="H317">
        <f t="shared" si="98"/>
        <v>0</v>
      </c>
      <c r="I317">
        <f t="shared" si="98"/>
        <v>0</v>
      </c>
      <c r="J317">
        <f t="shared" si="98"/>
        <v>0</v>
      </c>
      <c r="K317">
        <f t="shared" si="98"/>
        <v>0</v>
      </c>
      <c r="L317">
        <f t="shared" si="98"/>
        <v>0</v>
      </c>
      <c r="M317">
        <f t="shared" si="98"/>
        <v>0</v>
      </c>
      <c r="N317">
        <f t="shared" si="98"/>
        <v>0</v>
      </c>
      <c r="O317">
        <f t="shared" si="98"/>
        <v>0</v>
      </c>
      <c r="P317">
        <f t="shared" si="99"/>
        <v>0</v>
      </c>
      <c r="Q317">
        <f t="shared" si="99"/>
        <v>0</v>
      </c>
      <c r="R317">
        <f t="shared" si="99"/>
        <v>0</v>
      </c>
      <c r="S317">
        <f t="shared" si="99"/>
        <v>0</v>
      </c>
      <c r="T317">
        <f t="shared" si="99"/>
        <v>0</v>
      </c>
      <c r="U317">
        <f t="shared" si="99"/>
        <v>0</v>
      </c>
      <c r="V317">
        <f t="shared" si="99"/>
        <v>0</v>
      </c>
      <c r="W317">
        <f t="shared" si="99"/>
        <v>0</v>
      </c>
      <c r="X317">
        <f t="shared" si="99"/>
        <v>0</v>
      </c>
      <c r="Y317">
        <f t="shared" si="99"/>
        <v>0</v>
      </c>
      <c r="Z317">
        <f t="shared" si="100"/>
        <v>0</v>
      </c>
      <c r="AA317">
        <f t="shared" si="100"/>
        <v>0</v>
      </c>
      <c r="AB317">
        <f t="shared" si="100"/>
        <v>0</v>
      </c>
      <c r="AC317">
        <f t="shared" si="100"/>
        <v>0</v>
      </c>
      <c r="AD317">
        <f t="shared" si="100"/>
        <v>0</v>
      </c>
      <c r="AE317">
        <f t="shared" si="100"/>
        <v>0</v>
      </c>
      <c r="AF317">
        <f t="shared" si="100"/>
        <v>0</v>
      </c>
      <c r="AG317">
        <f t="shared" si="100"/>
        <v>0</v>
      </c>
      <c r="AH317">
        <f t="shared" si="100"/>
        <v>0</v>
      </c>
      <c r="AI317">
        <f t="shared" si="100"/>
        <v>0</v>
      </c>
      <c r="AJ317">
        <f t="shared" si="100"/>
        <v>0</v>
      </c>
      <c r="AK317">
        <f t="shared" si="100"/>
        <v>1</v>
      </c>
      <c r="AL317">
        <f t="shared" si="100"/>
        <v>0</v>
      </c>
      <c r="AM317" s="72" t="s">
        <v>327</v>
      </c>
      <c r="AN317" s="72" t="s">
        <v>330</v>
      </c>
      <c r="AO317" s="72" t="s">
        <v>327</v>
      </c>
      <c r="AP317" s="72">
        <v>0</v>
      </c>
      <c r="AQ317" s="72" t="s">
        <v>329</v>
      </c>
      <c r="AR317" s="72" t="s">
        <v>327</v>
      </c>
      <c r="AS317" s="72">
        <v>11</v>
      </c>
      <c r="AT317" s="72">
        <v>8.2868496838355551E-2</v>
      </c>
      <c r="AU317" s="72">
        <v>0.69194976490518423</v>
      </c>
      <c r="AV317" s="6">
        <v>6.1781229009391452E-4</v>
      </c>
      <c r="AW317" s="6">
        <v>6.1781229009391452E-4</v>
      </c>
      <c r="AX317" s="47">
        <v>133</v>
      </c>
      <c r="AY317" s="27" t="s">
        <v>98</v>
      </c>
      <c r="AZ317" s="36">
        <v>3952.64</v>
      </c>
      <c r="BA317" s="36">
        <v>35.165188000000001</v>
      </c>
      <c r="BB317" s="36">
        <v>-123.01248699999999</v>
      </c>
      <c r="BC317" s="44">
        <v>39064.983055555553</v>
      </c>
      <c r="BD317" s="45">
        <v>39064.983055555553</v>
      </c>
      <c r="BE317" s="6" t="s">
        <v>343</v>
      </c>
      <c r="BF317" s="6" t="s">
        <v>354</v>
      </c>
      <c r="BG317" s="10" t="s">
        <v>25</v>
      </c>
      <c r="BH317" s="10" t="s">
        <v>103</v>
      </c>
      <c r="BI317" s="10" t="s">
        <v>99</v>
      </c>
      <c r="BJ317" s="10" t="s">
        <v>102</v>
      </c>
      <c r="BK317" s="10" t="s">
        <v>100</v>
      </c>
      <c r="BL317" s="10" t="s">
        <v>101</v>
      </c>
      <c r="BM317" s="10" t="s">
        <v>98</v>
      </c>
      <c r="BN317" s="36" t="s">
        <v>150</v>
      </c>
      <c r="BO317" s="36" t="s">
        <v>143</v>
      </c>
      <c r="BP317" s="36" t="s">
        <v>42</v>
      </c>
      <c r="BQ317" s="36">
        <v>1067</v>
      </c>
      <c r="BR317" s="36">
        <v>4128152</v>
      </c>
      <c r="BS317" s="36" t="s">
        <v>20</v>
      </c>
      <c r="BT317" s="36">
        <v>0</v>
      </c>
      <c r="BU317" s="63">
        <v>0.56315972222222221</v>
      </c>
      <c r="BV317" s="64">
        <v>514</v>
      </c>
      <c r="BW317" s="64">
        <v>569</v>
      </c>
      <c r="BX317" s="63">
        <v>0.56194444444444447</v>
      </c>
      <c r="BY317" s="63">
        <v>0.56403935185185183</v>
      </c>
      <c r="BZ317" s="36" t="s">
        <v>367</v>
      </c>
      <c r="CA317" s="17">
        <v>56</v>
      </c>
      <c r="CB317" s="36">
        <v>0</v>
      </c>
      <c r="CC317" s="6">
        <v>56</v>
      </c>
      <c r="CD317" s="6">
        <v>1120</v>
      </c>
      <c r="CE317" s="6">
        <v>1120</v>
      </c>
      <c r="CF317" s="6">
        <v>7</v>
      </c>
      <c r="CG317" s="6">
        <v>7</v>
      </c>
      <c r="GL317" s="4"/>
      <c r="GM317" s="4"/>
    </row>
    <row r="318" spans="1:195" s="6" customFormat="1">
      <c r="A318" s="1" t="s">
        <v>19</v>
      </c>
      <c r="B318" s="36" t="s">
        <v>335</v>
      </c>
      <c r="C318" s="36">
        <v>1</v>
      </c>
      <c r="D318" s="36" t="s">
        <v>331</v>
      </c>
      <c r="E318">
        <f t="shared" si="82"/>
        <v>0</v>
      </c>
      <c r="F318">
        <f t="shared" si="98"/>
        <v>0</v>
      </c>
      <c r="G318">
        <f t="shared" si="98"/>
        <v>0</v>
      </c>
      <c r="H318">
        <f t="shared" si="98"/>
        <v>0</v>
      </c>
      <c r="I318">
        <f t="shared" si="98"/>
        <v>0</v>
      </c>
      <c r="J318">
        <f t="shared" si="98"/>
        <v>0</v>
      </c>
      <c r="K318">
        <f t="shared" si="98"/>
        <v>0</v>
      </c>
      <c r="L318">
        <f t="shared" si="98"/>
        <v>0</v>
      </c>
      <c r="M318">
        <f t="shared" si="98"/>
        <v>0</v>
      </c>
      <c r="N318">
        <f t="shared" si="98"/>
        <v>0</v>
      </c>
      <c r="O318">
        <f t="shared" si="98"/>
        <v>0</v>
      </c>
      <c r="P318">
        <f t="shared" si="99"/>
        <v>0</v>
      </c>
      <c r="Q318">
        <f t="shared" si="99"/>
        <v>0</v>
      </c>
      <c r="R318">
        <f t="shared" si="99"/>
        <v>0</v>
      </c>
      <c r="S318">
        <f t="shared" si="99"/>
        <v>0</v>
      </c>
      <c r="T318">
        <f t="shared" si="99"/>
        <v>0</v>
      </c>
      <c r="U318">
        <f t="shared" si="99"/>
        <v>0</v>
      </c>
      <c r="V318">
        <f t="shared" si="99"/>
        <v>0</v>
      </c>
      <c r="W318">
        <f t="shared" si="99"/>
        <v>0</v>
      </c>
      <c r="X318">
        <f t="shared" si="99"/>
        <v>0</v>
      </c>
      <c r="Y318">
        <f t="shared" si="99"/>
        <v>0</v>
      </c>
      <c r="Z318">
        <f t="shared" si="100"/>
        <v>0</v>
      </c>
      <c r="AA318">
        <f t="shared" si="100"/>
        <v>0</v>
      </c>
      <c r="AB318">
        <f t="shared" si="100"/>
        <v>0</v>
      </c>
      <c r="AC318">
        <f t="shared" si="100"/>
        <v>0</v>
      </c>
      <c r="AD318">
        <f t="shared" si="100"/>
        <v>0</v>
      </c>
      <c r="AE318">
        <f t="shared" si="100"/>
        <v>0</v>
      </c>
      <c r="AF318">
        <f t="shared" si="100"/>
        <v>0</v>
      </c>
      <c r="AG318">
        <f t="shared" si="100"/>
        <v>0</v>
      </c>
      <c r="AH318">
        <f t="shared" si="100"/>
        <v>0</v>
      </c>
      <c r="AI318">
        <f t="shared" si="100"/>
        <v>0</v>
      </c>
      <c r="AJ318">
        <f t="shared" si="100"/>
        <v>0</v>
      </c>
      <c r="AK318">
        <f t="shared" si="100"/>
        <v>0</v>
      </c>
      <c r="AL318">
        <f t="shared" si="100"/>
        <v>1</v>
      </c>
      <c r="AM318" s="82" t="s">
        <v>327</v>
      </c>
      <c r="AN318" s="82" t="s">
        <v>330</v>
      </c>
      <c r="AO318" s="82" t="s">
        <v>327</v>
      </c>
      <c r="AP318" s="82">
        <v>0</v>
      </c>
      <c r="AQ318" s="82" t="s">
        <v>329</v>
      </c>
      <c r="AR318" s="82" t="s">
        <v>330</v>
      </c>
      <c r="AS318" s="82">
        <v>11</v>
      </c>
      <c r="AT318" s="83">
        <v>0.14744812282453129</v>
      </c>
      <c r="AU318" s="72">
        <v>0.27626133779514883</v>
      </c>
      <c r="AV318" s="6">
        <v>3.4532667224393605E-3</v>
      </c>
      <c r="AW318" s="6">
        <v>3.8692064116967623E-5</v>
      </c>
      <c r="AX318" s="72">
        <v>177</v>
      </c>
      <c r="AY318" s="1" t="s">
        <v>92</v>
      </c>
      <c r="AZ318" s="6">
        <v>3950.67</v>
      </c>
      <c r="BA318" s="6">
        <v>35.166429999999998</v>
      </c>
      <c r="BB318" s="6">
        <v>-123.00038600000001</v>
      </c>
      <c r="BC318" s="44">
        <v>40688.793067129627</v>
      </c>
      <c r="BD318" s="45">
        <v>40688.793067129627</v>
      </c>
      <c r="BE318" s="6" t="s">
        <v>348</v>
      </c>
      <c r="BF318" s="6" t="s">
        <v>357</v>
      </c>
      <c r="BG318" s="39" t="s">
        <v>25</v>
      </c>
      <c r="BH318" s="39" t="s">
        <v>28</v>
      </c>
      <c r="BI318" s="27"/>
      <c r="BJ318" s="27"/>
      <c r="BK318" s="27"/>
      <c r="BL318" s="27"/>
      <c r="BM318" s="27"/>
      <c r="BN318" s="6" t="s">
        <v>443</v>
      </c>
      <c r="BO318" s="6" t="s">
        <v>315</v>
      </c>
      <c r="BP318" s="6" t="s">
        <v>42</v>
      </c>
      <c r="BQ318" s="6">
        <v>231</v>
      </c>
      <c r="BR318" s="6">
        <v>4138560</v>
      </c>
      <c r="BS318" s="6" t="s">
        <v>167</v>
      </c>
      <c r="BT318" s="36">
        <v>0</v>
      </c>
      <c r="BU318" s="63">
        <v>0.47265046296296293</v>
      </c>
      <c r="BV318" s="64">
        <v>107</v>
      </c>
      <c r="BW318" s="64">
        <v>189</v>
      </c>
      <c r="BX318" s="63">
        <v>0.47255787037037034</v>
      </c>
      <c r="BY318" s="63">
        <v>0.47300925925925924</v>
      </c>
      <c r="BZ318" s="36" t="s">
        <v>386</v>
      </c>
      <c r="CA318" s="17">
        <v>225</v>
      </c>
      <c r="CB318" s="36">
        <v>0</v>
      </c>
      <c r="CC318" s="6">
        <v>357</v>
      </c>
      <c r="CD318" s="6">
        <v>80</v>
      </c>
      <c r="CE318" s="6">
        <v>7140</v>
      </c>
      <c r="CF318" s="6">
        <v>1</v>
      </c>
      <c r="CG318" s="6">
        <v>28</v>
      </c>
    </row>
    <row r="319" spans="1:195" s="6" customFormat="1">
      <c r="A319" s="30" t="s">
        <v>107</v>
      </c>
      <c r="B319" s="24" t="s">
        <v>335</v>
      </c>
      <c r="C319" s="25">
        <v>2</v>
      </c>
      <c r="D319" s="25" t="s">
        <v>331</v>
      </c>
      <c r="E319">
        <f t="shared" si="82"/>
        <v>0</v>
      </c>
      <c r="F319">
        <f t="shared" si="98"/>
        <v>0</v>
      </c>
      <c r="G319">
        <f t="shared" si="98"/>
        <v>0</v>
      </c>
      <c r="H319">
        <f t="shared" si="98"/>
        <v>0</v>
      </c>
      <c r="I319">
        <f t="shared" si="98"/>
        <v>0</v>
      </c>
      <c r="J319">
        <f t="shared" si="98"/>
        <v>0</v>
      </c>
      <c r="K319">
        <f t="shared" si="98"/>
        <v>0</v>
      </c>
      <c r="L319">
        <f t="shared" si="98"/>
        <v>0</v>
      </c>
      <c r="M319">
        <f t="shared" si="98"/>
        <v>0</v>
      </c>
      <c r="N319">
        <f t="shared" si="98"/>
        <v>0</v>
      </c>
      <c r="O319">
        <f t="shared" si="98"/>
        <v>0</v>
      </c>
      <c r="P319">
        <f t="shared" si="99"/>
        <v>0</v>
      </c>
      <c r="Q319">
        <f t="shared" si="99"/>
        <v>0</v>
      </c>
      <c r="R319">
        <f t="shared" si="99"/>
        <v>0</v>
      </c>
      <c r="S319">
        <f t="shared" si="99"/>
        <v>0</v>
      </c>
      <c r="T319">
        <f t="shared" si="99"/>
        <v>0</v>
      </c>
      <c r="U319">
        <f t="shared" si="99"/>
        <v>0</v>
      </c>
      <c r="V319">
        <f t="shared" si="99"/>
        <v>0</v>
      </c>
      <c r="W319">
        <f t="shared" si="99"/>
        <v>0</v>
      </c>
      <c r="X319">
        <f t="shared" si="99"/>
        <v>0</v>
      </c>
      <c r="Y319">
        <f t="shared" si="99"/>
        <v>0</v>
      </c>
      <c r="Z319">
        <f t="shared" si="100"/>
        <v>0</v>
      </c>
      <c r="AA319">
        <f t="shared" si="100"/>
        <v>0</v>
      </c>
      <c r="AB319">
        <f t="shared" si="100"/>
        <v>0</v>
      </c>
      <c r="AC319">
        <f t="shared" si="100"/>
        <v>0</v>
      </c>
      <c r="AD319">
        <f t="shared" si="100"/>
        <v>0</v>
      </c>
      <c r="AE319">
        <f t="shared" si="100"/>
        <v>0</v>
      </c>
      <c r="AF319">
        <f t="shared" si="100"/>
        <v>0</v>
      </c>
      <c r="AG319">
        <f t="shared" si="100"/>
        <v>0</v>
      </c>
      <c r="AH319">
        <f t="shared" si="100"/>
        <v>0</v>
      </c>
      <c r="AI319">
        <f t="shared" si="100"/>
        <v>0</v>
      </c>
      <c r="AJ319">
        <f t="shared" si="100"/>
        <v>0</v>
      </c>
      <c r="AK319">
        <f t="shared" si="100"/>
        <v>0</v>
      </c>
      <c r="AL319">
        <f t="shared" si="100"/>
        <v>2</v>
      </c>
      <c r="AM319" s="81" t="s">
        <v>330</v>
      </c>
      <c r="AN319" s="81" t="s">
        <v>330</v>
      </c>
      <c r="AO319" s="81" t="s">
        <v>330</v>
      </c>
      <c r="AP319" s="81">
        <v>1</v>
      </c>
      <c r="AQ319" s="81" t="s">
        <v>331</v>
      </c>
      <c r="AR319" s="81" t="s">
        <v>330</v>
      </c>
      <c r="AS319" s="81">
        <v>0</v>
      </c>
      <c r="AT319" s="72">
        <v>2.0237360938665776E-2</v>
      </c>
      <c r="AU319" s="72">
        <v>2.0237360938665776E-2</v>
      </c>
      <c r="AV319" s="6">
        <v>2.5296701173332221E-4</v>
      </c>
      <c r="AW319" s="6">
        <v>6.7457869795552591E-6</v>
      </c>
      <c r="AX319" s="25">
        <v>172</v>
      </c>
      <c r="AY319" s="39" t="s">
        <v>92</v>
      </c>
      <c r="AZ319" s="25">
        <v>3978.24</v>
      </c>
      <c r="BA319" s="25">
        <v>35.142741000000001</v>
      </c>
      <c r="BB319" s="25">
        <v>-122.95021699999999</v>
      </c>
      <c r="BC319" s="54">
        <v>41229.801319444443</v>
      </c>
      <c r="BD319" s="58">
        <v>41229.801319444443</v>
      </c>
      <c r="BE319" s="6" t="s">
        <v>351</v>
      </c>
      <c r="BF319" s="6" t="s">
        <v>358</v>
      </c>
      <c r="BG319" s="39" t="s">
        <v>25</v>
      </c>
      <c r="BH319" s="39" t="s">
        <v>28</v>
      </c>
      <c r="BI319" s="39"/>
      <c r="BJ319" s="39"/>
      <c r="BK319" s="39"/>
      <c r="BL319" s="39"/>
      <c r="BM319" s="39"/>
      <c r="BN319" s="25" t="s">
        <v>263</v>
      </c>
      <c r="BO319" s="25" t="s">
        <v>262</v>
      </c>
      <c r="BP319" s="25" t="s">
        <v>42</v>
      </c>
      <c r="BQ319" s="25">
        <v>443</v>
      </c>
      <c r="BR319" s="25">
        <v>4128107</v>
      </c>
      <c r="BS319" s="25" t="s">
        <v>167</v>
      </c>
      <c r="BT319" s="36">
        <v>0</v>
      </c>
      <c r="BU319" s="63">
        <v>0.86429398148148151</v>
      </c>
      <c r="BV319" s="64">
        <v>468</v>
      </c>
      <c r="BW319" s="64">
        <v>513</v>
      </c>
      <c r="BX319" s="63">
        <v>0.86391203703703701</v>
      </c>
      <c r="BY319" s="63">
        <v>0.86525462962962962</v>
      </c>
      <c r="BZ319" s="36" t="s">
        <v>414</v>
      </c>
      <c r="CA319" s="17">
        <v>130</v>
      </c>
      <c r="CB319" s="36">
        <v>0</v>
      </c>
      <c r="CC319" s="6">
        <v>150</v>
      </c>
      <c r="CD319" s="6">
        <v>80</v>
      </c>
      <c r="CE319" s="6">
        <v>3000</v>
      </c>
      <c r="CF319" s="6">
        <v>1</v>
      </c>
      <c r="CG319" s="6">
        <v>14</v>
      </c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15"/>
      <c r="GE319" s="15"/>
      <c r="GF319" s="15"/>
      <c r="GG319" s="15"/>
      <c r="GJ319" s="4"/>
      <c r="GK319" s="4"/>
      <c r="GL319" s="4"/>
      <c r="GM319" s="4"/>
    </row>
    <row r="320" spans="1:195" s="6" customFormat="1">
      <c r="A320" s="33" t="s">
        <v>19</v>
      </c>
      <c r="B320" s="13" t="s">
        <v>335</v>
      </c>
      <c r="C320" s="71">
        <v>2</v>
      </c>
      <c r="D320" s="71" t="s">
        <v>331</v>
      </c>
      <c r="E320">
        <f t="shared" si="82"/>
        <v>0</v>
      </c>
      <c r="F320">
        <f t="shared" si="98"/>
        <v>0</v>
      </c>
      <c r="G320">
        <f t="shared" si="98"/>
        <v>0</v>
      </c>
      <c r="H320">
        <f t="shared" si="98"/>
        <v>0</v>
      </c>
      <c r="I320">
        <f t="shared" si="98"/>
        <v>0</v>
      </c>
      <c r="J320">
        <f t="shared" si="98"/>
        <v>0</v>
      </c>
      <c r="K320">
        <f t="shared" si="98"/>
        <v>0</v>
      </c>
      <c r="L320">
        <f t="shared" si="98"/>
        <v>0</v>
      </c>
      <c r="M320">
        <f t="shared" si="98"/>
        <v>0</v>
      </c>
      <c r="N320">
        <f t="shared" si="98"/>
        <v>0</v>
      </c>
      <c r="O320">
        <f t="shared" si="98"/>
        <v>0</v>
      </c>
      <c r="P320">
        <f t="shared" si="99"/>
        <v>0</v>
      </c>
      <c r="Q320">
        <f t="shared" si="99"/>
        <v>0</v>
      </c>
      <c r="R320">
        <f t="shared" si="99"/>
        <v>0</v>
      </c>
      <c r="S320">
        <f t="shared" si="99"/>
        <v>0</v>
      </c>
      <c r="T320">
        <f t="shared" si="99"/>
        <v>0</v>
      </c>
      <c r="U320">
        <f t="shared" si="99"/>
        <v>0</v>
      </c>
      <c r="V320">
        <f t="shared" si="99"/>
        <v>0</v>
      </c>
      <c r="W320">
        <f t="shared" si="99"/>
        <v>0</v>
      </c>
      <c r="X320">
        <f t="shared" si="99"/>
        <v>0</v>
      </c>
      <c r="Y320">
        <f t="shared" si="99"/>
        <v>0</v>
      </c>
      <c r="Z320">
        <f t="shared" si="100"/>
        <v>0</v>
      </c>
      <c r="AA320">
        <f t="shared" si="100"/>
        <v>0</v>
      </c>
      <c r="AB320">
        <f t="shared" si="100"/>
        <v>0</v>
      </c>
      <c r="AC320">
        <f t="shared" si="100"/>
        <v>0</v>
      </c>
      <c r="AD320">
        <f t="shared" si="100"/>
        <v>0</v>
      </c>
      <c r="AE320">
        <f t="shared" si="100"/>
        <v>0</v>
      </c>
      <c r="AF320">
        <f t="shared" si="100"/>
        <v>0</v>
      </c>
      <c r="AG320">
        <f t="shared" si="100"/>
        <v>0</v>
      </c>
      <c r="AH320">
        <f t="shared" si="100"/>
        <v>0</v>
      </c>
      <c r="AI320">
        <f t="shared" si="100"/>
        <v>0</v>
      </c>
      <c r="AJ320">
        <f t="shared" si="100"/>
        <v>0</v>
      </c>
      <c r="AK320">
        <f t="shared" si="100"/>
        <v>0</v>
      </c>
      <c r="AL320">
        <f t="shared" si="100"/>
        <v>2</v>
      </c>
      <c r="AM320" s="72" t="s">
        <v>327</v>
      </c>
      <c r="AN320" s="72" t="s">
        <v>330</v>
      </c>
      <c r="AO320" s="72" t="s">
        <v>330</v>
      </c>
      <c r="AP320" s="72">
        <v>0</v>
      </c>
      <c r="AQ320" s="72" t="s">
        <v>328</v>
      </c>
      <c r="AR320" s="72" t="s">
        <v>330</v>
      </c>
      <c r="AS320" s="72">
        <v>74</v>
      </c>
      <c r="AT320" s="72">
        <v>8.8258147617532048E-2</v>
      </c>
      <c r="AU320" s="72">
        <v>0.86446836192670984</v>
      </c>
      <c r="AV320" s="6">
        <v>1.0805854524083874E-2</v>
      </c>
      <c r="AW320" s="6">
        <v>2.8815612064223662E-4</v>
      </c>
      <c r="AX320" s="47">
        <v>109</v>
      </c>
      <c r="AY320" s="27" t="s">
        <v>92</v>
      </c>
      <c r="AZ320" s="36">
        <v>3965.79</v>
      </c>
      <c r="BA320" s="36">
        <v>35.134770000000003</v>
      </c>
      <c r="BB320" s="36">
        <v>-122.949783</v>
      </c>
      <c r="BC320" s="44">
        <v>41441.771249999998</v>
      </c>
      <c r="BD320" s="45">
        <v>41441.771249999998</v>
      </c>
      <c r="BE320" s="6" t="s">
        <v>352</v>
      </c>
      <c r="BF320" s="6" t="s">
        <v>359</v>
      </c>
      <c r="BG320" s="10" t="s">
        <v>25</v>
      </c>
      <c r="BH320" s="10" t="s">
        <v>28</v>
      </c>
      <c r="BI320" s="10"/>
      <c r="BJ320" s="10"/>
      <c r="BK320" s="10"/>
      <c r="BL320" s="10"/>
      <c r="BM320" s="10"/>
      <c r="BN320" s="36" t="s">
        <v>215</v>
      </c>
      <c r="BO320" s="36" t="s">
        <v>212</v>
      </c>
      <c r="BP320" s="36" t="s">
        <v>42</v>
      </c>
      <c r="BQ320" s="36">
        <v>486</v>
      </c>
      <c r="BR320" s="36">
        <v>4126066</v>
      </c>
      <c r="BS320" s="36" t="s">
        <v>167</v>
      </c>
      <c r="BT320" s="36">
        <v>0</v>
      </c>
      <c r="BU320" s="63">
        <v>0.19142361111111109</v>
      </c>
      <c r="BV320" s="64"/>
      <c r="BW320" s="64"/>
      <c r="BX320" s="63"/>
      <c r="BY320" s="63"/>
      <c r="BZ320" s="36" t="s">
        <v>421</v>
      </c>
      <c r="CA320" s="17">
        <v>150</v>
      </c>
      <c r="CB320" s="36">
        <v>1</v>
      </c>
      <c r="CC320" s="6">
        <v>150</v>
      </c>
      <c r="CD320" s="6">
        <v>80</v>
      </c>
      <c r="CE320" s="6">
        <v>3000</v>
      </c>
      <c r="CF320" s="6">
        <v>1</v>
      </c>
      <c r="CG320" s="6">
        <v>8</v>
      </c>
      <c r="GJ320" s="4"/>
      <c r="GK320" s="4"/>
      <c r="GL320" s="4"/>
      <c r="GM320" s="4"/>
    </row>
    <row r="321" spans="1:195" s="6" customFormat="1">
      <c r="A321" s="33" t="s">
        <v>19</v>
      </c>
      <c r="B321" s="13" t="s">
        <v>335</v>
      </c>
      <c r="C321" s="71">
        <v>1</v>
      </c>
      <c r="D321" s="71" t="s">
        <v>331</v>
      </c>
      <c r="E321">
        <f t="shared" si="82"/>
        <v>0</v>
      </c>
      <c r="F321">
        <f t="shared" si="98"/>
        <v>0</v>
      </c>
      <c r="G321">
        <f t="shared" si="98"/>
        <v>0</v>
      </c>
      <c r="H321">
        <f t="shared" si="98"/>
        <v>0</v>
      </c>
      <c r="I321">
        <f t="shared" si="98"/>
        <v>0</v>
      </c>
      <c r="J321">
        <f t="shared" si="98"/>
        <v>0</v>
      </c>
      <c r="K321">
        <f t="shared" si="98"/>
        <v>0</v>
      </c>
      <c r="L321">
        <f t="shared" si="98"/>
        <v>0</v>
      </c>
      <c r="M321">
        <f t="shared" si="98"/>
        <v>0</v>
      </c>
      <c r="N321">
        <f t="shared" si="98"/>
        <v>0</v>
      </c>
      <c r="O321">
        <f t="shared" si="98"/>
        <v>0</v>
      </c>
      <c r="P321">
        <f t="shared" si="99"/>
        <v>0</v>
      </c>
      <c r="Q321">
        <f t="shared" si="99"/>
        <v>0</v>
      </c>
      <c r="R321">
        <f t="shared" si="99"/>
        <v>0</v>
      </c>
      <c r="S321">
        <f t="shared" si="99"/>
        <v>0</v>
      </c>
      <c r="T321">
        <f t="shared" si="99"/>
        <v>0</v>
      </c>
      <c r="U321">
        <f t="shared" si="99"/>
        <v>0</v>
      </c>
      <c r="V321">
        <f t="shared" si="99"/>
        <v>0</v>
      </c>
      <c r="W321">
        <f t="shared" si="99"/>
        <v>0</v>
      </c>
      <c r="X321">
        <f t="shared" si="99"/>
        <v>0</v>
      </c>
      <c r="Y321">
        <f t="shared" si="99"/>
        <v>0</v>
      </c>
      <c r="Z321">
        <f t="shared" si="100"/>
        <v>0</v>
      </c>
      <c r="AA321">
        <f t="shared" si="100"/>
        <v>0</v>
      </c>
      <c r="AB321">
        <f t="shared" si="100"/>
        <v>0</v>
      </c>
      <c r="AC321">
        <f t="shared" si="100"/>
        <v>0</v>
      </c>
      <c r="AD321">
        <f t="shared" si="100"/>
        <v>0</v>
      </c>
      <c r="AE321">
        <f t="shared" si="100"/>
        <v>0</v>
      </c>
      <c r="AF321">
        <f t="shared" si="100"/>
        <v>0</v>
      </c>
      <c r="AG321">
        <f t="shared" si="100"/>
        <v>0</v>
      </c>
      <c r="AH321">
        <f t="shared" si="100"/>
        <v>0</v>
      </c>
      <c r="AI321">
        <f t="shared" si="100"/>
        <v>0</v>
      </c>
      <c r="AJ321">
        <f t="shared" si="100"/>
        <v>0</v>
      </c>
      <c r="AK321">
        <f t="shared" si="100"/>
        <v>0</v>
      </c>
      <c r="AL321">
        <f t="shared" si="100"/>
        <v>1</v>
      </c>
      <c r="AM321" s="72" t="s">
        <v>327</v>
      </c>
      <c r="AN321" s="72" t="s">
        <v>330</v>
      </c>
      <c r="AO321" s="72" t="s">
        <v>330</v>
      </c>
      <c r="AP321" s="72">
        <v>0</v>
      </c>
      <c r="AQ321" s="72" t="s">
        <v>329</v>
      </c>
      <c r="AR321" s="72" t="s">
        <v>330</v>
      </c>
      <c r="AS321" s="72">
        <v>75</v>
      </c>
      <c r="AT321" s="72">
        <v>0.13235596861387308</v>
      </c>
      <c r="AU321" s="72">
        <v>0.13235596861387308</v>
      </c>
      <c r="AV321" s="6">
        <v>1.6544496076734134E-3</v>
      </c>
      <c r="AW321" s="6">
        <v>4.4118656204624364E-5</v>
      </c>
      <c r="AX321" s="47">
        <v>114</v>
      </c>
      <c r="AY321" s="27" t="s">
        <v>92</v>
      </c>
      <c r="AZ321" s="36">
        <v>3965.2</v>
      </c>
      <c r="BA321" s="36">
        <v>35.139125</v>
      </c>
      <c r="BB321" s="36">
        <v>-122.94953099999999</v>
      </c>
      <c r="BC321" s="44">
        <v>41441.802210648151</v>
      </c>
      <c r="BD321" s="45">
        <v>41441.802210648151</v>
      </c>
      <c r="BE321" s="6" t="s">
        <v>352</v>
      </c>
      <c r="BF321" s="6" t="s">
        <v>359</v>
      </c>
      <c r="BG321" s="10" t="s">
        <v>25</v>
      </c>
      <c r="BH321" s="10" t="s">
        <v>28</v>
      </c>
      <c r="BI321" s="10"/>
      <c r="BJ321" s="10"/>
      <c r="BK321" s="10"/>
      <c r="BL321" s="10"/>
      <c r="BM321" s="10"/>
      <c r="BN321" s="36" t="s">
        <v>210</v>
      </c>
      <c r="BO321" s="36" t="s">
        <v>193</v>
      </c>
      <c r="BP321" s="36" t="s">
        <v>42</v>
      </c>
      <c r="BQ321" s="36">
        <v>486</v>
      </c>
      <c r="BR321" s="36">
        <v>4126109</v>
      </c>
      <c r="BS321" s="36" t="s">
        <v>167</v>
      </c>
      <c r="BT321" s="36">
        <v>0</v>
      </c>
      <c r="BU321" s="63">
        <v>0.21792824074074071</v>
      </c>
      <c r="BV321" s="64"/>
      <c r="BW321" s="64"/>
      <c r="BX321" s="63"/>
      <c r="BY321" s="63"/>
      <c r="BZ321" s="36" t="s">
        <v>422</v>
      </c>
      <c r="CA321" s="17">
        <v>150</v>
      </c>
      <c r="CB321" s="36">
        <v>0</v>
      </c>
      <c r="CC321" s="6">
        <v>150</v>
      </c>
      <c r="CD321" s="6">
        <v>80</v>
      </c>
      <c r="CE321" s="6">
        <v>3000</v>
      </c>
      <c r="CF321" s="6">
        <v>1</v>
      </c>
      <c r="CG321" s="6">
        <v>8</v>
      </c>
      <c r="GJ321" s="4"/>
      <c r="GK321" s="4"/>
      <c r="GL321" s="4"/>
      <c r="GM321" s="4"/>
    </row>
    <row r="322" spans="1:195" s="6" customFormat="1">
      <c r="A322" s="33" t="s">
        <v>19</v>
      </c>
      <c r="B322" s="13" t="s">
        <v>335</v>
      </c>
      <c r="C322" s="71">
        <v>1</v>
      </c>
      <c r="D322" s="71" t="s">
        <v>331</v>
      </c>
      <c r="E322">
        <f t="shared" si="82"/>
        <v>0</v>
      </c>
      <c r="F322">
        <f t="shared" si="98"/>
        <v>0</v>
      </c>
      <c r="G322">
        <f t="shared" si="98"/>
        <v>0</v>
      </c>
      <c r="H322">
        <f t="shared" si="98"/>
        <v>0</v>
      </c>
      <c r="I322">
        <f t="shared" si="98"/>
        <v>0</v>
      </c>
      <c r="J322">
        <f t="shared" si="98"/>
        <v>0</v>
      </c>
      <c r="K322">
        <f t="shared" si="98"/>
        <v>0</v>
      </c>
      <c r="L322">
        <f t="shared" si="98"/>
        <v>0</v>
      </c>
      <c r="M322">
        <f t="shared" si="98"/>
        <v>0</v>
      </c>
      <c r="N322">
        <f t="shared" si="98"/>
        <v>0</v>
      </c>
      <c r="O322">
        <f t="shared" si="98"/>
        <v>0</v>
      </c>
      <c r="P322">
        <f t="shared" si="99"/>
        <v>0</v>
      </c>
      <c r="Q322">
        <f t="shared" si="99"/>
        <v>0</v>
      </c>
      <c r="R322">
        <f t="shared" si="99"/>
        <v>0</v>
      </c>
      <c r="S322">
        <f t="shared" si="99"/>
        <v>0</v>
      </c>
      <c r="T322">
        <f t="shared" si="99"/>
        <v>0</v>
      </c>
      <c r="U322">
        <f t="shared" si="99"/>
        <v>0</v>
      </c>
      <c r="V322">
        <f t="shared" si="99"/>
        <v>0</v>
      </c>
      <c r="W322">
        <f t="shared" si="99"/>
        <v>0</v>
      </c>
      <c r="X322">
        <f t="shared" si="99"/>
        <v>0</v>
      </c>
      <c r="Y322">
        <f t="shared" si="99"/>
        <v>0</v>
      </c>
      <c r="Z322">
        <f t="shared" si="100"/>
        <v>0</v>
      </c>
      <c r="AA322">
        <f t="shared" si="100"/>
        <v>0</v>
      </c>
      <c r="AB322">
        <f t="shared" si="100"/>
        <v>0</v>
      </c>
      <c r="AC322">
        <f t="shared" si="100"/>
        <v>0</v>
      </c>
      <c r="AD322">
        <f t="shared" si="100"/>
        <v>0</v>
      </c>
      <c r="AE322">
        <f t="shared" si="100"/>
        <v>0</v>
      </c>
      <c r="AF322">
        <f t="shared" si="100"/>
        <v>0</v>
      </c>
      <c r="AG322">
        <f t="shared" si="100"/>
        <v>0</v>
      </c>
      <c r="AH322">
        <f t="shared" si="100"/>
        <v>0</v>
      </c>
      <c r="AI322">
        <f t="shared" si="100"/>
        <v>0</v>
      </c>
      <c r="AJ322">
        <f t="shared" si="100"/>
        <v>0</v>
      </c>
      <c r="AK322">
        <f t="shared" si="100"/>
        <v>0</v>
      </c>
      <c r="AL322">
        <f t="shared" si="100"/>
        <v>1</v>
      </c>
      <c r="AM322" s="72" t="s">
        <v>330</v>
      </c>
      <c r="AN322" s="72" t="s">
        <v>330</v>
      </c>
      <c r="AO322" s="72" t="s">
        <v>330</v>
      </c>
      <c r="AP322" s="72">
        <v>0</v>
      </c>
      <c r="AQ322" s="72" t="s">
        <v>331</v>
      </c>
      <c r="AR322" s="72" t="s">
        <v>327</v>
      </c>
      <c r="AS322" s="72">
        <v>0</v>
      </c>
      <c r="AT322" s="72">
        <v>0.15978288886635272</v>
      </c>
      <c r="AU322" s="72">
        <v>0.15978288886635272</v>
      </c>
      <c r="AV322" s="6">
        <v>1.997286110829409E-3</v>
      </c>
      <c r="AW322" s="6">
        <v>5.3260962955450908E-5</v>
      </c>
      <c r="AX322" s="47">
        <v>116</v>
      </c>
      <c r="AY322" s="27" t="s">
        <v>92</v>
      </c>
      <c r="AZ322" s="36">
        <v>3963.96</v>
      </c>
      <c r="BA322" s="36">
        <v>35.142417000000002</v>
      </c>
      <c r="BB322" s="36">
        <v>-122.949609</v>
      </c>
      <c r="BC322" s="44">
        <v>41441.82739583333</v>
      </c>
      <c r="BD322" s="45">
        <v>41441.82739583333</v>
      </c>
      <c r="BE322" s="6" t="s">
        <v>352</v>
      </c>
      <c r="BF322" s="6" t="s">
        <v>359</v>
      </c>
      <c r="BG322" s="10" t="s">
        <v>25</v>
      </c>
      <c r="BH322" s="10" t="s">
        <v>28</v>
      </c>
      <c r="BI322" s="10"/>
      <c r="BJ322" s="10"/>
      <c r="BK322" s="10"/>
      <c r="BL322" s="10"/>
      <c r="BM322" s="10"/>
      <c r="BN322" s="36" t="s">
        <v>209</v>
      </c>
      <c r="BO322" s="36" t="s">
        <v>193</v>
      </c>
      <c r="BP322" s="36" t="s">
        <v>42</v>
      </c>
      <c r="BQ322" s="36">
        <v>486</v>
      </c>
      <c r="BR322" s="36">
        <v>4126146</v>
      </c>
      <c r="BS322" s="36" t="s">
        <v>167</v>
      </c>
      <c r="BT322" s="36">
        <v>0</v>
      </c>
      <c r="BU322" s="63">
        <v>0.25601851851851853</v>
      </c>
      <c r="BV322" s="64"/>
      <c r="BW322" s="64"/>
      <c r="BX322" s="63"/>
      <c r="BY322" s="63"/>
      <c r="BZ322" s="36" t="s">
        <v>423</v>
      </c>
      <c r="CA322" s="17">
        <v>150</v>
      </c>
      <c r="CB322" s="36">
        <v>0</v>
      </c>
      <c r="CC322" s="6">
        <v>150</v>
      </c>
      <c r="CD322" s="6">
        <v>80</v>
      </c>
      <c r="CE322" s="6">
        <v>3000</v>
      </c>
      <c r="CF322" s="6">
        <v>1</v>
      </c>
      <c r="CG322" s="6">
        <v>8</v>
      </c>
      <c r="GJ322" s="4"/>
      <c r="GK322" s="4"/>
      <c r="GL322" s="4"/>
      <c r="GM322" s="4"/>
    </row>
    <row r="323" spans="1:195" s="15" customFormat="1">
      <c r="A323" s="33" t="s">
        <v>19</v>
      </c>
      <c r="B323" s="13" t="s">
        <v>335</v>
      </c>
      <c r="C323" s="71">
        <v>1</v>
      </c>
      <c r="D323" s="71" t="s">
        <v>331</v>
      </c>
      <c r="E323">
        <f t="shared" si="82"/>
        <v>0</v>
      </c>
      <c r="F323">
        <f t="shared" si="98"/>
        <v>0</v>
      </c>
      <c r="G323">
        <f t="shared" si="98"/>
        <v>0</v>
      </c>
      <c r="H323">
        <f t="shared" si="98"/>
        <v>0</v>
      </c>
      <c r="I323">
        <f t="shared" si="98"/>
        <v>0</v>
      </c>
      <c r="J323">
        <f t="shared" si="98"/>
        <v>0</v>
      </c>
      <c r="K323">
        <f t="shared" si="98"/>
        <v>0</v>
      </c>
      <c r="L323">
        <f t="shared" si="98"/>
        <v>0</v>
      </c>
      <c r="M323">
        <f t="shared" si="98"/>
        <v>0</v>
      </c>
      <c r="N323">
        <f t="shared" si="98"/>
        <v>0</v>
      </c>
      <c r="O323">
        <f t="shared" si="98"/>
        <v>0</v>
      </c>
      <c r="P323">
        <f t="shared" si="99"/>
        <v>0</v>
      </c>
      <c r="Q323">
        <f t="shared" si="99"/>
        <v>0</v>
      </c>
      <c r="R323">
        <f t="shared" si="99"/>
        <v>0</v>
      </c>
      <c r="S323">
        <f t="shared" si="99"/>
        <v>0</v>
      </c>
      <c r="T323">
        <f t="shared" si="99"/>
        <v>0</v>
      </c>
      <c r="U323">
        <f t="shared" si="99"/>
        <v>0</v>
      </c>
      <c r="V323">
        <f t="shared" si="99"/>
        <v>0</v>
      </c>
      <c r="W323">
        <f t="shared" si="99"/>
        <v>0</v>
      </c>
      <c r="X323">
        <f t="shared" si="99"/>
        <v>0</v>
      </c>
      <c r="Y323">
        <f t="shared" si="99"/>
        <v>0</v>
      </c>
      <c r="Z323">
        <f t="shared" si="100"/>
        <v>0</v>
      </c>
      <c r="AA323">
        <f t="shared" si="100"/>
        <v>0</v>
      </c>
      <c r="AB323">
        <f t="shared" si="100"/>
        <v>0</v>
      </c>
      <c r="AC323">
        <f t="shared" si="100"/>
        <v>0</v>
      </c>
      <c r="AD323">
        <f t="shared" si="100"/>
        <v>0</v>
      </c>
      <c r="AE323">
        <f t="shared" si="100"/>
        <v>0</v>
      </c>
      <c r="AF323">
        <f t="shared" si="100"/>
        <v>0</v>
      </c>
      <c r="AG323">
        <f t="shared" si="100"/>
        <v>0</v>
      </c>
      <c r="AH323">
        <f t="shared" si="100"/>
        <v>0</v>
      </c>
      <c r="AI323">
        <f t="shared" si="100"/>
        <v>0</v>
      </c>
      <c r="AJ323">
        <f t="shared" si="100"/>
        <v>0</v>
      </c>
      <c r="AK323">
        <f t="shared" si="100"/>
        <v>0</v>
      </c>
      <c r="AL323">
        <f t="shared" si="100"/>
        <v>1</v>
      </c>
      <c r="AM323" s="72" t="s">
        <v>327</v>
      </c>
      <c r="AN323" s="72" t="s">
        <v>330</v>
      </c>
      <c r="AO323" s="72" t="s">
        <v>330</v>
      </c>
      <c r="AP323" s="72">
        <v>0</v>
      </c>
      <c r="AQ323" s="72" t="s">
        <v>328</v>
      </c>
      <c r="AR323" s="72" t="s">
        <v>327</v>
      </c>
      <c r="AS323" s="72">
        <v>76</v>
      </c>
      <c r="AT323" s="72">
        <v>0.16955778134939642</v>
      </c>
      <c r="AU323" s="72">
        <v>0.3957981614453745</v>
      </c>
      <c r="AV323" s="6">
        <v>4.947477018067181E-3</v>
      </c>
      <c r="AW323" s="6">
        <v>1.3193272048179149E-4</v>
      </c>
      <c r="AX323" s="47">
        <v>117</v>
      </c>
      <c r="AY323" s="27" t="s">
        <v>92</v>
      </c>
      <c r="AZ323" s="36">
        <v>3964.24</v>
      </c>
      <c r="BA323" s="36">
        <v>35.145567999999997</v>
      </c>
      <c r="BB323" s="36">
        <v>-122.94946899999999</v>
      </c>
      <c r="BC323" s="44">
        <v>41441.849814814814</v>
      </c>
      <c r="BD323" s="45">
        <v>41441.849814814814</v>
      </c>
      <c r="BE323" s="6" t="s">
        <v>352</v>
      </c>
      <c r="BF323" s="6" t="s">
        <v>359</v>
      </c>
      <c r="BG323" s="10" t="s">
        <v>25</v>
      </c>
      <c r="BH323" s="10" t="s">
        <v>28</v>
      </c>
      <c r="BI323" s="10"/>
      <c r="BJ323" s="10"/>
      <c r="BK323" s="10"/>
      <c r="BL323" s="10"/>
      <c r="BM323" s="10"/>
      <c r="BN323" s="36" t="s">
        <v>206</v>
      </c>
      <c r="BO323" s="36" t="s">
        <v>186</v>
      </c>
      <c r="BP323" s="36" t="s">
        <v>42</v>
      </c>
      <c r="BQ323" s="36">
        <v>486</v>
      </c>
      <c r="BR323" s="36">
        <v>4126173</v>
      </c>
      <c r="BS323" s="36" t="s">
        <v>167</v>
      </c>
      <c r="BT323" s="36">
        <v>0</v>
      </c>
      <c r="BU323" s="63">
        <v>0.26596064814814818</v>
      </c>
      <c r="BV323" s="64"/>
      <c r="BW323" s="64"/>
      <c r="BX323" s="63"/>
      <c r="BY323" s="63"/>
      <c r="BZ323" s="36" t="s">
        <v>424</v>
      </c>
      <c r="CA323" s="17">
        <v>150</v>
      </c>
      <c r="CB323" s="36">
        <v>0</v>
      </c>
      <c r="CC323" s="6">
        <v>150</v>
      </c>
      <c r="CD323" s="6">
        <v>80</v>
      </c>
      <c r="CE323" s="6">
        <v>3000</v>
      </c>
      <c r="CF323" s="6">
        <v>1</v>
      </c>
      <c r="CG323" s="6">
        <v>8</v>
      </c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4"/>
      <c r="GM323" s="4"/>
    </row>
    <row r="324" spans="1:195" s="15" customForma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 s="84"/>
      <c r="AN324" s="84"/>
      <c r="AO324" s="84"/>
      <c r="AP324" s="84"/>
      <c r="AQ324" s="84"/>
      <c r="AR324" s="84"/>
      <c r="AS324" s="84"/>
      <c r="AT324" s="84"/>
      <c r="AU324" s="8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</row>
    <row r="325" spans="1:195" s="15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 s="84"/>
      <c r="AN325" s="84"/>
      <c r="AO325" s="84"/>
      <c r="AP325" s="84"/>
      <c r="AQ325" s="84"/>
      <c r="AR325" s="84"/>
      <c r="AS325" s="84"/>
      <c r="AT325" s="84"/>
      <c r="AU325" s="84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</row>
    <row r="326" spans="1:195" s="6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 s="84"/>
      <c r="AN326" s="84"/>
      <c r="AO326" s="84"/>
      <c r="AP326" s="84"/>
      <c r="AQ326" s="84"/>
      <c r="AR326" s="84"/>
      <c r="AS326" s="84"/>
      <c r="AT326" s="84"/>
      <c r="AU326" s="84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</row>
    <row r="327" spans="1:195" s="6" customForma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 s="84"/>
      <c r="AN327" s="84"/>
      <c r="AO327" s="84"/>
      <c r="AP327" s="84"/>
      <c r="AQ327" s="84"/>
      <c r="AR327" s="84"/>
      <c r="AS327" s="84"/>
      <c r="AT327" s="84"/>
      <c r="AU327" s="84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</row>
    <row r="328" spans="1:195" s="15" customForma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 s="84"/>
      <c r="AN328" s="84"/>
      <c r="AO328" s="84"/>
      <c r="AP328" s="84"/>
      <c r="AQ328" s="84"/>
      <c r="AR328" s="84"/>
      <c r="AS328" s="84"/>
      <c r="AT328" s="84"/>
      <c r="AU328" s="84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</row>
    <row r="329" spans="1:195" s="18" customForma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 s="84"/>
      <c r="AN329" s="84"/>
      <c r="AO329" s="84"/>
      <c r="AP329" s="84"/>
      <c r="AQ329" s="84"/>
      <c r="AR329" s="84"/>
      <c r="AS329" s="84"/>
      <c r="AT329" s="84"/>
      <c r="AU329" s="84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</row>
    <row r="330" spans="1:195" s="20" customForma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 s="84"/>
      <c r="AN330" s="84"/>
      <c r="AO330" s="84"/>
      <c r="AP330" s="84"/>
      <c r="AQ330" s="84"/>
      <c r="AR330" s="84"/>
      <c r="AS330" s="84"/>
      <c r="AT330" s="84"/>
      <c r="AU330" s="84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</row>
    <row r="331" spans="1:195" s="6" customForma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 s="84"/>
      <c r="AN331" s="84"/>
      <c r="AO331" s="84"/>
      <c r="AP331" s="84"/>
      <c r="AQ331" s="84"/>
      <c r="AR331" s="84"/>
      <c r="AS331" s="84"/>
      <c r="AT331" s="84"/>
      <c r="AU331" s="84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</row>
    <row r="332" spans="1:195" s="6" customForma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 s="84"/>
      <c r="AN332" s="84"/>
      <c r="AO332" s="84"/>
      <c r="AP332" s="84"/>
      <c r="AQ332" s="84"/>
      <c r="AR332" s="84"/>
      <c r="AS332" s="84"/>
      <c r="AT332" s="84"/>
      <c r="AU332" s="84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</row>
    <row r="333" spans="1:195" s="6" customForma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 s="84"/>
      <c r="AN333" s="84"/>
      <c r="AO333" s="84"/>
      <c r="AP333" s="84"/>
      <c r="AQ333" s="84"/>
      <c r="AR333" s="84"/>
      <c r="AS333" s="84"/>
      <c r="AT333" s="84"/>
      <c r="AU333" s="84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</row>
    <row r="334" spans="1:195" s="6" customForma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 s="84"/>
      <c r="AN334" s="84"/>
      <c r="AO334" s="84"/>
      <c r="AP334" s="84"/>
      <c r="AQ334" s="84"/>
      <c r="AR334" s="84"/>
      <c r="AS334" s="84"/>
      <c r="AT334" s="84"/>
      <c r="AU334" s="8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</row>
    <row r="335" spans="1:195" s="6" customForma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 s="84"/>
      <c r="AN335" s="84"/>
      <c r="AO335" s="84"/>
      <c r="AP335" s="84"/>
      <c r="AQ335" s="84"/>
      <c r="AR335" s="84"/>
      <c r="AS335" s="84"/>
      <c r="AT335" s="84"/>
      <c r="AU335" s="84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</row>
    <row r="336" spans="1:195" s="6" customForma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 s="84"/>
      <c r="AN336" s="84"/>
      <c r="AO336" s="84"/>
      <c r="AP336" s="84"/>
      <c r="AQ336" s="84"/>
      <c r="AR336" s="84"/>
      <c r="AS336" s="84"/>
      <c r="AT336" s="84"/>
      <c r="AU336" s="84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</row>
    <row r="337" spans="1:191" s="6" customForma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 s="84"/>
      <c r="AN337" s="84"/>
      <c r="AO337" s="84"/>
      <c r="AP337" s="84"/>
      <c r="AQ337" s="84"/>
      <c r="AR337" s="84"/>
      <c r="AS337" s="84"/>
      <c r="AT337" s="84"/>
      <c r="AU337" s="84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</row>
    <row r="338" spans="1:191" s="6" customFormat="1" ht="19.5" customHeigh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 s="84"/>
      <c r="AN338" s="84"/>
      <c r="AO338" s="84"/>
      <c r="AP338" s="84"/>
      <c r="AQ338" s="84"/>
      <c r="AR338" s="84"/>
      <c r="AS338" s="84"/>
      <c r="AT338" s="84"/>
      <c r="AU338" s="84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</row>
    <row r="339" spans="1:191" s="6" customFormat="1" ht="19.5" customHeigh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 s="84"/>
      <c r="AN339" s="84"/>
      <c r="AO339" s="84"/>
      <c r="AP339" s="84"/>
      <c r="AQ339" s="84"/>
      <c r="AR339" s="84"/>
      <c r="AS339" s="84"/>
      <c r="AT339" s="84"/>
      <c r="AU339" s="84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</row>
    <row r="340" spans="1:191" s="6" customForma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 s="84"/>
      <c r="AN340" s="84"/>
      <c r="AO340" s="84"/>
      <c r="AP340" s="84"/>
      <c r="AQ340" s="84"/>
      <c r="AR340" s="84"/>
      <c r="AS340" s="84"/>
      <c r="AT340" s="84"/>
      <c r="AU340" s="84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</row>
    <row r="341" spans="1:191" s="6" customForma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 s="84"/>
      <c r="AN341" s="84"/>
      <c r="AO341" s="84"/>
      <c r="AP341" s="84"/>
      <c r="AQ341" s="84"/>
      <c r="AR341" s="84"/>
      <c r="AS341" s="84"/>
      <c r="AT341" s="84"/>
      <c r="AU341" s="84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</row>
    <row r="342" spans="1:191" s="6" customForma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 s="84"/>
      <c r="AN342" s="84"/>
      <c r="AO342" s="84"/>
      <c r="AP342" s="84"/>
      <c r="AQ342" s="84"/>
      <c r="AR342" s="84"/>
      <c r="AS342" s="84"/>
      <c r="AT342" s="84"/>
      <c r="AU342" s="84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</row>
    <row r="343" spans="1:191" s="6" customForma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 s="84"/>
      <c r="AN343" s="84"/>
      <c r="AO343" s="84"/>
      <c r="AP343" s="84"/>
      <c r="AQ343" s="84"/>
      <c r="AR343" s="84"/>
      <c r="AS343" s="84"/>
      <c r="AT343" s="84"/>
      <c r="AU343" s="84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</row>
    <row r="344" spans="1:191" s="6" customForma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 s="84"/>
      <c r="AN344" s="84"/>
      <c r="AO344" s="84"/>
      <c r="AP344" s="84"/>
      <c r="AQ344" s="84"/>
      <c r="AR344" s="84"/>
      <c r="AS344" s="84"/>
      <c r="AT344" s="84"/>
      <c r="AU344" s="8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</row>
    <row r="345" spans="1:191" s="6" customForma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 s="84"/>
      <c r="AN345" s="84"/>
      <c r="AO345" s="84"/>
      <c r="AP345" s="84"/>
      <c r="AQ345" s="84"/>
      <c r="AR345" s="84"/>
      <c r="AS345" s="84"/>
      <c r="AT345" s="84"/>
      <c r="AU345" s="84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</row>
    <row r="346" spans="1:191" s="6" customForma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 s="84"/>
      <c r="AN346" s="84"/>
      <c r="AO346" s="84"/>
      <c r="AP346" s="84"/>
      <c r="AQ346" s="84"/>
      <c r="AR346" s="84"/>
      <c r="AS346" s="84"/>
      <c r="AT346" s="84"/>
      <c r="AU346" s="84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</row>
    <row r="347" spans="1:191" s="6" customForma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 s="84"/>
      <c r="AN347" s="84"/>
      <c r="AO347" s="84"/>
      <c r="AP347" s="84"/>
      <c r="AQ347" s="84"/>
      <c r="AR347" s="84"/>
      <c r="AS347" s="84"/>
      <c r="AT347" s="84"/>
      <c r="AU347" s="84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</row>
    <row r="348" spans="1:191" s="6" customForma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 s="84"/>
      <c r="AN348" s="84"/>
      <c r="AO348" s="84"/>
      <c r="AP348" s="84"/>
      <c r="AQ348" s="84"/>
      <c r="AR348" s="84"/>
      <c r="AS348" s="84"/>
      <c r="AT348" s="84"/>
      <c r="AU348" s="84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</row>
    <row r="349" spans="1:191" s="6" customForma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 s="84"/>
      <c r="AN349" s="84"/>
      <c r="AO349" s="84"/>
      <c r="AP349" s="84"/>
      <c r="AQ349" s="84"/>
      <c r="AR349" s="84"/>
      <c r="AS349" s="84"/>
      <c r="AT349" s="84"/>
      <c r="AU349" s="84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</row>
    <row r="350" spans="1:191" s="6" customForma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 s="84"/>
      <c r="AN350" s="84"/>
      <c r="AO350" s="84"/>
      <c r="AP350" s="84"/>
      <c r="AQ350" s="84"/>
      <c r="AR350" s="84"/>
      <c r="AS350" s="84"/>
      <c r="AT350" s="84"/>
      <c r="AU350" s="84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</row>
    <row r="351" spans="1:191" s="6" customForma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 s="84"/>
      <c r="AN351" s="84"/>
      <c r="AO351" s="84"/>
      <c r="AP351" s="84"/>
      <c r="AQ351" s="84"/>
      <c r="AR351" s="84"/>
      <c r="AS351" s="84"/>
      <c r="AT351" s="84"/>
      <c r="AU351" s="84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</row>
    <row r="352" spans="1:191" s="6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 s="84"/>
      <c r="AN352" s="84"/>
      <c r="AO352" s="84"/>
      <c r="AP352" s="84"/>
      <c r="AQ352" s="84"/>
      <c r="AR352" s="84"/>
      <c r="AS352" s="84"/>
      <c r="AT352" s="84"/>
      <c r="AU352" s="84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</row>
    <row r="353" spans="1:191" s="6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 s="84"/>
      <c r="AN353" s="84"/>
      <c r="AO353" s="84"/>
      <c r="AP353" s="84"/>
      <c r="AQ353" s="84"/>
      <c r="AR353" s="84"/>
      <c r="AS353" s="84"/>
      <c r="AT353" s="84"/>
      <c r="AU353" s="84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</row>
    <row r="354" spans="1:191" s="6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 s="84"/>
      <c r="AN354" s="84"/>
      <c r="AO354" s="84"/>
      <c r="AP354" s="84"/>
      <c r="AQ354" s="84"/>
      <c r="AR354" s="84"/>
      <c r="AS354" s="84"/>
      <c r="AT354" s="84"/>
      <c r="AU354" s="8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</row>
    <row r="355" spans="1:191" s="6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 s="84"/>
      <c r="AN355" s="84"/>
      <c r="AO355" s="84"/>
      <c r="AP355" s="84"/>
      <c r="AQ355" s="84"/>
      <c r="AR355" s="84"/>
      <c r="AS355" s="84"/>
      <c r="AT355" s="84"/>
      <c r="AU355" s="84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</row>
    <row r="356" spans="1:191" s="6" customForma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 s="84"/>
      <c r="AN356" s="84"/>
      <c r="AO356" s="84"/>
      <c r="AP356" s="84"/>
      <c r="AQ356" s="84"/>
      <c r="AR356" s="84"/>
      <c r="AS356" s="84"/>
      <c r="AT356" s="84"/>
      <c r="AU356" s="84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</row>
    <row r="357" spans="1:191" s="6" customForma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 s="84"/>
      <c r="AN357" s="84"/>
      <c r="AO357" s="84"/>
      <c r="AP357" s="84"/>
      <c r="AQ357" s="84"/>
      <c r="AR357" s="84"/>
      <c r="AS357" s="84"/>
      <c r="AT357" s="84"/>
      <c r="AU357" s="84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</row>
    <row r="358" spans="1:191" s="6" customForma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 s="84"/>
      <c r="AN358" s="84"/>
      <c r="AO358" s="84"/>
      <c r="AP358" s="84"/>
      <c r="AQ358" s="84"/>
      <c r="AR358" s="84"/>
      <c r="AS358" s="84"/>
      <c r="AT358" s="84"/>
      <c r="AU358" s="84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</row>
    <row r="359" spans="1:191" s="6" customForma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 s="84"/>
      <c r="AN359" s="84"/>
      <c r="AO359" s="84"/>
      <c r="AP359" s="84"/>
      <c r="AQ359" s="84"/>
      <c r="AR359" s="84"/>
      <c r="AS359" s="84"/>
      <c r="AT359" s="84"/>
      <c r="AU359" s="84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</row>
    <row r="360" spans="1:191" s="6" customForma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 s="84"/>
      <c r="AN360" s="84"/>
      <c r="AO360" s="84"/>
      <c r="AP360" s="84"/>
      <c r="AQ360" s="84"/>
      <c r="AR360" s="84"/>
      <c r="AS360" s="84"/>
      <c r="AT360" s="84"/>
      <c r="AU360" s="84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</row>
    <row r="361" spans="1:191" s="6" customForma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 s="84"/>
      <c r="AN361" s="84"/>
      <c r="AO361" s="84"/>
      <c r="AP361" s="84"/>
      <c r="AQ361" s="84"/>
      <c r="AR361" s="84"/>
      <c r="AS361" s="84"/>
      <c r="AT361" s="84"/>
      <c r="AU361" s="84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</row>
    <row r="362" spans="1:191" s="6" customForma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 s="84"/>
      <c r="AN362" s="84"/>
      <c r="AO362" s="84"/>
      <c r="AP362" s="84"/>
      <c r="AQ362" s="84"/>
      <c r="AR362" s="84"/>
      <c r="AS362" s="84"/>
      <c r="AT362" s="84"/>
      <c r="AU362" s="84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</row>
    <row r="363" spans="1:191" s="6" customForma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 s="84"/>
      <c r="AN363" s="84"/>
      <c r="AO363" s="84"/>
      <c r="AP363" s="84"/>
      <c r="AQ363" s="84"/>
      <c r="AR363" s="84"/>
      <c r="AS363" s="84"/>
      <c r="AT363" s="84"/>
      <c r="AU363" s="84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</row>
    <row r="364" spans="1:191" s="6" customForma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 s="84"/>
      <c r="AN364" s="84"/>
      <c r="AO364" s="84"/>
      <c r="AP364" s="84"/>
      <c r="AQ364" s="84"/>
      <c r="AR364" s="84"/>
      <c r="AS364" s="84"/>
      <c r="AT364" s="84"/>
      <c r="AU364" s="8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</row>
    <row r="365" spans="1:191" s="6" customForma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 s="84"/>
      <c r="AN365" s="84"/>
      <c r="AO365" s="84"/>
      <c r="AP365" s="84"/>
      <c r="AQ365" s="84"/>
      <c r="AR365" s="84"/>
      <c r="AS365" s="84"/>
      <c r="AT365" s="84"/>
      <c r="AU365" s="84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</row>
    <row r="366" spans="1:191" s="6" customForma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 s="84"/>
      <c r="AN366" s="84"/>
      <c r="AO366" s="84"/>
      <c r="AP366" s="84"/>
      <c r="AQ366" s="84"/>
      <c r="AR366" s="84"/>
      <c r="AS366" s="84"/>
      <c r="AT366" s="84"/>
      <c r="AU366" s="84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</row>
    <row r="367" spans="1:191" s="6" customForma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 s="84"/>
      <c r="AN367" s="84"/>
      <c r="AO367" s="84"/>
      <c r="AP367" s="84"/>
      <c r="AQ367" s="84"/>
      <c r="AR367" s="84"/>
      <c r="AS367" s="84"/>
      <c r="AT367" s="84"/>
      <c r="AU367" s="84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</row>
    <row r="368" spans="1:191" s="6" customForma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 s="84"/>
      <c r="AN368" s="84"/>
      <c r="AO368" s="84"/>
      <c r="AP368" s="84"/>
      <c r="AQ368" s="84"/>
      <c r="AR368" s="84"/>
      <c r="AS368" s="84"/>
      <c r="AT368" s="84"/>
      <c r="AU368" s="84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</row>
    <row r="369" spans="1:191" s="6" customForma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 s="84"/>
      <c r="AN369" s="84"/>
      <c r="AO369" s="84"/>
      <c r="AP369" s="84"/>
      <c r="AQ369" s="84"/>
      <c r="AR369" s="84"/>
      <c r="AS369" s="84"/>
      <c r="AT369" s="84"/>
      <c r="AU369" s="84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</row>
    <row r="370" spans="1:191" s="6" customForma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 s="84"/>
      <c r="AN370" s="84"/>
      <c r="AO370" s="84"/>
      <c r="AP370" s="84"/>
      <c r="AQ370" s="84"/>
      <c r="AR370" s="84"/>
      <c r="AS370" s="84"/>
      <c r="AT370" s="84"/>
      <c r="AU370" s="84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</row>
    <row r="371" spans="1:191" s="6" customForma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 s="84"/>
      <c r="AN371" s="84"/>
      <c r="AO371" s="84"/>
      <c r="AP371" s="84"/>
      <c r="AQ371" s="84"/>
      <c r="AR371" s="84"/>
      <c r="AS371" s="84"/>
      <c r="AT371" s="84"/>
      <c r="AU371" s="84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</row>
    <row r="372" spans="1:191" s="6" customForma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 s="84"/>
      <c r="AN372" s="84"/>
      <c r="AO372" s="84"/>
      <c r="AP372" s="84"/>
      <c r="AQ372" s="84"/>
      <c r="AR372" s="84"/>
      <c r="AS372" s="84"/>
      <c r="AT372" s="84"/>
      <c r="AU372" s="84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</row>
    <row r="373" spans="1:191" s="6" customForma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 s="84"/>
      <c r="AN373" s="84"/>
      <c r="AO373" s="84"/>
      <c r="AP373" s="84"/>
      <c r="AQ373" s="84"/>
      <c r="AR373" s="84"/>
      <c r="AS373" s="84"/>
      <c r="AT373" s="84"/>
      <c r="AU373" s="84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</row>
    <row r="374" spans="1:191" s="6" customForma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 s="84"/>
      <c r="AN374" s="84"/>
      <c r="AO374" s="84"/>
      <c r="AP374" s="84"/>
      <c r="AQ374" s="84"/>
      <c r="AR374" s="84"/>
      <c r="AS374" s="84"/>
      <c r="AT374" s="84"/>
      <c r="AU374" s="8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</row>
    <row r="375" spans="1:191" s="6" customForma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 s="84"/>
      <c r="AN375" s="84"/>
      <c r="AO375" s="84"/>
      <c r="AP375" s="84"/>
      <c r="AQ375" s="84"/>
      <c r="AR375" s="84"/>
      <c r="AS375" s="84"/>
      <c r="AT375" s="84"/>
      <c r="AU375" s="84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</row>
    <row r="376" spans="1:191" s="6" customForma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 s="84"/>
      <c r="AN376" s="84"/>
      <c r="AO376" s="84"/>
      <c r="AP376" s="84"/>
      <c r="AQ376" s="84"/>
      <c r="AR376" s="84"/>
      <c r="AS376" s="84"/>
      <c r="AT376" s="84"/>
      <c r="AU376" s="84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</row>
    <row r="377" spans="1:191" s="6" customForma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 s="84"/>
      <c r="AN377" s="84"/>
      <c r="AO377" s="84"/>
      <c r="AP377" s="84"/>
      <c r="AQ377" s="84"/>
      <c r="AR377" s="84"/>
      <c r="AS377" s="84"/>
      <c r="AT377" s="84"/>
      <c r="AU377" s="84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</row>
    <row r="378" spans="1:191" s="6" customForma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 s="84"/>
      <c r="AN378" s="84"/>
      <c r="AO378" s="84"/>
      <c r="AP378" s="84"/>
      <c r="AQ378" s="84"/>
      <c r="AR378" s="84"/>
      <c r="AS378" s="84"/>
      <c r="AT378" s="84"/>
      <c r="AU378" s="84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</row>
    <row r="379" spans="1:191" s="6" customForma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 s="84"/>
      <c r="AN379" s="84"/>
      <c r="AO379" s="84"/>
      <c r="AP379" s="84"/>
      <c r="AQ379" s="84"/>
      <c r="AR379" s="84"/>
      <c r="AS379" s="84"/>
      <c r="AT379" s="84"/>
      <c r="AU379" s="84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</row>
    <row r="380" spans="1:191" s="6" customForma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 s="84"/>
      <c r="AN380" s="84"/>
      <c r="AO380" s="84"/>
      <c r="AP380" s="84"/>
      <c r="AQ380" s="84"/>
      <c r="AR380" s="84"/>
      <c r="AS380" s="84"/>
      <c r="AT380" s="84"/>
      <c r="AU380" s="84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</row>
    <row r="381" spans="1:191" s="6" customForma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 s="84"/>
      <c r="AN381" s="84"/>
      <c r="AO381" s="84"/>
      <c r="AP381" s="84"/>
      <c r="AQ381" s="84"/>
      <c r="AR381" s="84"/>
      <c r="AS381" s="84"/>
      <c r="AT381" s="84"/>
      <c r="AU381" s="84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</row>
    <row r="382" spans="1:191" s="6" customForma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 s="84"/>
      <c r="AN382" s="84"/>
      <c r="AO382" s="84"/>
      <c r="AP382" s="84"/>
      <c r="AQ382" s="84"/>
      <c r="AR382" s="84"/>
      <c r="AS382" s="84"/>
      <c r="AT382" s="84"/>
      <c r="AU382" s="84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</row>
    <row r="383" spans="1:191" s="6" customForma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 s="84"/>
      <c r="AN383" s="84"/>
      <c r="AO383" s="84"/>
      <c r="AP383" s="84"/>
      <c r="AQ383" s="84"/>
      <c r="AR383" s="84"/>
      <c r="AS383" s="84"/>
      <c r="AT383" s="84"/>
      <c r="AU383" s="84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</row>
    <row r="384" spans="1:191" s="6" customForma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 s="84"/>
      <c r="AN384" s="84"/>
      <c r="AO384" s="84"/>
      <c r="AP384" s="84"/>
      <c r="AQ384" s="84"/>
      <c r="AR384" s="84"/>
      <c r="AS384" s="84"/>
      <c r="AT384" s="84"/>
      <c r="AU384" s="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</row>
    <row r="385" spans="1:191" s="6" customForma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 s="84"/>
      <c r="AN385" s="84"/>
      <c r="AO385" s="84"/>
      <c r="AP385" s="84"/>
      <c r="AQ385" s="84"/>
      <c r="AR385" s="84"/>
      <c r="AS385" s="84"/>
      <c r="AT385" s="84"/>
      <c r="AU385" s="84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</row>
    <row r="386" spans="1:191" s="6" customForma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 s="84"/>
      <c r="AN386" s="84"/>
      <c r="AO386" s="84"/>
      <c r="AP386" s="84"/>
      <c r="AQ386" s="84"/>
      <c r="AR386" s="84"/>
      <c r="AS386" s="84"/>
      <c r="AT386" s="84"/>
      <c r="AU386" s="84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</row>
    <row r="387" spans="1:191" s="6" customForma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 s="84"/>
      <c r="AN387" s="84"/>
      <c r="AO387" s="84"/>
      <c r="AP387" s="84"/>
      <c r="AQ387" s="84"/>
      <c r="AR387" s="84"/>
      <c r="AS387" s="84"/>
      <c r="AT387" s="84"/>
      <c r="AU387" s="84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</row>
    <row r="388" spans="1:191" s="6" customForma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 s="84"/>
      <c r="AN388" s="84"/>
      <c r="AO388" s="84"/>
      <c r="AP388" s="84"/>
      <c r="AQ388" s="84"/>
      <c r="AR388" s="84"/>
      <c r="AS388" s="84"/>
      <c r="AT388" s="84"/>
      <c r="AU388" s="84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</row>
    <row r="389" spans="1:191" s="6" customForma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 s="84"/>
      <c r="AN389" s="84"/>
      <c r="AO389" s="84"/>
      <c r="AP389" s="84"/>
      <c r="AQ389" s="84"/>
      <c r="AR389" s="84"/>
      <c r="AS389" s="84"/>
      <c r="AT389" s="84"/>
      <c r="AU389" s="84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</row>
    <row r="390" spans="1:191" s="6" customForma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 s="84"/>
      <c r="AN390" s="84"/>
      <c r="AO390" s="84"/>
      <c r="AP390" s="84"/>
      <c r="AQ390" s="84"/>
      <c r="AR390" s="84"/>
      <c r="AS390" s="84"/>
      <c r="AT390" s="84"/>
      <c r="AU390" s="84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</row>
    <row r="391" spans="1:191" s="6" customForma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 s="84"/>
      <c r="AN391" s="84"/>
      <c r="AO391" s="84"/>
      <c r="AP391" s="84"/>
      <c r="AQ391" s="84"/>
      <c r="AR391" s="84"/>
      <c r="AS391" s="84"/>
      <c r="AT391" s="84"/>
      <c r="AU391" s="84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</row>
    <row r="392" spans="1:191" s="6" customForma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 s="84"/>
      <c r="AN392" s="84"/>
      <c r="AO392" s="84"/>
      <c r="AP392" s="84"/>
      <c r="AQ392" s="84"/>
      <c r="AR392" s="84"/>
      <c r="AS392" s="84"/>
      <c r="AT392" s="84"/>
      <c r="AU392" s="84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</row>
    <row r="393" spans="1:191" s="6" customForma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 s="84"/>
      <c r="AN393" s="84"/>
      <c r="AO393" s="84"/>
      <c r="AP393" s="84"/>
      <c r="AQ393" s="84"/>
      <c r="AR393" s="84"/>
      <c r="AS393" s="84"/>
      <c r="AT393" s="84"/>
      <c r="AU393" s="84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</row>
    <row r="394" spans="1:191" s="6" customForma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 s="84"/>
      <c r="AN394" s="84"/>
      <c r="AO394" s="84"/>
      <c r="AP394" s="84"/>
      <c r="AQ394" s="84"/>
      <c r="AR394" s="84"/>
      <c r="AS394" s="84"/>
      <c r="AT394" s="84"/>
      <c r="AU394" s="8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</row>
    <row r="395" spans="1:191" s="6" customForma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 s="84"/>
      <c r="AN395" s="84"/>
      <c r="AO395" s="84"/>
      <c r="AP395" s="84"/>
      <c r="AQ395" s="84"/>
      <c r="AR395" s="84"/>
      <c r="AS395" s="84"/>
      <c r="AT395" s="84"/>
      <c r="AU395" s="84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</row>
    <row r="396" spans="1:191" s="6" customForma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 s="84"/>
      <c r="AN396" s="84"/>
      <c r="AO396" s="84"/>
      <c r="AP396" s="84"/>
      <c r="AQ396" s="84"/>
      <c r="AR396" s="84"/>
      <c r="AS396" s="84"/>
      <c r="AT396" s="84"/>
      <c r="AU396" s="84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</row>
    <row r="397" spans="1:191" s="6" customForma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 s="84"/>
      <c r="AN397" s="84"/>
      <c r="AO397" s="84"/>
      <c r="AP397" s="84"/>
      <c r="AQ397" s="84"/>
      <c r="AR397" s="84"/>
      <c r="AS397" s="84"/>
      <c r="AT397" s="84"/>
      <c r="AU397" s="84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</row>
    <row r="398" spans="1:191" s="6" customForma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 s="84"/>
      <c r="AN398" s="84"/>
      <c r="AO398" s="84"/>
      <c r="AP398" s="84"/>
      <c r="AQ398" s="84"/>
      <c r="AR398" s="84"/>
      <c r="AS398" s="84"/>
      <c r="AT398" s="84"/>
      <c r="AU398" s="84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</row>
    <row r="399" spans="1:191" s="6" customForma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 s="84"/>
      <c r="AN399" s="84"/>
      <c r="AO399" s="84"/>
      <c r="AP399" s="84"/>
      <c r="AQ399" s="84"/>
      <c r="AR399" s="84"/>
      <c r="AS399" s="84"/>
      <c r="AT399" s="84"/>
      <c r="AU399" s="84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</row>
    <row r="400" spans="1:191" s="6" customFormat="1">
      <c r="C400" s="36"/>
      <c r="D400" s="36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 s="72"/>
      <c r="AN400" s="72"/>
      <c r="AO400" s="72"/>
      <c r="AP400" s="72"/>
      <c r="AQ400" s="72"/>
      <c r="AR400" s="72"/>
      <c r="AS400" s="72"/>
      <c r="AT400" s="72"/>
      <c r="AU400" s="72"/>
      <c r="AX400" s="36"/>
      <c r="BE400" s="45"/>
      <c r="BF400" s="45"/>
      <c r="BN400" s="36"/>
      <c r="BO400" s="36"/>
      <c r="BP400" s="36"/>
      <c r="BQ400" s="36"/>
      <c r="BR400" s="36"/>
      <c r="BS400" s="36"/>
      <c r="BT400" s="36"/>
      <c r="BU400" s="63"/>
      <c r="BV400" s="65"/>
      <c r="BW400" s="63"/>
      <c r="BX400" s="63"/>
      <c r="BY400" s="63"/>
      <c r="BZ400" s="36"/>
      <c r="CA400" s="36"/>
      <c r="CB400" s="36"/>
    </row>
    <row r="401" spans="3:80" s="6" customFormat="1">
      <c r="C401" s="36"/>
      <c r="D401" s="36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 s="72"/>
      <c r="AN401" s="72"/>
      <c r="AO401" s="72"/>
      <c r="AP401" s="72"/>
      <c r="AQ401" s="72"/>
      <c r="AR401" s="72"/>
      <c r="AS401" s="72"/>
      <c r="AT401" s="72"/>
      <c r="AU401" s="72"/>
      <c r="AX401" s="36"/>
      <c r="BE401" s="45"/>
      <c r="BF401" s="45"/>
      <c r="BN401" s="36"/>
      <c r="BO401" s="36"/>
      <c r="BP401" s="36"/>
      <c r="BQ401" s="36"/>
      <c r="BR401" s="36"/>
      <c r="BS401" s="36"/>
      <c r="BT401" s="36"/>
      <c r="BU401" s="63"/>
      <c r="BV401" s="65"/>
      <c r="BW401" s="63"/>
      <c r="BX401" s="63"/>
      <c r="BY401" s="63"/>
      <c r="BZ401" s="36"/>
      <c r="CA401" s="36"/>
      <c r="CB401" s="36"/>
    </row>
    <row r="402" spans="3:80" s="6" customFormat="1">
      <c r="C402" s="36"/>
      <c r="D402" s="36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 s="72"/>
      <c r="AN402" s="72"/>
      <c r="AO402" s="72"/>
      <c r="AP402" s="72"/>
      <c r="AQ402" s="72"/>
      <c r="AR402" s="72"/>
      <c r="AS402" s="72"/>
      <c r="AT402" s="72"/>
      <c r="AU402" s="72"/>
      <c r="AX402" s="36"/>
      <c r="BE402" s="45"/>
      <c r="BF402" s="45"/>
      <c r="BN402" s="36"/>
      <c r="BO402" s="36"/>
      <c r="BP402" s="36"/>
      <c r="BQ402" s="36"/>
      <c r="BR402" s="36"/>
      <c r="BS402" s="36"/>
      <c r="BT402" s="36"/>
      <c r="BU402" s="63"/>
      <c r="BV402" s="65"/>
      <c r="BW402" s="63"/>
      <c r="BX402" s="63"/>
      <c r="BY402" s="63"/>
      <c r="BZ402" s="36"/>
      <c r="CA402" s="36"/>
      <c r="CB402" s="36"/>
    </row>
    <row r="403" spans="3:80" s="6" customFormat="1">
      <c r="C403" s="36"/>
      <c r="D403" s="36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 s="72"/>
      <c r="AN403" s="72"/>
      <c r="AO403" s="72"/>
      <c r="AP403" s="72"/>
      <c r="AQ403" s="72"/>
      <c r="AR403" s="72"/>
      <c r="AS403" s="72"/>
      <c r="AT403" s="72"/>
      <c r="AU403" s="72"/>
      <c r="AX403" s="36"/>
      <c r="BE403" s="45"/>
      <c r="BF403" s="45"/>
      <c r="BN403" s="36"/>
      <c r="BO403" s="36"/>
      <c r="BP403" s="36"/>
      <c r="BQ403" s="36"/>
      <c r="BR403" s="36"/>
      <c r="BS403" s="36"/>
      <c r="BT403" s="36"/>
      <c r="BU403" s="63"/>
      <c r="BV403" s="65"/>
      <c r="BW403" s="63"/>
      <c r="BX403" s="63"/>
      <c r="BY403" s="63"/>
      <c r="BZ403" s="36"/>
      <c r="CA403" s="36"/>
      <c r="CB403" s="36"/>
    </row>
    <row r="404" spans="3:80" s="6" customFormat="1">
      <c r="C404" s="36"/>
      <c r="D404" s="36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 s="72"/>
      <c r="AN404" s="72"/>
      <c r="AO404" s="72"/>
      <c r="AP404" s="72"/>
      <c r="AQ404" s="72"/>
      <c r="AR404" s="72"/>
      <c r="AS404" s="72"/>
      <c r="AT404" s="72"/>
      <c r="AU404" s="72"/>
      <c r="AX404" s="36"/>
      <c r="BE404" s="45"/>
      <c r="BF404" s="45"/>
      <c r="BN404" s="36"/>
      <c r="BO404" s="36"/>
      <c r="BP404" s="36"/>
      <c r="BQ404" s="36"/>
      <c r="BR404" s="36"/>
      <c r="BS404" s="36"/>
      <c r="BT404" s="36"/>
      <c r="BU404" s="63"/>
      <c r="BV404" s="65"/>
      <c r="BW404" s="63"/>
      <c r="BX404" s="63"/>
      <c r="BY404" s="63"/>
      <c r="BZ404" s="36"/>
      <c r="CA404" s="36"/>
      <c r="CB404" s="36"/>
    </row>
    <row r="405" spans="3:80" s="6" customFormat="1">
      <c r="C405" s="36"/>
      <c r="D405" s="36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 s="72"/>
      <c r="AN405" s="72"/>
      <c r="AO405" s="72"/>
      <c r="AP405" s="72"/>
      <c r="AQ405" s="72"/>
      <c r="AR405" s="72"/>
      <c r="AS405" s="72"/>
      <c r="AT405" s="72"/>
      <c r="AU405" s="72"/>
      <c r="AX405" s="36"/>
      <c r="BE405" s="45"/>
      <c r="BF405" s="45"/>
      <c r="BN405" s="36"/>
      <c r="BO405" s="36"/>
      <c r="BP405" s="36"/>
      <c r="BQ405" s="36"/>
      <c r="BR405" s="36"/>
      <c r="BS405" s="36"/>
      <c r="BT405" s="36"/>
      <c r="BU405" s="63"/>
      <c r="BV405" s="65"/>
      <c r="BW405" s="63"/>
      <c r="BX405" s="63"/>
      <c r="BY405" s="63"/>
      <c r="BZ405" s="36"/>
      <c r="CA405" s="36"/>
      <c r="CB405" s="36"/>
    </row>
    <row r="406" spans="3:80" s="6" customFormat="1">
      <c r="C406" s="36"/>
      <c r="D406" s="3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 s="72"/>
      <c r="AN406" s="72"/>
      <c r="AO406" s="72"/>
      <c r="AP406" s="72"/>
      <c r="AQ406" s="72"/>
      <c r="AR406" s="72"/>
      <c r="AS406" s="72"/>
      <c r="AT406" s="72"/>
      <c r="AU406" s="72"/>
      <c r="AX406" s="36"/>
      <c r="BE406" s="45"/>
      <c r="BF406" s="45"/>
      <c r="BN406" s="36"/>
      <c r="BO406" s="36"/>
      <c r="BP406" s="36"/>
      <c r="BQ406" s="36"/>
      <c r="BR406" s="36"/>
      <c r="BS406" s="36"/>
      <c r="BT406" s="36"/>
      <c r="BU406" s="63"/>
      <c r="BV406" s="65"/>
      <c r="BW406" s="63"/>
      <c r="BX406" s="63"/>
      <c r="BY406" s="63"/>
      <c r="BZ406" s="36"/>
      <c r="CA406" s="36"/>
      <c r="CB406" s="36"/>
    </row>
    <row r="407" spans="3:80" s="6" customFormat="1">
      <c r="C407" s="36"/>
      <c r="D407" s="36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 s="72"/>
      <c r="AN407" s="72"/>
      <c r="AO407" s="72"/>
      <c r="AP407" s="72"/>
      <c r="AQ407" s="72"/>
      <c r="AR407" s="72"/>
      <c r="AS407" s="72"/>
      <c r="AT407" s="72"/>
      <c r="AU407" s="72"/>
      <c r="AX407" s="36"/>
      <c r="BE407" s="45"/>
      <c r="BF407" s="45"/>
      <c r="BN407" s="36"/>
      <c r="BO407" s="36"/>
      <c r="BP407" s="36"/>
      <c r="BQ407" s="36"/>
      <c r="BR407" s="36"/>
      <c r="BS407" s="36"/>
      <c r="BT407" s="36"/>
      <c r="BU407" s="63"/>
      <c r="BV407" s="65"/>
      <c r="BW407" s="63"/>
      <c r="BX407" s="63"/>
      <c r="BY407" s="63"/>
      <c r="BZ407" s="36"/>
      <c r="CA407" s="36"/>
      <c r="CB407" s="36"/>
    </row>
    <row r="408" spans="3:80" s="6" customFormat="1">
      <c r="C408" s="36"/>
      <c r="D408" s="36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 s="72"/>
      <c r="AN408" s="72"/>
      <c r="AO408" s="72"/>
      <c r="AP408" s="72"/>
      <c r="AQ408" s="72"/>
      <c r="AR408" s="72"/>
      <c r="AS408" s="72"/>
      <c r="AT408" s="72"/>
      <c r="AU408" s="72"/>
      <c r="AX408" s="36"/>
      <c r="BE408" s="45"/>
      <c r="BF408" s="45"/>
      <c r="BN408" s="36"/>
      <c r="BO408" s="36"/>
      <c r="BP408" s="36"/>
      <c r="BQ408" s="36"/>
      <c r="BR408" s="36"/>
      <c r="BS408" s="36"/>
      <c r="BT408" s="36"/>
      <c r="BU408" s="63"/>
      <c r="BV408" s="65"/>
      <c r="BW408" s="63"/>
      <c r="BX408" s="63"/>
      <c r="BY408" s="63"/>
      <c r="BZ408" s="36"/>
      <c r="CA408" s="36"/>
      <c r="CB408" s="36"/>
    </row>
    <row r="409" spans="3:80" s="6" customFormat="1">
      <c r="C409" s="36"/>
      <c r="D409" s="36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 s="72"/>
      <c r="AN409" s="72"/>
      <c r="AO409" s="72"/>
      <c r="AP409" s="72"/>
      <c r="AQ409" s="72"/>
      <c r="AR409" s="72"/>
      <c r="AS409" s="72"/>
      <c r="AT409" s="72"/>
      <c r="AU409" s="72"/>
      <c r="AX409" s="36"/>
      <c r="BE409" s="45"/>
      <c r="BF409" s="45"/>
      <c r="BN409" s="36"/>
      <c r="BO409" s="36"/>
      <c r="BP409" s="36"/>
      <c r="BQ409" s="36"/>
      <c r="BR409" s="36"/>
      <c r="BS409" s="36"/>
      <c r="BT409" s="36"/>
      <c r="BU409" s="63"/>
      <c r="BV409" s="65"/>
      <c r="BW409" s="63"/>
      <c r="BX409" s="63"/>
      <c r="BY409" s="63"/>
      <c r="BZ409" s="36"/>
      <c r="CA409" s="36"/>
      <c r="CB409" s="36"/>
    </row>
    <row r="410" spans="3:80" s="6" customFormat="1">
      <c r="C410" s="36"/>
      <c r="D410" s="36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 s="72"/>
      <c r="AN410" s="72"/>
      <c r="AO410" s="72"/>
      <c r="AP410" s="72"/>
      <c r="AQ410" s="72"/>
      <c r="AR410" s="72"/>
      <c r="AS410" s="72"/>
      <c r="AT410" s="72"/>
      <c r="AU410" s="72"/>
      <c r="AX410" s="36"/>
      <c r="BE410" s="45"/>
      <c r="BF410" s="45"/>
      <c r="BN410" s="36"/>
      <c r="BO410" s="36"/>
      <c r="BP410" s="36"/>
      <c r="BQ410" s="36"/>
      <c r="BR410" s="36"/>
      <c r="BS410" s="36"/>
      <c r="BT410" s="36"/>
      <c r="BU410" s="63"/>
      <c r="BV410" s="65"/>
      <c r="BW410" s="63"/>
      <c r="BX410" s="63"/>
      <c r="BY410" s="63"/>
      <c r="BZ410" s="36"/>
      <c r="CA410" s="36"/>
      <c r="CB410" s="36"/>
    </row>
    <row r="411" spans="3:80" s="6" customFormat="1">
      <c r="C411" s="36"/>
      <c r="D411" s="36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 s="72"/>
      <c r="AN411" s="72"/>
      <c r="AO411" s="72"/>
      <c r="AP411" s="72"/>
      <c r="AQ411" s="72"/>
      <c r="AR411" s="72"/>
      <c r="AS411" s="72"/>
      <c r="AT411" s="72"/>
      <c r="AU411" s="72"/>
      <c r="AX411" s="36"/>
      <c r="BE411" s="45"/>
      <c r="BF411" s="45"/>
      <c r="BN411" s="36"/>
      <c r="BO411" s="36"/>
      <c r="BP411" s="36"/>
      <c r="BQ411" s="36"/>
      <c r="BR411" s="36"/>
      <c r="BS411" s="36"/>
      <c r="BT411" s="36"/>
      <c r="BU411" s="63"/>
      <c r="BV411" s="65"/>
      <c r="BW411" s="63"/>
      <c r="BX411" s="63"/>
      <c r="BY411" s="63"/>
      <c r="BZ411" s="36"/>
      <c r="CA411" s="36"/>
      <c r="CB411" s="36"/>
    </row>
    <row r="412" spans="3:80" s="6" customFormat="1">
      <c r="C412" s="36"/>
      <c r="D412" s="36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 s="72"/>
      <c r="AN412" s="72"/>
      <c r="AO412" s="72"/>
      <c r="AP412" s="72"/>
      <c r="AQ412" s="72"/>
      <c r="AR412" s="72"/>
      <c r="AS412" s="72"/>
      <c r="AT412" s="72"/>
      <c r="AU412" s="72"/>
      <c r="AX412" s="36"/>
      <c r="BE412" s="45"/>
      <c r="BF412" s="45"/>
      <c r="BN412" s="36"/>
      <c r="BO412" s="36"/>
      <c r="BP412" s="36"/>
      <c r="BQ412" s="36"/>
      <c r="BR412" s="36"/>
      <c r="BS412" s="36"/>
      <c r="BT412" s="36"/>
      <c r="BU412" s="63"/>
      <c r="BV412" s="65"/>
      <c r="BW412" s="63"/>
      <c r="BX412" s="63"/>
      <c r="BY412" s="63"/>
      <c r="BZ412" s="36"/>
      <c r="CA412" s="36"/>
      <c r="CB412" s="36"/>
    </row>
    <row r="413" spans="3:80" s="6" customFormat="1">
      <c r="C413" s="36"/>
      <c r="D413" s="36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 s="72"/>
      <c r="AN413" s="72"/>
      <c r="AO413" s="72"/>
      <c r="AP413" s="72"/>
      <c r="AQ413" s="72"/>
      <c r="AR413" s="72"/>
      <c r="AS413" s="72"/>
      <c r="AT413" s="72"/>
      <c r="AU413" s="72"/>
      <c r="AX413" s="36"/>
      <c r="BE413" s="45"/>
      <c r="BF413" s="45"/>
      <c r="BN413" s="36"/>
      <c r="BO413" s="36"/>
      <c r="BP413" s="36"/>
      <c r="BQ413" s="36"/>
      <c r="BR413" s="36"/>
      <c r="BS413" s="36"/>
      <c r="BT413" s="36"/>
      <c r="BU413" s="63"/>
      <c r="BV413" s="65"/>
      <c r="BW413" s="63"/>
      <c r="BX413" s="63"/>
      <c r="BY413" s="63"/>
      <c r="BZ413" s="36"/>
      <c r="CA413" s="36"/>
      <c r="CB413" s="36"/>
    </row>
    <row r="414" spans="3:80" s="6" customFormat="1">
      <c r="C414" s="36"/>
      <c r="D414" s="36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 s="72"/>
      <c r="AN414" s="72"/>
      <c r="AO414" s="72"/>
      <c r="AP414" s="72"/>
      <c r="AQ414" s="72"/>
      <c r="AR414" s="72"/>
      <c r="AS414" s="72"/>
      <c r="AT414" s="72"/>
      <c r="AU414" s="72"/>
      <c r="AX414" s="36"/>
      <c r="BE414" s="45"/>
      <c r="BF414" s="45"/>
      <c r="BN414" s="36"/>
      <c r="BO414" s="36"/>
      <c r="BP414" s="36"/>
      <c r="BQ414" s="36"/>
      <c r="BR414" s="36"/>
      <c r="BS414" s="36"/>
      <c r="BT414" s="36"/>
      <c r="BU414" s="63"/>
      <c r="BV414" s="65"/>
      <c r="BW414" s="63"/>
      <c r="BX414" s="63"/>
      <c r="BY414" s="63"/>
      <c r="BZ414" s="36"/>
      <c r="CA414" s="36"/>
      <c r="CB414" s="36"/>
    </row>
    <row r="415" spans="3:80" s="6" customFormat="1">
      <c r="C415" s="36"/>
      <c r="D415" s="36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 s="72"/>
      <c r="AN415" s="72"/>
      <c r="AO415" s="72"/>
      <c r="AP415" s="72"/>
      <c r="AQ415" s="72"/>
      <c r="AR415" s="72"/>
      <c r="AS415" s="72"/>
      <c r="AT415" s="72"/>
      <c r="AU415" s="72"/>
      <c r="AX415" s="36"/>
      <c r="BE415" s="45"/>
      <c r="BF415" s="45"/>
      <c r="BN415" s="36"/>
      <c r="BO415" s="36"/>
      <c r="BP415" s="36"/>
      <c r="BQ415" s="36"/>
      <c r="BR415" s="36"/>
      <c r="BS415" s="36"/>
      <c r="BT415" s="36"/>
      <c r="BU415" s="63"/>
      <c r="BV415" s="65"/>
      <c r="BW415" s="63"/>
      <c r="BX415" s="63"/>
      <c r="BY415" s="63"/>
      <c r="BZ415" s="36"/>
      <c r="CA415" s="36"/>
      <c r="CB415" s="36"/>
    </row>
    <row r="416" spans="3:80" s="6" customFormat="1">
      <c r="C416" s="36"/>
      <c r="D416" s="3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 s="72"/>
      <c r="AN416" s="72"/>
      <c r="AO416" s="72"/>
      <c r="AP416" s="72"/>
      <c r="AQ416" s="72"/>
      <c r="AR416" s="72"/>
      <c r="AS416" s="72"/>
      <c r="AT416" s="72"/>
      <c r="AU416" s="72"/>
      <c r="AX416" s="36"/>
      <c r="BE416" s="45"/>
      <c r="BF416" s="45"/>
      <c r="BN416" s="36"/>
      <c r="BO416" s="36"/>
      <c r="BP416" s="36"/>
      <c r="BQ416" s="36"/>
      <c r="BR416" s="36"/>
      <c r="BS416" s="36"/>
      <c r="BT416" s="36"/>
      <c r="BU416" s="63"/>
      <c r="BV416" s="65"/>
      <c r="BW416" s="63"/>
      <c r="BX416" s="63"/>
      <c r="BY416" s="63"/>
      <c r="BZ416" s="36"/>
      <c r="CA416" s="36"/>
      <c r="CB416" s="36"/>
    </row>
    <row r="417" spans="3:80" s="6" customFormat="1">
      <c r="C417" s="36"/>
      <c r="D417" s="36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 s="72"/>
      <c r="AN417" s="72"/>
      <c r="AO417" s="72"/>
      <c r="AP417" s="72"/>
      <c r="AQ417" s="72"/>
      <c r="AR417" s="72"/>
      <c r="AS417" s="72"/>
      <c r="AT417" s="72"/>
      <c r="AU417" s="72"/>
      <c r="AX417" s="36"/>
      <c r="BE417" s="45"/>
      <c r="BF417" s="45"/>
      <c r="BN417" s="36"/>
      <c r="BO417" s="36"/>
      <c r="BP417" s="36"/>
      <c r="BQ417" s="36"/>
      <c r="BR417" s="36"/>
      <c r="BS417" s="36"/>
      <c r="BT417" s="36"/>
      <c r="BU417" s="63"/>
      <c r="BV417" s="65"/>
      <c r="BW417" s="63"/>
      <c r="BX417" s="63"/>
      <c r="BY417" s="63"/>
      <c r="BZ417" s="36"/>
      <c r="CA417" s="36"/>
      <c r="CB417" s="36"/>
    </row>
    <row r="418" spans="3:80" s="6" customFormat="1">
      <c r="C418" s="36"/>
      <c r="D418" s="36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 s="72"/>
      <c r="AN418" s="72"/>
      <c r="AO418" s="72"/>
      <c r="AP418" s="72"/>
      <c r="AQ418" s="72"/>
      <c r="AR418" s="72"/>
      <c r="AS418" s="72"/>
      <c r="AT418" s="72"/>
      <c r="AU418" s="72"/>
      <c r="AX418" s="36"/>
      <c r="BE418" s="45"/>
      <c r="BF418" s="45"/>
      <c r="BN418" s="36"/>
      <c r="BO418" s="36"/>
      <c r="BP418" s="36"/>
      <c r="BQ418" s="36"/>
      <c r="BR418" s="36"/>
      <c r="BS418" s="36"/>
      <c r="BT418" s="36"/>
      <c r="BU418" s="63"/>
      <c r="BV418" s="65"/>
      <c r="BW418" s="63"/>
      <c r="BX418" s="63"/>
      <c r="BY418" s="63"/>
      <c r="BZ418" s="36"/>
      <c r="CA418" s="36"/>
      <c r="CB418" s="36"/>
    </row>
    <row r="419" spans="3:80" s="6" customFormat="1">
      <c r="C419" s="36"/>
      <c r="D419" s="36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 s="72"/>
      <c r="AN419" s="72"/>
      <c r="AO419" s="72"/>
      <c r="AP419" s="72"/>
      <c r="AQ419" s="72"/>
      <c r="AR419" s="72"/>
      <c r="AS419" s="72"/>
      <c r="AT419" s="72"/>
      <c r="AU419" s="72"/>
      <c r="AX419" s="36"/>
      <c r="BE419" s="45"/>
      <c r="BF419" s="45"/>
      <c r="BN419" s="36"/>
      <c r="BO419" s="36"/>
      <c r="BP419" s="36"/>
      <c r="BQ419" s="36"/>
      <c r="BR419" s="36"/>
      <c r="BS419" s="36"/>
      <c r="BT419" s="36"/>
      <c r="BU419" s="63"/>
      <c r="BV419" s="65"/>
      <c r="BW419" s="63"/>
      <c r="BX419" s="63"/>
      <c r="BY419" s="63"/>
      <c r="BZ419" s="36"/>
      <c r="CA419" s="36"/>
      <c r="CB419" s="36"/>
    </row>
    <row r="420" spans="3:80" s="6" customFormat="1">
      <c r="C420" s="36"/>
      <c r="D420" s="36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 s="72"/>
      <c r="AN420" s="72"/>
      <c r="AO420" s="72"/>
      <c r="AP420" s="72"/>
      <c r="AQ420" s="72"/>
      <c r="AR420" s="72"/>
      <c r="AS420" s="72"/>
      <c r="AT420" s="72"/>
      <c r="AU420" s="72"/>
      <c r="AX420" s="36"/>
      <c r="BE420" s="45"/>
      <c r="BF420" s="45"/>
      <c r="BN420" s="36"/>
      <c r="BO420" s="36"/>
      <c r="BP420" s="36"/>
      <c r="BQ420" s="36"/>
      <c r="BR420" s="36"/>
      <c r="BS420" s="36"/>
      <c r="BT420" s="36"/>
      <c r="BU420" s="63"/>
      <c r="BV420" s="65"/>
      <c r="BW420" s="63"/>
      <c r="BX420" s="63"/>
      <c r="BY420" s="63"/>
      <c r="BZ420" s="36"/>
      <c r="CA420" s="36"/>
      <c r="CB420" s="36"/>
    </row>
    <row r="421" spans="3:80" s="6" customFormat="1">
      <c r="C421" s="36"/>
      <c r="D421" s="36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 s="72"/>
      <c r="AN421" s="72"/>
      <c r="AO421" s="72"/>
      <c r="AP421" s="72"/>
      <c r="AQ421" s="72"/>
      <c r="AR421" s="72"/>
      <c r="AS421" s="72"/>
      <c r="AT421" s="72"/>
      <c r="AU421" s="72"/>
      <c r="AX421" s="36"/>
      <c r="BE421" s="45"/>
      <c r="BF421" s="45"/>
      <c r="BN421" s="36"/>
      <c r="BO421" s="36"/>
      <c r="BP421" s="36"/>
      <c r="BQ421" s="36"/>
      <c r="BR421" s="36"/>
      <c r="BS421" s="36"/>
      <c r="BT421" s="36"/>
      <c r="BU421" s="63"/>
      <c r="BV421" s="65"/>
      <c r="BW421" s="63"/>
      <c r="BX421" s="63"/>
      <c r="BY421" s="63"/>
      <c r="BZ421" s="36"/>
      <c r="CA421" s="36"/>
      <c r="CB421" s="36"/>
    </row>
    <row r="422" spans="3:80" s="6" customFormat="1">
      <c r="C422" s="36"/>
      <c r="D422" s="36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 s="72"/>
      <c r="AN422" s="72"/>
      <c r="AO422" s="72"/>
      <c r="AP422" s="72"/>
      <c r="AQ422" s="72"/>
      <c r="AR422" s="72"/>
      <c r="AS422" s="72"/>
      <c r="AT422" s="72"/>
      <c r="AU422" s="72"/>
      <c r="AX422" s="36"/>
      <c r="BE422" s="45"/>
      <c r="BF422" s="45"/>
      <c r="BN422" s="36"/>
      <c r="BO422" s="36"/>
      <c r="BP422" s="36"/>
      <c r="BQ422" s="36"/>
      <c r="BR422" s="36"/>
      <c r="BS422" s="36"/>
      <c r="BT422" s="36"/>
      <c r="BU422" s="63"/>
      <c r="BV422" s="65"/>
      <c r="BW422" s="63"/>
      <c r="BX422" s="63"/>
      <c r="BY422" s="63"/>
      <c r="BZ422" s="36"/>
      <c r="CA422" s="36"/>
      <c r="CB422" s="36"/>
    </row>
    <row r="423" spans="3:80" s="6" customFormat="1">
      <c r="C423" s="36"/>
      <c r="D423" s="36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 s="72"/>
      <c r="AN423" s="72"/>
      <c r="AO423" s="72"/>
      <c r="AP423" s="72"/>
      <c r="AQ423" s="72"/>
      <c r="AR423" s="72"/>
      <c r="AS423" s="72"/>
      <c r="AT423" s="72"/>
      <c r="AU423" s="72"/>
      <c r="AX423" s="36"/>
      <c r="BE423" s="45"/>
      <c r="BF423" s="45"/>
      <c r="BN423" s="36"/>
      <c r="BO423" s="36"/>
      <c r="BP423" s="36"/>
      <c r="BQ423" s="36"/>
      <c r="BR423" s="36"/>
      <c r="BS423" s="36"/>
      <c r="BT423" s="36"/>
      <c r="BU423" s="63"/>
      <c r="BV423" s="65"/>
      <c r="BW423" s="63"/>
      <c r="BX423" s="63"/>
      <c r="BY423" s="63"/>
      <c r="BZ423" s="36"/>
      <c r="CA423" s="36"/>
      <c r="CB423" s="36"/>
    </row>
    <row r="424" spans="3:80" s="6" customFormat="1">
      <c r="C424" s="36"/>
      <c r="D424" s="36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 s="72"/>
      <c r="AN424" s="72"/>
      <c r="AO424" s="72"/>
      <c r="AP424" s="72"/>
      <c r="AQ424" s="72"/>
      <c r="AR424" s="72"/>
      <c r="AS424" s="72"/>
      <c r="AT424" s="72"/>
      <c r="AU424" s="72"/>
      <c r="AX424" s="36"/>
      <c r="BE424" s="45"/>
      <c r="BF424" s="45"/>
      <c r="BN424" s="36"/>
      <c r="BO424" s="36"/>
      <c r="BP424" s="36"/>
      <c r="BQ424" s="36"/>
      <c r="BR424" s="36"/>
      <c r="BS424" s="36"/>
      <c r="BT424" s="36"/>
      <c r="BU424" s="63"/>
      <c r="BV424" s="65"/>
      <c r="BW424" s="63"/>
      <c r="BX424" s="63"/>
      <c r="BY424" s="63"/>
      <c r="BZ424" s="36"/>
      <c r="CA424" s="36"/>
      <c r="CB424" s="36"/>
    </row>
    <row r="425" spans="3:80" s="6" customFormat="1">
      <c r="C425" s="36"/>
      <c r="D425" s="36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 s="72"/>
      <c r="AN425" s="72"/>
      <c r="AO425" s="72"/>
      <c r="AP425" s="72"/>
      <c r="AQ425" s="72"/>
      <c r="AR425" s="72"/>
      <c r="AS425" s="72"/>
      <c r="AT425" s="72"/>
      <c r="AU425" s="72"/>
      <c r="AX425" s="36"/>
      <c r="BE425" s="45"/>
      <c r="BF425" s="45"/>
      <c r="BN425" s="36"/>
      <c r="BO425" s="36"/>
      <c r="BP425" s="36"/>
      <c r="BQ425" s="36"/>
      <c r="BR425" s="36"/>
      <c r="BS425" s="36"/>
      <c r="BT425" s="36"/>
      <c r="BU425" s="63"/>
      <c r="BV425" s="65"/>
      <c r="BW425" s="63"/>
      <c r="BX425" s="63"/>
      <c r="BY425" s="63"/>
      <c r="BZ425" s="36"/>
      <c r="CA425" s="36"/>
      <c r="CB425" s="36"/>
    </row>
    <row r="426" spans="3:80" s="6" customFormat="1">
      <c r="C426" s="36"/>
      <c r="D426" s="3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 s="72"/>
      <c r="AN426" s="72"/>
      <c r="AO426" s="72"/>
      <c r="AP426" s="72"/>
      <c r="AQ426" s="72"/>
      <c r="AR426" s="72"/>
      <c r="AS426" s="72"/>
      <c r="AT426" s="72"/>
      <c r="AU426" s="72"/>
      <c r="AX426" s="36"/>
      <c r="BE426" s="45"/>
      <c r="BF426" s="45"/>
      <c r="BN426" s="36"/>
      <c r="BO426" s="36"/>
      <c r="BP426" s="36"/>
      <c r="BQ426" s="36"/>
      <c r="BR426" s="36"/>
      <c r="BS426" s="36"/>
      <c r="BT426" s="36"/>
      <c r="BU426" s="63"/>
      <c r="BV426" s="65"/>
      <c r="BW426" s="63"/>
      <c r="BX426" s="63"/>
      <c r="BY426" s="63"/>
      <c r="BZ426" s="36"/>
      <c r="CA426" s="36"/>
      <c r="CB426" s="36"/>
    </row>
    <row r="427" spans="3:80" s="6" customFormat="1">
      <c r="C427" s="36"/>
      <c r="D427" s="36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 s="72"/>
      <c r="AN427" s="72"/>
      <c r="AO427" s="72"/>
      <c r="AP427" s="72"/>
      <c r="AQ427" s="72"/>
      <c r="AR427" s="72"/>
      <c r="AS427" s="72"/>
      <c r="AT427" s="72"/>
      <c r="AU427" s="72"/>
      <c r="AX427" s="36"/>
      <c r="BE427" s="45"/>
      <c r="BF427" s="45"/>
      <c r="BN427" s="36"/>
      <c r="BO427" s="36"/>
      <c r="BP427" s="36"/>
      <c r="BQ427" s="36"/>
      <c r="BR427" s="36"/>
      <c r="BS427" s="36"/>
      <c r="BT427" s="36"/>
      <c r="BU427" s="63"/>
      <c r="BV427" s="65"/>
      <c r="BW427" s="63"/>
      <c r="BX427" s="63"/>
      <c r="BY427" s="63"/>
      <c r="BZ427" s="36"/>
      <c r="CA427" s="36"/>
      <c r="CB427" s="36"/>
    </row>
    <row r="428" spans="3:80" s="6" customFormat="1">
      <c r="C428" s="36"/>
      <c r="D428" s="36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 s="72"/>
      <c r="AN428" s="72"/>
      <c r="AO428" s="72"/>
      <c r="AP428" s="72"/>
      <c r="AQ428" s="72"/>
      <c r="AR428" s="72"/>
      <c r="AS428" s="72"/>
      <c r="AT428" s="72"/>
      <c r="AU428" s="72"/>
      <c r="AX428" s="36"/>
      <c r="BE428" s="45"/>
      <c r="BF428" s="45"/>
      <c r="BN428" s="36"/>
      <c r="BO428" s="36"/>
      <c r="BP428" s="36"/>
      <c r="BQ428" s="36"/>
      <c r="BR428" s="36"/>
      <c r="BS428" s="36"/>
      <c r="BT428" s="36"/>
      <c r="BU428" s="63"/>
      <c r="BV428" s="65"/>
      <c r="BW428" s="63"/>
      <c r="BX428" s="63"/>
      <c r="BY428" s="63"/>
      <c r="BZ428" s="36"/>
      <c r="CA428" s="36"/>
      <c r="CB428" s="36"/>
    </row>
    <row r="429" spans="3:80" s="6" customFormat="1">
      <c r="C429" s="36"/>
      <c r="D429" s="36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 s="72"/>
      <c r="AN429" s="72"/>
      <c r="AO429" s="72"/>
      <c r="AP429" s="72"/>
      <c r="AQ429" s="72"/>
      <c r="AR429" s="72"/>
      <c r="AS429" s="72"/>
      <c r="AT429" s="72"/>
      <c r="AU429" s="72"/>
      <c r="AX429" s="36"/>
      <c r="BE429" s="45"/>
      <c r="BF429" s="45"/>
      <c r="BN429" s="36"/>
      <c r="BO429" s="36"/>
      <c r="BP429" s="36"/>
      <c r="BQ429" s="36"/>
      <c r="BR429" s="36"/>
      <c r="BS429" s="36"/>
      <c r="BT429" s="36"/>
      <c r="BU429" s="63"/>
      <c r="BV429" s="65"/>
      <c r="BW429" s="63"/>
      <c r="BX429" s="63"/>
      <c r="BY429" s="63"/>
      <c r="BZ429" s="36"/>
      <c r="CA429" s="36"/>
      <c r="CB429" s="36"/>
    </row>
    <row r="430" spans="3:80" s="6" customFormat="1">
      <c r="C430" s="36"/>
      <c r="D430" s="36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 s="72"/>
      <c r="AN430" s="72"/>
      <c r="AO430" s="72"/>
      <c r="AP430" s="72"/>
      <c r="AQ430" s="72"/>
      <c r="AR430" s="72"/>
      <c r="AS430" s="72"/>
      <c r="AT430" s="72"/>
      <c r="AU430" s="72"/>
      <c r="AX430" s="36"/>
      <c r="BE430" s="45"/>
      <c r="BF430" s="45"/>
      <c r="BN430" s="36"/>
      <c r="BO430" s="36"/>
      <c r="BP430" s="36"/>
      <c r="BQ430" s="36"/>
      <c r="BR430" s="36"/>
      <c r="BS430" s="36"/>
      <c r="BT430" s="36"/>
      <c r="BU430" s="63"/>
      <c r="BV430" s="65"/>
      <c r="BW430" s="63"/>
      <c r="BX430" s="63"/>
      <c r="BY430" s="63"/>
      <c r="BZ430" s="36"/>
      <c r="CA430" s="36"/>
      <c r="CB430" s="36"/>
    </row>
    <row r="431" spans="3:80" s="6" customFormat="1">
      <c r="C431" s="36"/>
      <c r="D431" s="36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 s="72"/>
      <c r="AN431" s="72"/>
      <c r="AO431" s="72"/>
      <c r="AP431" s="72"/>
      <c r="AQ431" s="72"/>
      <c r="AR431" s="72"/>
      <c r="AS431" s="72"/>
      <c r="AT431" s="72"/>
      <c r="AU431" s="72"/>
      <c r="AX431" s="36"/>
      <c r="BE431" s="45"/>
      <c r="BF431" s="45"/>
      <c r="BN431" s="36"/>
      <c r="BO431" s="36"/>
      <c r="BP431" s="36"/>
      <c r="BQ431" s="36"/>
      <c r="BR431" s="36"/>
      <c r="BS431" s="36"/>
      <c r="BT431" s="36"/>
      <c r="BU431" s="63"/>
      <c r="BV431" s="65"/>
      <c r="BW431" s="63"/>
      <c r="BX431" s="63"/>
      <c r="BY431" s="63"/>
      <c r="BZ431" s="36"/>
      <c r="CA431" s="36"/>
      <c r="CB431" s="36"/>
    </row>
    <row r="432" spans="3:80" s="6" customFormat="1">
      <c r="C432" s="36"/>
      <c r="D432" s="36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 s="72"/>
      <c r="AN432" s="72"/>
      <c r="AO432" s="72"/>
      <c r="AP432" s="72"/>
      <c r="AQ432" s="72"/>
      <c r="AR432" s="72"/>
      <c r="AS432" s="72"/>
      <c r="AT432" s="72"/>
      <c r="AU432" s="72"/>
      <c r="AX432" s="36"/>
      <c r="BE432" s="45"/>
      <c r="BF432" s="45"/>
      <c r="BN432" s="36"/>
      <c r="BO432" s="36"/>
      <c r="BP432" s="36"/>
      <c r="BQ432" s="36"/>
      <c r="BR432" s="36"/>
      <c r="BS432" s="36"/>
      <c r="BT432" s="36"/>
      <c r="BU432" s="63"/>
      <c r="BV432" s="65"/>
      <c r="BW432" s="63"/>
      <c r="BX432" s="63"/>
      <c r="BY432" s="63"/>
      <c r="BZ432" s="36"/>
      <c r="CA432" s="36"/>
      <c r="CB432" s="36"/>
    </row>
    <row r="433" spans="3:80" s="6" customFormat="1">
      <c r="C433" s="36"/>
      <c r="D433" s="36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 s="72"/>
      <c r="AN433" s="72"/>
      <c r="AO433" s="72"/>
      <c r="AP433" s="72"/>
      <c r="AQ433" s="72"/>
      <c r="AR433" s="72"/>
      <c r="AS433" s="72"/>
      <c r="AT433" s="72"/>
      <c r="AU433" s="72"/>
      <c r="AX433" s="36"/>
      <c r="BE433" s="45"/>
      <c r="BF433" s="45"/>
      <c r="BN433" s="36"/>
      <c r="BO433" s="36"/>
      <c r="BP433" s="36"/>
      <c r="BQ433" s="36"/>
      <c r="BR433" s="36"/>
      <c r="BS433" s="36"/>
      <c r="BT433" s="36"/>
      <c r="BU433" s="63"/>
      <c r="BV433" s="65"/>
      <c r="BW433" s="63"/>
      <c r="BX433" s="63"/>
      <c r="BY433" s="63"/>
      <c r="BZ433" s="36"/>
      <c r="CA433" s="36"/>
      <c r="CB433" s="36"/>
    </row>
    <row r="434" spans="3:80" s="6" customFormat="1">
      <c r="C434" s="36"/>
      <c r="D434" s="36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 s="72"/>
      <c r="AN434" s="72"/>
      <c r="AO434" s="72"/>
      <c r="AP434" s="72"/>
      <c r="AQ434" s="72"/>
      <c r="AR434" s="72"/>
      <c r="AS434" s="72"/>
      <c r="AT434" s="72"/>
      <c r="AU434" s="72"/>
      <c r="AX434" s="36"/>
      <c r="BE434" s="45"/>
      <c r="BF434" s="45"/>
      <c r="BN434" s="36"/>
      <c r="BO434" s="36"/>
      <c r="BP434" s="36"/>
      <c r="BQ434" s="36"/>
      <c r="BR434" s="36"/>
      <c r="BS434" s="36"/>
      <c r="BT434" s="36"/>
      <c r="BU434" s="63"/>
      <c r="BV434" s="65"/>
      <c r="BW434" s="63"/>
      <c r="BX434" s="63"/>
      <c r="BY434" s="63"/>
      <c r="BZ434" s="36"/>
      <c r="CA434" s="36"/>
      <c r="CB434" s="36"/>
    </row>
    <row r="435" spans="3:80" s="6" customFormat="1">
      <c r="C435" s="36"/>
      <c r="D435" s="36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 s="72"/>
      <c r="AN435" s="72"/>
      <c r="AO435" s="72"/>
      <c r="AP435" s="72"/>
      <c r="AQ435" s="72"/>
      <c r="AR435" s="72"/>
      <c r="AS435" s="72"/>
      <c r="AT435" s="72"/>
      <c r="AU435" s="72"/>
      <c r="AX435" s="36"/>
      <c r="BE435" s="45"/>
      <c r="BF435" s="45"/>
      <c r="BN435" s="36"/>
      <c r="BO435" s="36"/>
      <c r="BP435" s="36"/>
      <c r="BQ435" s="36"/>
      <c r="BR435" s="36"/>
      <c r="BS435" s="36"/>
      <c r="BT435" s="36"/>
      <c r="BU435" s="63"/>
      <c r="BV435" s="65"/>
      <c r="BW435" s="63"/>
      <c r="BX435" s="63"/>
      <c r="BY435" s="63"/>
      <c r="BZ435" s="36"/>
      <c r="CA435" s="36"/>
      <c r="CB435" s="36"/>
    </row>
    <row r="436" spans="3:80" s="6" customFormat="1">
      <c r="C436" s="36"/>
      <c r="D436" s="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 s="72"/>
      <c r="AN436" s="72"/>
      <c r="AO436" s="72"/>
      <c r="AP436" s="72"/>
      <c r="AQ436" s="72"/>
      <c r="AR436" s="72"/>
      <c r="AS436" s="72"/>
      <c r="AT436" s="72"/>
      <c r="AU436" s="72"/>
      <c r="AX436" s="36"/>
      <c r="BE436" s="45"/>
      <c r="BF436" s="45"/>
      <c r="BN436" s="36"/>
      <c r="BO436" s="36"/>
      <c r="BP436" s="36"/>
      <c r="BQ436" s="36"/>
      <c r="BR436" s="36"/>
      <c r="BS436" s="36"/>
      <c r="BT436" s="36"/>
      <c r="BU436" s="63"/>
      <c r="BV436" s="65"/>
      <c r="BW436" s="63"/>
      <c r="BX436" s="63"/>
      <c r="BY436" s="63"/>
      <c r="BZ436" s="36"/>
      <c r="CA436" s="36"/>
      <c r="CB436" s="36"/>
    </row>
    <row r="437" spans="3:80" s="6" customFormat="1">
      <c r="C437" s="36"/>
      <c r="D437" s="36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 s="72"/>
      <c r="AN437" s="72"/>
      <c r="AO437" s="72"/>
      <c r="AP437" s="72"/>
      <c r="AQ437" s="72"/>
      <c r="AR437" s="72"/>
      <c r="AS437" s="72"/>
      <c r="AT437" s="72"/>
      <c r="AU437" s="72"/>
      <c r="AX437" s="36"/>
      <c r="BE437" s="45"/>
      <c r="BF437" s="45"/>
      <c r="BN437" s="36"/>
      <c r="BO437" s="36"/>
      <c r="BP437" s="36"/>
      <c r="BQ437" s="36"/>
      <c r="BR437" s="36"/>
      <c r="BS437" s="36"/>
      <c r="BT437" s="36"/>
      <c r="BU437" s="63"/>
      <c r="BV437" s="65"/>
      <c r="BW437" s="63"/>
      <c r="BX437" s="63"/>
      <c r="BY437" s="63"/>
      <c r="BZ437" s="36"/>
      <c r="CA437" s="36"/>
      <c r="CB437" s="36"/>
    </row>
    <row r="438" spans="3:80" s="6" customFormat="1">
      <c r="C438" s="36"/>
      <c r="D438" s="36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 s="72"/>
      <c r="AN438" s="72"/>
      <c r="AO438" s="72"/>
      <c r="AP438" s="72"/>
      <c r="AQ438" s="72"/>
      <c r="AR438" s="72"/>
      <c r="AS438" s="72"/>
      <c r="AT438" s="72"/>
      <c r="AU438" s="72"/>
      <c r="AX438" s="36"/>
      <c r="BE438" s="45"/>
      <c r="BF438" s="45"/>
      <c r="BN438" s="36"/>
      <c r="BO438" s="36"/>
      <c r="BP438" s="36"/>
      <c r="BQ438" s="36"/>
      <c r="BR438" s="36"/>
      <c r="BS438" s="36"/>
      <c r="BT438" s="36"/>
      <c r="BU438" s="63"/>
      <c r="BV438" s="65"/>
      <c r="BW438" s="63"/>
      <c r="BX438" s="63"/>
      <c r="BY438" s="63"/>
      <c r="BZ438" s="36"/>
      <c r="CA438" s="36"/>
      <c r="CB438" s="36"/>
    </row>
    <row r="439" spans="3:80" s="6" customFormat="1">
      <c r="C439" s="36"/>
      <c r="D439" s="36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 s="72"/>
      <c r="AN439" s="72"/>
      <c r="AO439" s="72"/>
      <c r="AP439" s="72"/>
      <c r="AQ439" s="72"/>
      <c r="AR439" s="72"/>
      <c r="AS439" s="72"/>
      <c r="AT439" s="72"/>
      <c r="AU439" s="72"/>
      <c r="AX439" s="36"/>
      <c r="BE439" s="45"/>
      <c r="BF439" s="45"/>
      <c r="BN439" s="36"/>
      <c r="BO439" s="36"/>
      <c r="BP439" s="36"/>
      <c r="BQ439" s="36"/>
      <c r="BR439" s="36"/>
      <c r="BS439" s="36"/>
      <c r="BT439" s="36"/>
      <c r="BU439" s="63"/>
      <c r="BV439" s="65"/>
      <c r="BW439" s="63"/>
      <c r="BX439" s="63"/>
      <c r="BY439" s="63"/>
      <c r="BZ439" s="36"/>
      <c r="CA439" s="36"/>
      <c r="CB439" s="36"/>
    </row>
    <row r="440" spans="3:80" s="6" customFormat="1">
      <c r="C440" s="36"/>
      <c r="D440" s="36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 s="72"/>
      <c r="AN440" s="72"/>
      <c r="AO440" s="72"/>
      <c r="AP440" s="72"/>
      <c r="AQ440" s="72"/>
      <c r="AR440" s="72"/>
      <c r="AS440" s="72"/>
      <c r="AT440" s="72"/>
      <c r="AU440" s="72"/>
      <c r="AX440" s="36"/>
      <c r="BE440" s="45"/>
      <c r="BF440" s="45"/>
      <c r="BN440" s="36"/>
      <c r="BO440" s="36"/>
      <c r="BP440" s="36"/>
      <c r="BQ440" s="36"/>
      <c r="BR440" s="36"/>
      <c r="BS440" s="36"/>
      <c r="BT440" s="36"/>
      <c r="BU440" s="63"/>
      <c r="BV440" s="65"/>
      <c r="BW440" s="63"/>
      <c r="BX440" s="63"/>
      <c r="BY440" s="63"/>
      <c r="BZ440" s="36"/>
      <c r="CA440" s="36"/>
      <c r="CB440" s="36"/>
    </row>
    <row r="441" spans="3:80" s="6" customFormat="1">
      <c r="C441" s="36"/>
      <c r="D441" s="36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 s="72"/>
      <c r="AN441" s="72"/>
      <c r="AO441" s="72"/>
      <c r="AP441" s="72"/>
      <c r="AQ441" s="72"/>
      <c r="AR441" s="72"/>
      <c r="AS441" s="72"/>
      <c r="AT441" s="72"/>
      <c r="AU441" s="72"/>
      <c r="AX441" s="36"/>
      <c r="BE441" s="45"/>
      <c r="BF441" s="45"/>
      <c r="BN441" s="36"/>
      <c r="BO441" s="36"/>
      <c r="BP441" s="36"/>
      <c r="BQ441" s="36"/>
      <c r="BR441" s="36"/>
      <c r="BS441" s="36"/>
      <c r="BT441" s="36"/>
      <c r="BU441" s="63"/>
      <c r="BV441" s="65"/>
      <c r="BW441" s="63"/>
      <c r="BX441" s="63"/>
      <c r="BY441" s="63"/>
      <c r="BZ441" s="36"/>
      <c r="CA441" s="36"/>
      <c r="CB441" s="36"/>
    </row>
    <row r="442" spans="3:80" s="6" customFormat="1">
      <c r="C442" s="36"/>
      <c r="D442" s="36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 s="72"/>
      <c r="AN442" s="72"/>
      <c r="AO442" s="72"/>
      <c r="AP442" s="72"/>
      <c r="AQ442" s="72"/>
      <c r="AR442" s="72"/>
      <c r="AS442" s="72"/>
      <c r="AT442" s="72"/>
      <c r="AU442" s="72"/>
      <c r="AX442" s="36"/>
      <c r="BE442" s="45"/>
      <c r="BF442" s="45"/>
      <c r="BN442" s="36"/>
      <c r="BO442" s="36"/>
      <c r="BP442" s="36"/>
      <c r="BQ442" s="36"/>
      <c r="BR442" s="36"/>
      <c r="BS442" s="36"/>
      <c r="BT442" s="36"/>
      <c r="BU442" s="63"/>
      <c r="BV442" s="65"/>
      <c r="BW442" s="63"/>
      <c r="BX442" s="63"/>
      <c r="BY442" s="63"/>
      <c r="BZ442" s="36"/>
      <c r="CA442" s="36"/>
      <c r="CB442" s="36"/>
    </row>
    <row r="443" spans="3:80" s="6" customFormat="1">
      <c r="C443" s="36"/>
      <c r="D443" s="36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 s="72"/>
      <c r="AN443" s="72"/>
      <c r="AO443" s="72"/>
      <c r="AP443" s="72"/>
      <c r="AQ443" s="72"/>
      <c r="AR443" s="72"/>
      <c r="AS443" s="72"/>
      <c r="AT443" s="72"/>
      <c r="AU443" s="72"/>
      <c r="AX443" s="36"/>
      <c r="BE443" s="45"/>
      <c r="BF443" s="45"/>
      <c r="BN443" s="36"/>
      <c r="BO443" s="36"/>
      <c r="BP443" s="36"/>
      <c r="BQ443" s="36"/>
      <c r="BR443" s="36"/>
      <c r="BS443" s="36"/>
      <c r="BT443" s="36"/>
      <c r="BU443" s="63"/>
      <c r="BV443" s="65"/>
      <c r="BW443" s="63"/>
      <c r="BX443" s="63"/>
      <c r="BY443" s="63"/>
      <c r="BZ443" s="36"/>
      <c r="CA443" s="36"/>
      <c r="CB443" s="36"/>
    </row>
    <row r="444" spans="3:80" s="6" customFormat="1">
      <c r="C444" s="36"/>
      <c r="D444" s="36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 s="72"/>
      <c r="AN444" s="72"/>
      <c r="AO444" s="72"/>
      <c r="AP444" s="72"/>
      <c r="AQ444" s="72"/>
      <c r="AR444" s="72"/>
      <c r="AS444" s="72"/>
      <c r="AT444" s="72"/>
      <c r="AU444" s="72"/>
      <c r="AX444" s="36"/>
      <c r="BE444" s="45"/>
      <c r="BF444" s="45"/>
      <c r="BN444" s="36"/>
      <c r="BO444" s="36"/>
      <c r="BP444" s="36"/>
      <c r="BQ444" s="36"/>
      <c r="BR444" s="36"/>
      <c r="BS444" s="36"/>
      <c r="BT444" s="36"/>
      <c r="BU444" s="63"/>
      <c r="BV444" s="65"/>
      <c r="BW444" s="63"/>
      <c r="BX444" s="63"/>
      <c r="BY444" s="63"/>
      <c r="BZ444" s="36"/>
      <c r="CA444" s="36"/>
      <c r="CB444" s="36"/>
    </row>
    <row r="445" spans="3:80" s="6" customFormat="1">
      <c r="C445" s="36"/>
      <c r="D445" s="36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 s="72"/>
      <c r="AN445" s="72"/>
      <c r="AO445" s="72"/>
      <c r="AP445" s="72"/>
      <c r="AQ445" s="72"/>
      <c r="AR445" s="72"/>
      <c r="AS445" s="72"/>
      <c r="AT445" s="72"/>
      <c r="AU445" s="72"/>
      <c r="AX445" s="36"/>
      <c r="BE445" s="45"/>
      <c r="BF445" s="45"/>
      <c r="BN445" s="36"/>
      <c r="BO445" s="36"/>
      <c r="BP445" s="36"/>
      <c r="BQ445" s="36"/>
      <c r="BR445" s="36"/>
      <c r="BS445" s="36"/>
      <c r="BT445" s="36"/>
      <c r="BU445" s="63"/>
      <c r="BV445" s="65"/>
      <c r="BW445" s="63"/>
      <c r="BX445" s="63"/>
      <c r="BY445" s="63"/>
      <c r="BZ445" s="36"/>
      <c r="CA445" s="36"/>
      <c r="CB445" s="36"/>
    </row>
    <row r="446" spans="3:80" s="6" customFormat="1">
      <c r="C446" s="36"/>
      <c r="D446" s="3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 s="72"/>
      <c r="AN446" s="72"/>
      <c r="AO446" s="72"/>
      <c r="AP446" s="72"/>
      <c r="AQ446" s="72"/>
      <c r="AR446" s="72"/>
      <c r="AS446" s="72"/>
      <c r="AT446" s="72"/>
      <c r="AU446" s="72"/>
      <c r="AX446" s="36"/>
      <c r="BE446" s="45"/>
      <c r="BF446" s="45"/>
      <c r="BN446" s="36"/>
      <c r="BO446" s="36"/>
      <c r="BP446" s="36"/>
      <c r="BQ446" s="36"/>
      <c r="BR446" s="36"/>
      <c r="BS446" s="36"/>
      <c r="BT446" s="36"/>
      <c r="BU446" s="63"/>
      <c r="BV446" s="65"/>
      <c r="BW446" s="63"/>
      <c r="BX446" s="63"/>
      <c r="BY446" s="63"/>
      <c r="BZ446" s="36"/>
      <c r="CA446" s="36"/>
      <c r="CB446" s="36"/>
    </row>
    <row r="447" spans="3:80" s="6" customFormat="1">
      <c r="C447" s="36"/>
      <c r="D447" s="36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 s="72"/>
      <c r="AN447" s="72"/>
      <c r="AO447" s="72"/>
      <c r="AP447" s="72"/>
      <c r="AQ447" s="72"/>
      <c r="AR447" s="72"/>
      <c r="AS447" s="72"/>
      <c r="AT447" s="72"/>
      <c r="AU447" s="72"/>
      <c r="AX447" s="36"/>
      <c r="BE447" s="45"/>
      <c r="BF447" s="45"/>
      <c r="BN447" s="36"/>
      <c r="BO447" s="36"/>
      <c r="BP447" s="36"/>
      <c r="BQ447" s="36"/>
      <c r="BR447" s="36"/>
      <c r="BS447" s="36"/>
      <c r="BT447" s="36"/>
      <c r="BU447" s="63"/>
      <c r="BV447" s="65"/>
      <c r="BW447" s="63"/>
      <c r="BX447" s="63"/>
      <c r="BY447" s="63"/>
      <c r="BZ447" s="36"/>
      <c r="CA447" s="36"/>
      <c r="CB447" s="36"/>
    </row>
    <row r="448" spans="3:80" s="6" customFormat="1">
      <c r="C448" s="36"/>
      <c r="D448" s="36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 s="72"/>
      <c r="AN448" s="72"/>
      <c r="AO448" s="72"/>
      <c r="AP448" s="72"/>
      <c r="AQ448" s="72"/>
      <c r="AR448" s="72"/>
      <c r="AS448" s="72"/>
      <c r="AT448" s="72"/>
      <c r="AU448" s="72"/>
      <c r="AX448" s="36"/>
      <c r="BE448" s="45"/>
      <c r="BF448" s="45"/>
      <c r="BN448" s="36"/>
      <c r="BO448" s="36"/>
      <c r="BP448" s="36"/>
      <c r="BQ448" s="36"/>
      <c r="BR448" s="36"/>
      <c r="BS448" s="36"/>
      <c r="BT448" s="36"/>
      <c r="BU448" s="63"/>
      <c r="BV448" s="65"/>
      <c r="BW448" s="63"/>
      <c r="BX448" s="63"/>
      <c r="BY448" s="63"/>
      <c r="BZ448" s="36"/>
      <c r="CA448" s="36"/>
      <c r="CB448" s="36"/>
    </row>
    <row r="449" spans="3:80" s="6" customFormat="1">
      <c r="C449" s="36"/>
      <c r="D449" s="36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 s="72"/>
      <c r="AN449" s="72"/>
      <c r="AO449" s="72"/>
      <c r="AP449" s="72"/>
      <c r="AQ449" s="72"/>
      <c r="AR449" s="72"/>
      <c r="AS449" s="72"/>
      <c r="AT449" s="72"/>
      <c r="AU449" s="72"/>
      <c r="AX449" s="36"/>
      <c r="BE449" s="45"/>
      <c r="BF449" s="45"/>
      <c r="BN449" s="36"/>
      <c r="BO449" s="36"/>
      <c r="BP449" s="36"/>
      <c r="BQ449" s="36"/>
      <c r="BR449" s="36"/>
      <c r="BS449" s="36"/>
      <c r="BT449" s="36"/>
      <c r="BU449" s="63"/>
      <c r="BV449" s="65"/>
      <c r="BW449" s="63"/>
      <c r="BX449" s="63"/>
      <c r="BY449" s="63"/>
      <c r="BZ449" s="36"/>
      <c r="CA449" s="36"/>
      <c r="CB449" s="36"/>
    </row>
    <row r="450" spans="3:80" s="6" customFormat="1">
      <c r="C450" s="36"/>
      <c r="D450" s="36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 s="72"/>
      <c r="AN450" s="72"/>
      <c r="AO450" s="72"/>
      <c r="AP450" s="72"/>
      <c r="AQ450" s="72"/>
      <c r="AR450" s="72"/>
      <c r="AS450" s="72"/>
      <c r="AT450" s="72"/>
      <c r="AU450" s="72"/>
      <c r="AX450" s="36"/>
      <c r="BE450" s="45"/>
      <c r="BF450" s="45"/>
      <c r="BN450" s="36"/>
      <c r="BO450" s="36"/>
      <c r="BP450" s="36"/>
      <c r="BQ450" s="36"/>
      <c r="BR450" s="36"/>
      <c r="BS450" s="36"/>
      <c r="BT450" s="36"/>
      <c r="BU450" s="63"/>
      <c r="BV450" s="65"/>
      <c r="BW450" s="63"/>
      <c r="BX450" s="63"/>
      <c r="BY450" s="63"/>
      <c r="BZ450" s="36"/>
      <c r="CA450" s="36"/>
      <c r="CB450" s="36"/>
    </row>
    <row r="451" spans="3:80" s="6" customFormat="1">
      <c r="C451" s="36"/>
      <c r="D451" s="36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 s="72"/>
      <c r="AN451" s="72"/>
      <c r="AO451" s="72"/>
      <c r="AP451" s="72"/>
      <c r="AQ451" s="72"/>
      <c r="AR451" s="72"/>
      <c r="AS451" s="72"/>
      <c r="AT451" s="72"/>
      <c r="AU451" s="72"/>
      <c r="AX451" s="36"/>
      <c r="BE451" s="45"/>
      <c r="BF451" s="45"/>
      <c r="BN451" s="36"/>
      <c r="BO451" s="36"/>
      <c r="BP451" s="36"/>
      <c r="BQ451" s="36"/>
      <c r="BR451" s="36"/>
      <c r="BS451" s="36"/>
      <c r="BT451" s="36"/>
      <c r="BU451" s="63"/>
      <c r="BV451" s="65"/>
      <c r="BW451" s="63"/>
      <c r="BX451" s="63"/>
      <c r="BY451" s="63"/>
      <c r="BZ451" s="36"/>
      <c r="CA451" s="36"/>
      <c r="CB451" s="36"/>
    </row>
    <row r="452" spans="3:80" s="6" customFormat="1">
      <c r="C452" s="36"/>
      <c r="D452" s="36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 s="72"/>
      <c r="AN452" s="72"/>
      <c r="AO452" s="72"/>
      <c r="AP452" s="72"/>
      <c r="AQ452" s="72"/>
      <c r="AR452" s="72"/>
      <c r="AS452" s="72"/>
      <c r="AT452" s="72"/>
      <c r="AU452" s="72"/>
      <c r="AX452" s="36"/>
      <c r="BE452" s="45"/>
      <c r="BF452" s="45"/>
      <c r="BN452" s="36"/>
      <c r="BO452" s="36"/>
      <c r="BP452" s="36"/>
      <c r="BQ452" s="36"/>
      <c r="BR452" s="36"/>
      <c r="BS452" s="36"/>
      <c r="BT452" s="36"/>
      <c r="BU452" s="63"/>
      <c r="BV452" s="65"/>
      <c r="BW452" s="63"/>
      <c r="BX452" s="63"/>
      <c r="BY452" s="63"/>
      <c r="BZ452" s="36"/>
      <c r="CA452" s="36"/>
      <c r="CB452" s="36"/>
    </row>
    <row r="453" spans="3:80" s="6" customFormat="1">
      <c r="C453" s="36"/>
      <c r="D453" s="36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 s="72"/>
      <c r="AN453" s="72"/>
      <c r="AO453" s="72"/>
      <c r="AP453" s="72"/>
      <c r="AQ453" s="72"/>
      <c r="AR453" s="72"/>
      <c r="AS453" s="72"/>
      <c r="AT453" s="72"/>
      <c r="AU453" s="72"/>
      <c r="AX453" s="36"/>
      <c r="BE453" s="45"/>
      <c r="BF453" s="45"/>
      <c r="BN453" s="36"/>
      <c r="BO453" s="36"/>
      <c r="BP453" s="36"/>
      <c r="BQ453" s="36"/>
      <c r="BR453" s="36"/>
      <c r="BS453" s="36"/>
      <c r="BT453" s="36"/>
      <c r="BU453" s="63"/>
      <c r="BV453" s="65"/>
      <c r="BW453" s="63"/>
      <c r="BX453" s="63"/>
      <c r="BY453" s="63"/>
      <c r="BZ453" s="36"/>
      <c r="CA453" s="36"/>
      <c r="CB453" s="36"/>
    </row>
    <row r="454" spans="3:80" s="6" customFormat="1">
      <c r="C454" s="36"/>
      <c r="D454" s="36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 s="72"/>
      <c r="AN454" s="72"/>
      <c r="AO454" s="72"/>
      <c r="AP454" s="72"/>
      <c r="AQ454" s="72"/>
      <c r="AR454" s="72"/>
      <c r="AS454" s="72"/>
      <c r="AT454" s="72"/>
      <c r="AU454" s="72"/>
      <c r="AX454" s="36"/>
      <c r="BE454" s="45"/>
      <c r="BF454" s="45"/>
      <c r="BN454" s="36"/>
      <c r="BO454" s="36"/>
      <c r="BP454" s="36"/>
      <c r="BQ454" s="36"/>
      <c r="BR454" s="36"/>
      <c r="BS454" s="36"/>
      <c r="BT454" s="36"/>
      <c r="BU454" s="63"/>
      <c r="BV454" s="65"/>
      <c r="BW454" s="63"/>
      <c r="BX454" s="63"/>
      <c r="BY454" s="63"/>
      <c r="BZ454" s="36"/>
      <c r="CA454" s="36"/>
      <c r="CB454" s="36"/>
    </row>
    <row r="455" spans="3:80" s="6" customFormat="1">
      <c r="C455" s="36"/>
      <c r="D455" s="36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 s="72"/>
      <c r="AN455" s="72"/>
      <c r="AO455" s="72"/>
      <c r="AP455" s="72"/>
      <c r="AQ455" s="72"/>
      <c r="AR455" s="72"/>
      <c r="AS455" s="72"/>
      <c r="AT455" s="72"/>
      <c r="AU455" s="72"/>
      <c r="AX455" s="36"/>
      <c r="BE455" s="45"/>
      <c r="BF455" s="45"/>
      <c r="BN455" s="36"/>
      <c r="BO455" s="36"/>
      <c r="BP455" s="36"/>
      <c r="BQ455" s="36"/>
      <c r="BR455" s="36"/>
      <c r="BS455" s="36"/>
      <c r="BT455" s="36"/>
      <c r="BU455" s="63"/>
      <c r="BV455" s="65"/>
      <c r="BW455" s="63"/>
      <c r="BX455" s="63"/>
      <c r="BY455" s="63"/>
      <c r="BZ455" s="36"/>
      <c r="CA455" s="36"/>
      <c r="CB455" s="36"/>
    </row>
    <row r="456" spans="3:80" s="6" customFormat="1">
      <c r="C456" s="36"/>
      <c r="D456" s="3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 s="72"/>
      <c r="AN456" s="72"/>
      <c r="AO456" s="72"/>
      <c r="AP456" s="72"/>
      <c r="AQ456" s="72"/>
      <c r="AR456" s="72"/>
      <c r="AS456" s="72"/>
      <c r="AT456" s="72"/>
      <c r="AU456" s="72"/>
      <c r="AX456" s="36"/>
      <c r="BE456" s="45"/>
      <c r="BF456" s="45"/>
      <c r="BN456" s="36"/>
      <c r="BO456" s="36"/>
      <c r="BP456" s="36"/>
      <c r="BQ456" s="36"/>
      <c r="BR456" s="36"/>
      <c r="BS456" s="36"/>
      <c r="BT456" s="36"/>
      <c r="BU456" s="63"/>
      <c r="BV456" s="65"/>
      <c r="BW456" s="63"/>
      <c r="BX456" s="63"/>
      <c r="BY456" s="63"/>
      <c r="BZ456" s="36"/>
      <c r="CA456" s="36"/>
      <c r="CB456" s="36"/>
    </row>
    <row r="457" spans="3:80" s="6" customFormat="1">
      <c r="C457" s="36"/>
      <c r="D457" s="36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 s="72"/>
      <c r="AN457" s="72"/>
      <c r="AO457" s="72"/>
      <c r="AP457" s="72"/>
      <c r="AQ457" s="72"/>
      <c r="AR457" s="72"/>
      <c r="AS457" s="72"/>
      <c r="AT457" s="72"/>
      <c r="AU457" s="72"/>
      <c r="AX457" s="36"/>
      <c r="BE457" s="45"/>
      <c r="BF457" s="45"/>
      <c r="BN457" s="36"/>
      <c r="BO457" s="36"/>
      <c r="BP457" s="36"/>
      <c r="BQ457" s="36"/>
      <c r="BR457" s="36"/>
      <c r="BS457" s="36"/>
      <c r="BT457" s="36"/>
      <c r="BU457" s="63"/>
      <c r="BV457" s="65"/>
      <c r="BW457" s="63"/>
      <c r="BX457" s="63"/>
      <c r="BY457" s="63"/>
      <c r="BZ457" s="36"/>
      <c r="CA457" s="36"/>
      <c r="CB457" s="36"/>
    </row>
    <row r="458" spans="3:80" s="6" customFormat="1">
      <c r="C458" s="36"/>
      <c r="D458" s="36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 s="72"/>
      <c r="AN458" s="72"/>
      <c r="AO458" s="72"/>
      <c r="AP458" s="72"/>
      <c r="AQ458" s="72"/>
      <c r="AR458" s="72"/>
      <c r="AS458" s="72"/>
      <c r="AT458" s="72"/>
      <c r="AU458" s="72"/>
      <c r="AX458" s="36"/>
      <c r="BE458" s="45"/>
      <c r="BF458" s="45"/>
      <c r="BN458" s="36"/>
      <c r="BO458" s="36"/>
      <c r="BP458" s="36"/>
      <c r="BQ458" s="36"/>
      <c r="BR458" s="36"/>
      <c r="BS458" s="36"/>
      <c r="BT458" s="36"/>
      <c r="BU458" s="63"/>
      <c r="BV458" s="65"/>
      <c r="BW458" s="63"/>
      <c r="BX458" s="63"/>
      <c r="BY458" s="63"/>
      <c r="BZ458" s="36"/>
      <c r="CA458" s="36"/>
      <c r="CB458" s="36"/>
    </row>
    <row r="459" spans="3:80" s="6" customFormat="1">
      <c r="C459" s="36"/>
      <c r="D459" s="36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 s="72"/>
      <c r="AN459" s="72"/>
      <c r="AO459" s="72"/>
      <c r="AP459" s="72"/>
      <c r="AQ459" s="72"/>
      <c r="AR459" s="72"/>
      <c r="AS459" s="72"/>
      <c r="AT459" s="72"/>
      <c r="AU459" s="72"/>
      <c r="AX459" s="36"/>
      <c r="BE459" s="45"/>
      <c r="BF459" s="45"/>
      <c r="BN459" s="36"/>
      <c r="BO459" s="36"/>
      <c r="BP459" s="36"/>
      <c r="BQ459" s="36"/>
      <c r="BR459" s="36"/>
      <c r="BS459" s="36"/>
      <c r="BT459" s="36"/>
      <c r="BU459" s="63"/>
      <c r="BV459" s="65"/>
      <c r="BW459" s="63"/>
      <c r="BX459" s="63"/>
      <c r="BY459" s="63"/>
      <c r="BZ459" s="36"/>
      <c r="CA459" s="36"/>
      <c r="CB459" s="36"/>
    </row>
    <row r="460" spans="3:80" s="6" customFormat="1">
      <c r="C460" s="36"/>
      <c r="D460" s="36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 s="72"/>
      <c r="AN460" s="72"/>
      <c r="AO460" s="72"/>
      <c r="AP460" s="72"/>
      <c r="AQ460" s="72"/>
      <c r="AR460" s="72"/>
      <c r="AS460" s="72"/>
      <c r="AT460" s="72"/>
      <c r="AU460" s="72"/>
      <c r="AX460" s="36"/>
      <c r="BE460" s="45"/>
      <c r="BF460" s="45"/>
      <c r="BN460" s="36"/>
      <c r="BO460" s="36"/>
      <c r="BP460" s="36"/>
      <c r="BQ460" s="36"/>
      <c r="BR460" s="36"/>
      <c r="BS460" s="36"/>
      <c r="BT460" s="36"/>
      <c r="BU460" s="63"/>
      <c r="BV460" s="65"/>
      <c r="BW460" s="63"/>
      <c r="BX460" s="63"/>
      <c r="BY460" s="63"/>
      <c r="BZ460" s="36"/>
      <c r="CA460" s="36"/>
      <c r="CB460" s="36"/>
    </row>
    <row r="461" spans="3:80" s="6" customFormat="1">
      <c r="C461" s="36"/>
      <c r="D461" s="36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 s="72"/>
      <c r="AN461" s="72"/>
      <c r="AO461" s="72"/>
      <c r="AP461" s="72"/>
      <c r="AQ461" s="72"/>
      <c r="AR461" s="72"/>
      <c r="AS461" s="72"/>
      <c r="AT461" s="72"/>
      <c r="AU461" s="72"/>
      <c r="AX461" s="36"/>
      <c r="BE461" s="45"/>
      <c r="BF461" s="45"/>
      <c r="BN461" s="36"/>
      <c r="BO461" s="36"/>
      <c r="BP461" s="36"/>
      <c r="BQ461" s="36"/>
      <c r="BR461" s="36"/>
      <c r="BS461" s="36"/>
      <c r="BT461" s="36"/>
      <c r="BU461" s="63"/>
      <c r="BV461" s="65"/>
      <c r="BW461" s="63"/>
      <c r="BX461" s="63"/>
      <c r="BY461" s="63"/>
      <c r="BZ461" s="36"/>
      <c r="CA461" s="36"/>
      <c r="CB461" s="36"/>
    </row>
    <row r="462" spans="3:80" s="6" customFormat="1">
      <c r="C462" s="36"/>
      <c r="D462" s="36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 s="72"/>
      <c r="AN462" s="72"/>
      <c r="AO462" s="72"/>
      <c r="AP462" s="72"/>
      <c r="AQ462" s="72"/>
      <c r="AR462" s="72"/>
      <c r="AS462" s="72"/>
      <c r="AT462" s="72"/>
      <c r="AU462" s="72"/>
      <c r="AX462" s="36"/>
      <c r="BE462" s="45"/>
      <c r="BF462" s="45"/>
      <c r="BN462" s="36"/>
      <c r="BO462" s="36"/>
      <c r="BP462" s="36"/>
      <c r="BQ462" s="36"/>
      <c r="BR462" s="36"/>
      <c r="BS462" s="36"/>
      <c r="BT462" s="36"/>
      <c r="BU462" s="63"/>
      <c r="BV462" s="65"/>
      <c r="BW462" s="63"/>
      <c r="BX462" s="63"/>
      <c r="BY462" s="63"/>
      <c r="BZ462" s="36"/>
      <c r="CA462" s="36"/>
      <c r="CB462" s="36"/>
    </row>
    <row r="463" spans="3:80" s="6" customFormat="1">
      <c r="C463" s="36"/>
      <c r="D463" s="36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 s="72"/>
      <c r="AN463" s="72"/>
      <c r="AO463" s="72"/>
      <c r="AP463" s="72"/>
      <c r="AQ463" s="72"/>
      <c r="AR463" s="72"/>
      <c r="AS463" s="72"/>
      <c r="AT463" s="72"/>
      <c r="AU463" s="72"/>
      <c r="AX463" s="36"/>
      <c r="BE463" s="45"/>
      <c r="BF463" s="45"/>
      <c r="BN463" s="36"/>
      <c r="BO463" s="36"/>
      <c r="BP463" s="36"/>
      <c r="BQ463" s="36"/>
      <c r="BR463" s="36"/>
      <c r="BS463" s="36"/>
      <c r="BT463" s="36"/>
      <c r="BU463" s="63"/>
      <c r="BV463" s="65"/>
      <c r="BW463" s="63"/>
      <c r="BX463" s="63"/>
      <c r="BY463" s="63"/>
      <c r="BZ463" s="36"/>
      <c r="CA463" s="36"/>
      <c r="CB463" s="36"/>
    </row>
    <row r="464" spans="3:80" s="6" customFormat="1">
      <c r="C464" s="36"/>
      <c r="D464" s="36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 s="72"/>
      <c r="AN464" s="72"/>
      <c r="AO464" s="72"/>
      <c r="AP464" s="72"/>
      <c r="AQ464" s="72"/>
      <c r="AR464" s="72"/>
      <c r="AS464" s="72"/>
      <c r="AT464" s="72"/>
      <c r="AU464" s="72"/>
      <c r="AX464" s="36"/>
      <c r="BE464" s="45"/>
      <c r="BF464" s="45"/>
      <c r="BN464" s="36"/>
      <c r="BO464" s="36"/>
      <c r="BP464" s="36"/>
      <c r="BQ464" s="36"/>
      <c r="BR464" s="36"/>
      <c r="BS464" s="36"/>
      <c r="BT464" s="36"/>
      <c r="BU464" s="63"/>
      <c r="BV464" s="65"/>
      <c r="BW464" s="63"/>
      <c r="BX464" s="63"/>
      <c r="BY464" s="63"/>
      <c r="BZ464" s="36"/>
      <c r="CA464" s="36"/>
      <c r="CB464" s="36"/>
    </row>
    <row r="465" spans="3:80" s="6" customFormat="1">
      <c r="C465" s="36"/>
      <c r="D465" s="36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 s="72"/>
      <c r="AN465" s="72"/>
      <c r="AO465" s="72"/>
      <c r="AP465" s="72"/>
      <c r="AQ465" s="72"/>
      <c r="AR465" s="72"/>
      <c r="AS465" s="72"/>
      <c r="AT465" s="72"/>
      <c r="AU465" s="72"/>
      <c r="AX465" s="36"/>
      <c r="BE465" s="45"/>
      <c r="BF465" s="45"/>
      <c r="BN465" s="36"/>
      <c r="BO465" s="36"/>
      <c r="BP465" s="36"/>
      <c r="BQ465" s="36"/>
      <c r="BR465" s="36"/>
      <c r="BS465" s="36"/>
      <c r="BT465" s="36"/>
      <c r="BU465" s="63"/>
      <c r="BV465" s="65"/>
      <c r="BW465" s="63"/>
      <c r="BX465" s="63"/>
      <c r="BY465" s="63"/>
      <c r="BZ465" s="36"/>
      <c r="CA465" s="36"/>
      <c r="CB465" s="36"/>
    </row>
    <row r="466" spans="3:80" s="6" customFormat="1">
      <c r="C466" s="36"/>
      <c r="D466" s="3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 s="72"/>
      <c r="AN466" s="72"/>
      <c r="AO466" s="72"/>
      <c r="AP466" s="72"/>
      <c r="AQ466" s="72"/>
      <c r="AR466" s="72"/>
      <c r="AS466" s="72"/>
      <c r="AT466" s="72"/>
      <c r="AU466" s="72"/>
      <c r="AX466" s="36"/>
      <c r="BE466" s="45"/>
      <c r="BF466" s="45"/>
      <c r="BN466" s="36"/>
      <c r="BO466" s="36"/>
      <c r="BP466" s="36"/>
      <c r="BQ466" s="36"/>
      <c r="BR466" s="36"/>
      <c r="BS466" s="36"/>
      <c r="BT466" s="36"/>
      <c r="BU466" s="63"/>
      <c r="BV466" s="65"/>
      <c r="BW466" s="63"/>
      <c r="BX466" s="63"/>
      <c r="BY466" s="63"/>
      <c r="BZ466" s="36"/>
      <c r="CA466" s="36"/>
      <c r="CB466" s="36"/>
    </row>
    <row r="467" spans="3:80" s="6" customFormat="1">
      <c r="C467" s="36"/>
      <c r="D467" s="36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 s="72"/>
      <c r="AN467" s="72"/>
      <c r="AO467" s="72"/>
      <c r="AP467" s="72"/>
      <c r="AQ467" s="72"/>
      <c r="AR467" s="72"/>
      <c r="AS467" s="72"/>
      <c r="AT467" s="72"/>
      <c r="AU467" s="72"/>
      <c r="AX467" s="36"/>
      <c r="BE467" s="45"/>
      <c r="BF467" s="45"/>
      <c r="BN467" s="36"/>
      <c r="BO467" s="36"/>
      <c r="BP467" s="36"/>
      <c r="BQ467" s="36"/>
      <c r="BR467" s="36"/>
      <c r="BS467" s="36"/>
      <c r="BT467" s="36"/>
      <c r="BU467" s="63"/>
      <c r="BV467" s="65"/>
      <c r="BW467" s="63"/>
      <c r="BX467" s="63"/>
      <c r="BY467" s="63"/>
      <c r="BZ467" s="36"/>
      <c r="CA467" s="36"/>
      <c r="CB467" s="36"/>
    </row>
    <row r="468" spans="3:80" s="6" customFormat="1">
      <c r="C468" s="36"/>
      <c r="D468" s="36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 s="72"/>
      <c r="AN468" s="72"/>
      <c r="AO468" s="72"/>
      <c r="AP468" s="72"/>
      <c r="AQ468" s="72"/>
      <c r="AR468" s="72"/>
      <c r="AS468" s="72"/>
      <c r="AT468" s="72"/>
      <c r="AU468" s="72"/>
      <c r="AX468" s="36"/>
      <c r="BE468" s="45"/>
      <c r="BF468" s="45"/>
      <c r="BN468" s="36"/>
      <c r="BO468" s="36"/>
      <c r="BP468" s="36"/>
      <c r="BQ468" s="36"/>
      <c r="BR468" s="36"/>
      <c r="BS468" s="36"/>
      <c r="BT468" s="36"/>
      <c r="BU468" s="63"/>
      <c r="BV468" s="65"/>
      <c r="BW468" s="63"/>
      <c r="BX468" s="63"/>
      <c r="BY468" s="63"/>
      <c r="BZ468" s="36"/>
      <c r="CA468" s="36"/>
      <c r="CB468" s="36"/>
    </row>
    <row r="469" spans="3:80" s="6" customFormat="1">
      <c r="C469" s="36"/>
      <c r="D469" s="36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 s="72"/>
      <c r="AN469" s="72"/>
      <c r="AO469" s="72"/>
      <c r="AP469" s="72"/>
      <c r="AQ469" s="72"/>
      <c r="AR469" s="72"/>
      <c r="AS469" s="72"/>
      <c r="AT469" s="72"/>
      <c r="AU469" s="72"/>
      <c r="AX469" s="36"/>
      <c r="BE469" s="45"/>
      <c r="BF469" s="45"/>
      <c r="BN469" s="36"/>
      <c r="BO469" s="36"/>
      <c r="BP469" s="36"/>
      <c r="BQ469" s="36"/>
      <c r="BR469" s="36"/>
      <c r="BS469" s="36"/>
      <c r="BT469" s="36"/>
      <c r="BU469" s="63"/>
      <c r="BV469" s="65"/>
      <c r="BW469" s="63"/>
      <c r="BX469" s="63"/>
      <c r="BY469" s="63"/>
      <c r="BZ469" s="36"/>
      <c r="CA469" s="36"/>
      <c r="CB469" s="36"/>
    </row>
    <row r="470" spans="3:80" s="6" customFormat="1">
      <c r="C470" s="36"/>
      <c r="D470" s="36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 s="72"/>
      <c r="AN470" s="72"/>
      <c r="AO470" s="72"/>
      <c r="AP470" s="72"/>
      <c r="AQ470" s="72"/>
      <c r="AR470" s="72"/>
      <c r="AS470" s="72"/>
      <c r="AT470" s="72"/>
      <c r="AU470" s="72"/>
      <c r="AX470" s="36"/>
      <c r="BE470" s="45"/>
      <c r="BF470" s="45"/>
      <c r="BN470" s="36"/>
      <c r="BO470" s="36"/>
      <c r="BP470" s="36"/>
      <c r="BQ470" s="36"/>
      <c r="BR470" s="36"/>
      <c r="BS470" s="36"/>
      <c r="BT470" s="36"/>
      <c r="BU470" s="63"/>
      <c r="BV470" s="65"/>
      <c r="BW470" s="63"/>
      <c r="BX470" s="63"/>
      <c r="BY470" s="63"/>
      <c r="BZ470" s="36"/>
      <c r="CA470" s="36"/>
      <c r="CB470" s="36"/>
    </row>
    <row r="471" spans="3:80" s="6" customFormat="1">
      <c r="C471" s="36"/>
      <c r="D471" s="36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 s="72"/>
      <c r="AN471" s="72"/>
      <c r="AO471" s="72"/>
      <c r="AP471" s="72"/>
      <c r="AQ471" s="72"/>
      <c r="AR471" s="72"/>
      <c r="AS471" s="72"/>
      <c r="AT471" s="72"/>
      <c r="AU471" s="72"/>
      <c r="AX471" s="36"/>
      <c r="BE471" s="45"/>
      <c r="BF471" s="45"/>
      <c r="BN471" s="36"/>
      <c r="BO471" s="36"/>
      <c r="BP471" s="36"/>
      <c r="BQ471" s="36"/>
      <c r="BR471" s="36"/>
      <c r="BS471" s="36"/>
      <c r="BT471" s="36"/>
      <c r="BU471" s="63"/>
      <c r="BV471" s="65"/>
      <c r="BW471" s="63"/>
      <c r="BX471" s="63"/>
      <c r="BY471" s="63"/>
      <c r="BZ471" s="36"/>
      <c r="CA471" s="36"/>
      <c r="CB471" s="36"/>
    </row>
    <row r="472" spans="3:80" s="6" customFormat="1">
      <c r="C472" s="36"/>
      <c r="D472" s="36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 s="72"/>
      <c r="AN472" s="72"/>
      <c r="AO472" s="72"/>
      <c r="AP472" s="72"/>
      <c r="AQ472" s="72"/>
      <c r="AR472" s="72"/>
      <c r="AS472" s="72"/>
      <c r="AT472" s="72"/>
      <c r="AU472" s="72"/>
      <c r="AX472" s="36"/>
      <c r="BE472" s="45"/>
      <c r="BF472" s="45"/>
      <c r="BN472" s="36"/>
      <c r="BO472" s="36"/>
      <c r="BP472" s="36"/>
      <c r="BQ472" s="36"/>
      <c r="BR472" s="36"/>
      <c r="BS472" s="36"/>
      <c r="BT472" s="36"/>
      <c r="BU472" s="63"/>
      <c r="BV472" s="65"/>
      <c r="BW472" s="63"/>
      <c r="BX472" s="63"/>
      <c r="BY472" s="63"/>
      <c r="BZ472" s="36"/>
      <c r="CA472" s="36"/>
      <c r="CB472" s="36"/>
    </row>
    <row r="473" spans="3:80" s="6" customFormat="1">
      <c r="C473" s="36"/>
      <c r="D473" s="36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 s="72"/>
      <c r="AN473" s="72"/>
      <c r="AO473" s="72"/>
      <c r="AP473" s="72"/>
      <c r="AQ473" s="72"/>
      <c r="AR473" s="72"/>
      <c r="AS473" s="72"/>
      <c r="AT473" s="72"/>
      <c r="AU473" s="72"/>
      <c r="AX473" s="36"/>
      <c r="BE473" s="45"/>
      <c r="BF473" s="45"/>
      <c r="BN473" s="36"/>
      <c r="BO473" s="36"/>
      <c r="BP473" s="36"/>
      <c r="BQ473" s="36"/>
      <c r="BR473" s="36"/>
      <c r="BS473" s="36"/>
      <c r="BT473" s="36"/>
      <c r="BU473" s="63"/>
      <c r="BV473" s="65"/>
      <c r="BW473" s="63"/>
      <c r="BX473" s="63"/>
      <c r="BY473" s="63"/>
      <c r="BZ473" s="36"/>
      <c r="CA473" s="36"/>
      <c r="CB473" s="36"/>
    </row>
    <row r="474" spans="3:80" s="6" customFormat="1">
      <c r="C474" s="36"/>
      <c r="D474" s="36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 s="72"/>
      <c r="AN474" s="72"/>
      <c r="AO474" s="72"/>
      <c r="AP474" s="72"/>
      <c r="AQ474" s="72"/>
      <c r="AR474" s="72"/>
      <c r="AS474" s="72"/>
      <c r="AT474" s="72"/>
      <c r="AU474" s="72"/>
      <c r="AX474" s="36"/>
      <c r="BE474" s="45"/>
      <c r="BF474" s="45"/>
      <c r="BN474" s="36"/>
      <c r="BO474" s="36"/>
      <c r="BP474" s="36"/>
      <c r="BQ474" s="36"/>
      <c r="BR474" s="36"/>
      <c r="BS474" s="36"/>
      <c r="BT474" s="36"/>
      <c r="BU474" s="63"/>
      <c r="BV474" s="65"/>
      <c r="BW474" s="63"/>
      <c r="BX474" s="63"/>
      <c r="BY474" s="63"/>
      <c r="BZ474" s="36"/>
      <c r="CA474" s="36"/>
      <c r="CB474" s="36"/>
    </row>
    <row r="475" spans="3:80" s="6" customFormat="1">
      <c r="C475" s="36"/>
      <c r="D475" s="36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 s="72"/>
      <c r="AN475" s="72"/>
      <c r="AO475" s="72"/>
      <c r="AP475" s="72"/>
      <c r="AQ475" s="72"/>
      <c r="AR475" s="72"/>
      <c r="AS475" s="72"/>
      <c r="AT475" s="72"/>
      <c r="AU475" s="72"/>
      <c r="AX475" s="36"/>
      <c r="BE475" s="45"/>
      <c r="BF475" s="45"/>
      <c r="BN475" s="36"/>
      <c r="BO475" s="36"/>
      <c r="BP475" s="36"/>
      <c r="BQ475" s="36"/>
      <c r="BR475" s="36"/>
      <c r="BS475" s="36"/>
      <c r="BT475" s="36"/>
      <c r="BU475" s="63"/>
      <c r="BV475" s="65"/>
      <c r="BW475" s="63"/>
      <c r="BX475" s="63"/>
      <c r="BY475" s="63"/>
      <c r="BZ475" s="36"/>
      <c r="CA475" s="36"/>
      <c r="CB475" s="36"/>
    </row>
    <row r="476" spans="3:80" s="6" customFormat="1">
      <c r="C476" s="36"/>
      <c r="D476" s="3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 s="72"/>
      <c r="AN476" s="72"/>
      <c r="AO476" s="72"/>
      <c r="AP476" s="72"/>
      <c r="AQ476" s="72"/>
      <c r="AR476" s="72"/>
      <c r="AS476" s="72"/>
      <c r="AT476" s="72"/>
      <c r="AU476" s="72"/>
      <c r="AX476" s="36"/>
      <c r="BE476" s="45"/>
      <c r="BF476" s="45"/>
      <c r="BN476" s="36"/>
      <c r="BO476" s="36"/>
      <c r="BP476" s="36"/>
      <c r="BQ476" s="36"/>
      <c r="BR476" s="36"/>
      <c r="BS476" s="36"/>
      <c r="BT476" s="36"/>
      <c r="BU476" s="63"/>
      <c r="BV476" s="65"/>
      <c r="BW476" s="63"/>
      <c r="BX476" s="63"/>
      <c r="BY476" s="63"/>
      <c r="BZ476" s="36"/>
      <c r="CA476" s="36"/>
      <c r="CB476" s="36"/>
    </row>
    <row r="477" spans="3:80" s="6" customFormat="1">
      <c r="C477" s="36"/>
      <c r="D477" s="36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 s="72"/>
      <c r="AN477" s="72"/>
      <c r="AO477" s="72"/>
      <c r="AP477" s="72"/>
      <c r="AQ477" s="72"/>
      <c r="AR477" s="72"/>
      <c r="AS477" s="72"/>
      <c r="AT477" s="72"/>
      <c r="AU477" s="72"/>
      <c r="AX477" s="36"/>
      <c r="BE477" s="45"/>
      <c r="BF477" s="45"/>
      <c r="BN477" s="36"/>
      <c r="BO477" s="36"/>
      <c r="BP477" s="36"/>
      <c r="BQ477" s="36"/>
      <c r="BR477" s="36"/>
      <c r="BS477" s="36"/>
      <c r="BT477" s="36"/>
      <c r="BU477" s="63"/>
      <c r="BV477" s="65"/>
      <c r="BW477" s="63"/>
      <c r="BX477" s="63"/>
      <c r="BY477" s="63"/>
      <c r="BZ477" s="36"/>
      <c r="CA477" s="36"/>
      <c r="CB477" s="36"/>
    </row>
    <row r="478" spans="3:80" s="6" customFormat="1">
      <c r="C478" s="36"/>
      <c r="D478" s="36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 s="72"/>
      <c r="AN478" s="72"/>
      <c r="AO478" s="72"/>
      <c r="AP478" s="72"/>
      <c r="AQ478" s="72"/>
      <c r="AR478" s="72"/>
      <c r="AS478" s="72"/>
      <c r="AT478" s="72"/>
      <c r="AU478" s="72"/>
      <c r="AX478" s="36"/>
      <c r="BE478" s="45"/>
      <c r="BF478" s="45"/>
      <c r="BN478" s="36"/>
      <c r="BO478" s="36"/>
      <c r="BP478" s="36"/>
      <c r="BQ478" s="36"/>
      <c r="BR478" s="36"/>
      <c r="BS478" s="36"/>
      <c r="BT478" s="36"/>
      <c r="BU478" s="63"/>
      <c r="BV478" s="65"/>
      <c r="BW478" s="63"/>
      <c r="BX478" s="63"/>
      <c r="BY478" s="63"/>
      <c r="BZ478" s="36"/>
      <c r="CA478" s="36"/>
      <c r="CB478" s="36"/>
    </row>
    <row r="479" spans="3:80" s="6" customFormat="1">
      <c r="C479" s="36"/>
      <c r="D479" s="36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 s="72"/>
      <c r="AN479" s="72"/>
      <c r="AO479" s="72"/>
      <c r="AP479" s="72"/>
      <c r="AQ479" s="72"/>
      <c r="AR479" s="72"/>
      <c r="AS479" s="72"/>
      <c r="AT479" s="72"/>
      <c r="AU479" s="72"/>
      <c r="AX479" s="36"/>
      <c r="BE479" s="45"/>
      <c r="BF479" s="45"/>
      <c r="BN479" s="36"/>
      <c r="BO479" s="36"/>
      <c r="BP479" s="36"/>
      <c r="BQ479" s="36"/>
      <c r="BR479" s="36"/>
      <c r="BS479" s="36"/>
      <c r="BT479" s="36"/>
      <c r="BU479" s="63"/>
      <c r="BV479" s="65"/>
      <c r="BW479" s="63"/>
      <c r="BX479" s="63"/>
      <c r="BY479" s="63"/>
      <c r="BZ479" s="36"/>
      <c r="CA479" s="36"/>
      <c r="CB479" s="36"/>
    </row>
    <row r="480" spans="3:80" s="6" customFormat="1">
      <c r="C480" s="36"/>
      <c r="D480" s="36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 s="72"/>
      <c r="AN480" s="72"/>
      <c r="AO480" s="72"/>
      <c r="AP480" s="72"/>
      <c r="AQ480" s="72"/>
      <c r="AR480" s="72"/>
      <c r="AS480" s="72"/>
      <c r="AT480" s="72"/>
      <c r="AU480" s="72"/>
      <c r="AX480" s="36"/>
      <c r="BE480" s="45"/>
      <c r="BF480" s="45"/>
      <c r="BN480" s="36"/>
      <c r="BO480" s="36"/>
      <c r="BP480" s="36"/>
      <c r="BQ480" s="36"/>
      <c r="BR480" s="36"/>
      <c r="BS480" s="36"/>
      <c r="BT480" s="36"/>
      <c r="BU480" s="63"/>
      <c r="BV480" s="65"/>
      <c r="BW480" s="63"/>
      <c r="BX480" s="63"/>
      <c r="BY480" s="63"/>
      <c r="BZ480" s="36"/>
      <c r="CA480" s="36"/>
      <c r="CB480" s="36"/>
    </row>
    <row r="481" spans="3:80" s="6" customFormat="1">
      <c r="C481" s="36"/>
      <c r="D481" s="36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 s="72"/>
      <c r="AN481" s="72"/>
      <c r="AO481" s="72"/>
      <c r="AP481" s="72"/>
      <c r="AQ481" s="72"/>
      <c r="AR481" s="72"/>
      <c r="AS481" s="72"/>
      <c r="AT481" s="72"/>
      <c r="AU481" s="72"/>
      <c r="AX481" s="36"/>
      <c r="BE481" s="45"/>
      <c r="BF481" s="45"/>
      <c r="BN481" s="36"/>
      <c r="BO481" s="36"/>
      <c r="BP481" s="36"/>
      <c r="BQ481" s="36"/>
      <c r="BR481" s="36"/>
      <c r="BS481" s="36"/>
      <c r="BT481" s="36"/>
      <c r="BU481" s="63"/>
      <c r="BV481" s="65"/>
      <c r="BW481" s="63"/>
      <c r="BX481" s="63"/>
      <c r="BY481" s="63"/>
      <c r="BZ481" s="36"/>
      <c r="CA481" s="36"/>
      <c r="CB481" s="36"/>
    </row>
    <row r="482" spans="3:80" s="6" customFormat="1">
      <c r="C482" s="36"/>
      <c r="D482" s="36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 s="72"/>
      <c r="AN482" s="72"/>
      <c r="AO482" s="72"/>
      <c r="AP482" s="72"/>
      <c r="AQ482" s="72"/>
      <c r="AR482" s="72"/>
      <c r="AS482" s="72"/>
      <c r="AT482" s="72"/>
      <c r="AU482" s="72"/>
      <c r="AX482" s="36"/>
      <c r="BE482" s="45"/>
      <c r="BF482" s="45"/>
      <c r="BN482" s="36"/>
      <c r="BO482" s="36"/>
      <c r="BP482" s="36"/>
      <c r="BQ482" s="36"/>
      <c r="BR482" s="36"/>
      <c r="BS482" s="36"/>
      <c r="BT482" s="36"/>
      <c r="BU482" s="63"/>
      <c r="BV482" s="65"/>
      <c r="BW482" s="63"/>
      <c r="BX482" s="63"/>
      <c r="BY482" s="63"/>
      <c r="BZ482" s="36"/>
      <c r="CA482" s="36"/>
      <c r="CB482" s="36"/>
    </row>
    <row r="483" spans="3:80" s="6" customFormat="1">
      <c r="C483" s="36"/>
      <c r="D483" s="36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 s="72"/>
      <c r="AN483" s="72"/>
      <c r="AO483" s="72"/>
      <c r="AP483" s="72"/>
      <c r="AQ483" s="72"/>
      <c r="AR483" s="72"/>
      <c r="AS483" s="72"/>
      <c r="AT483" s="72"/>
      <c r="AU483" s="72"/>
      <c r="AX483" s="36"/>
      <c r="BE483" s="45"/>
      <c r="BF483" s="45"/>
      <c r="BN483" s="36"/>
      <c r="BO483" s="36"/>
      <c r="BP483" s="36"/>
      <c r="BQ483" s="36"/>
      <c r="BR483" s="36"/>
      <c r="BS483" s="36"/>
      <c r="BT483" s="36"/>
      <c r="BU483" s="63"/>
      <c r="BV483" s="65"/>
      <c r="BW483" s="63"/>
      <c r="BX483" s="63"/>
      <c r="BY483" s="63"/>
      <c r="BZ483" s="36"/>
      <c r="CA483" s="36"/>
      <c r="CB483" s="36"/>
    </row>
    <row r="484" spans="3:80" s="6" customFormat="1">
      <c r="C484" s="36"/>
      <c r="D484" s="36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 s="72"/>
      <c r="AN484" s="72"/>
      <c r="AO484" s="72"/>
      <c r="AP484" s="72"/>
      <c r="AQ484" s="72"/>
      <c r="AR484" s="72"/>
      <c r="AS484" s="72"/>
      <c r="AT484" s="72"/>
      <c r="AU484" s="72"/>
      <c r="AX484" s="36"/>
      <c r="BE484" s="45"/>
      <c r="BF484" s="45"/>
      <c r="BN484" s="36"/>
      <c r="BO484" s="36"/>
      <c r="BP484" s="36"/>
      <c r="BQ484" s="36"/>
      <c r="BR484" s="36"/>
      <c r="BS484" s="36"/>
      <c r="BT484" s="36"/>
      <c r="BU484" s="63"/>
      <c r="BV484" s="65"/>
      <c r="BW484" s="63"/>
      <c r="BX484" s="63"/>
      <c r="BY484" s="63"/>
      <c r="BZ484" s="36"/>
      <c r="CA484" s="36"/>
      <c r="CB484" s="36"/>
    </row>
    <row r="485" spans="3:80" s="6" customFormat="1">
      <c r="C485" s="36"/>
      <c r="D485" s="36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 s="72"/>
      <c r="AN485" s="72"/>
      <c r="AO485" s="72"/>
      <c r="AP485" s="72"/>
      <c r="AQ485" s="72"/>
      <c r="AR485" s="72"/>
      <c r="AS485" s="72"/>
      <c r="AT485" s="72"/>
      <c r="AU485" s="72"/>
      <c r="AX485" s="36"/>
      <c r="BE485" s="45"/>
      <c r="BF485" s="45"/>
      <c r="BN485" s="36"/>
      <c r="BO485" s="36"/>
      <c r="BP485" s="36"/>
      <c r="BQ485" s="36"/>
      <c r="BR485" s="36"/>
      <c r="BS485" s="36"/>
      <c r="BT485" s="36"/>
      <c r="BU485" s="63"/>
      <c r="BV485" s="65"/>
      <c r="BW485" s="63"/>
      <c r="BX485" s="63"/>
      <c r="BY485" s="63"/>
      <c r="BZ485" s="36"/>
      <c r="CA485" s="36"/>
      <c r="CB485" s="36"/>
    </row>
    <row r="486" spans="3:80" s="6" customFormat="1">
      <c r="C486" s="36"/>
      <c r="D486" s="3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 s="72"/>
      <c r="AN486" s="72"/>
      <c r="AO486" s="72"/>
      <c r="AP486" s="72"/>
      <c r="AQ486" s="72"/>
      <c r="AR486" s="72"/>
      <c r="AS486" s="72"/>
      <c r="AT486" s="72"/>
      <c r="AU486" s="72"/>
      <c r="AX486" s="36"/>
      <c r="BE486" s="45"/>
      <c r="BF486" s="45"/>
      <c r="BN486" s="36"/>
      <c r="BO486" s="36"/>
      <c r="BP486" s="36"/>
      <c r="BQ486" s="36"/>
      <c r="BR486" s="36"/>
      <c r="BS486" s="36"/>
      <c r="BT486" s="36"/>
      <c r="BU486" s="63"/>
      <c r="BV486" s="65"/>
      <c r="BW486" s="63"/>
      <c r="BX486" s="63"/>
      <c r="BY486" s="63"/>
      <c r="BZ486" s="36"/>
      <c r="CA486" s="36"/>
      <c r="CB486" s="36"/>
    </row>
    <row r="487" spans="3:80" s="6" customFormat="1">
      <c r="C487" s="36"/>
      <c r="D487" s="36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 s="72"/>
      <c r="AN487" s="72"/>
      <c r="AO487" s="72"/>
      <c r="AP487" s="72"/>
      <c r="AQ487" s="72"/>
      <c r="AR487" s="72"/>
      <c r="AS487" s="72"/>
      <c r="AT487" s="72"/>
      <c r="AU487" s="72"/>
      <c r="AX487" s="36"/>
      <c r="BE487" s="45"/>
      <c r="BF487" s="45"/>
      <c r="BN487" s="36"/>
      <c r="BO487" s="36"/>
      <c r="BP487" s="36"/>
      <c r="BQ487" s="36"/>
      <c r="BR487" s="36"/>
      <c r="BS487" s="36"/>
      <c r="BT487" s="36"/>
      <c r="BU487" s="63"/>
      <c r="BV487" s="65"/>
      <c r="BW487" s="63"/>
      <c r="BX487" s="63"/>
      <c r="BY487" s="63"/>
      <c r="BZ487" s="36"/>
      <c r="CA487" s="36"/>
      <c r="CB487" s="36"/>
    </row>
    <row r="488" spans="3:80" s="6" customFormat="1">
      <c r="C488" s="36"/>
      <c r="D488" s="36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 s="72"/>
      <c r="AN488" s="72"/>
      <c r="AO488" s="72"/>
      <c r="AP488" s="72"/>
      <c r="AQ488" s="72"/>
      <c r="AR488" s="72"/>
      <c r="AS488" s="72"/>
      <c r="AT488" s="72"/>
      <c r="AU488" s="72"/>
      <c r="AX488" s="36"/>
      <c r="BE488" s="45"/>
      <c r="BF488" s="45"/>
      <c r="BN488" s="36"/>
      <c r="BO488" s="36"/>
      <c r="BP488" s="36"/>
      <c r="BQ488" s="36"/>
      <c r="BR488" s="36"/>
      <c r="BS488" s="36"/>
      <c r="BT488" s="36"/>
      <c r="BU488" s="63"/>
      <c r="BV488" s="65"/>
      <c r="BW488" s="63"/>
      <c r="BX488" s="63"/>
      <c r="BY488" s="63"/>
      <c r="BZ488" s="36"/>
      <c r="CA488" s="36"/>
      <c r="CB488" s="36"/>
    </row>
    <row r="489" spans="3:80" s="6" customFormat="1">
      <c r="C489" s="36"/>
      <c r="D489" s="36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 s="72"/>
      <c r="AN489" s="72"/>
      <c r="AO489" s="72"/>
      <c r="AP489" s="72"/>
      <c r="AQ489" s="72"/>
      <c r="AR489" s="72"/>
      <c r="AS489" s="72"/>
      <c r="AT489" s="72"/>
      <c r="AU489" s="72"/>
      <c r="AX489" s="36"/>
      <c r="BE489" s="45"/>
      <c r="BF489" s="45"/>
      <c r="BN489" s="36"/>
      <c r="BO489" s="36"/>
      <c r="BP489" s="36"/>
      <c r="BQ489" s="36"/>
      <c r="BR489" s="36"/>
      <c r="BS489" s="36"/>
      <c r="BT489" s="36"/>
      <c r="BU489" s="63"/>
      <c r="BV489" s="65"/>
      <c r="BW489" s="63"/>
      <c r="BX489" s="63"/>
      <c r="BY489" s="63"/>
      <c r="BZ489" s="36"/>
      <c r="CA489" s="36"/>
      <c r="CB489" s="36"/>
    </row>
    <row r="490" spans="3:80" s="6" customFormat="1">
      <c r="C490" s="36"/>
      <c r="D490" s="36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 s="72"/>
      <c r="AN490" s="72"/>
      <c r="AO490" s="72"/>
      <c r="AP490" s="72"/>
      <c r="AQ490" s="72"/>
      <c r="AR490" s="72"/>
      <c r="AS490" s="72"/>
      <c r="AT490" s="72"/>
      <c r="AU490" s="72"/>
      <c r="AX490" s="36"/>
      <c r="BE490" s="45"/>
      <c r="BF490" s="45"/>
      <c r="BN490" s="36"/>
      <c r="BO490" s="36"/>
      <c r="BP490" s="36"/>
      <c r="BQ490" s="36"/>
      <c r="BR490" s="36"/>
      <c r="BS490" s="36"/>
      <c r="BT490" s="36"/>
      <c r="BU490" s="63"/>
      <c r="BV490" s="65"/>
      <c r="BW490" s="63"/>
      <c r="BX490" s="63"/>
      <c r="BY490" s="63"/>
      <c r="BZ490" s="36"/>
      <c r="CA490" s="36"/>
      <c r="CB490" s="36"/>
    </row>
    <row r="491" spans="3:80" s="6" customFormat="1">
      <c r="C491" s="36"/>
      <c r="D491" s="36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 s="72"/>
      <c r="AN491" s="72"/>
      <c r="AO491" s="72"/>
      <c r="AP491" s="72"/>
      <c r="AQ491" s="72"/>
      <c r="AR491" s="72"/>
      <c r="AS491" s="72"/>
      <c r="AT491" s="72"/>
      <c r="AU491" s="72"/>
      <c r="AX491" s="36"/>
      <c r="BE491" s="45"/>
      <c r="BF491" s="45"/>
      <c r="BN491" s="36"/>
      <c r="BO491" s="36"/>
      <c r="BP491" s="36"/>
      <c r="BQ491" s="36"/>
      <c r="BR491" s="36"/>
      <c r="BS491" s="36"/>
      <c r="BT491" s="36"/>
      <c r="BU491" s="63"/>
      <c r="BV491" s="65"/>
      <c r="BW491" s="63"/>
      <c r="BX491" s="63"/>
      <c r="BY491" s="63"/>
      <c r="BZ491" s="36"/>
      <c r="CA491" s="36"/>
      <c r="CB491" s="36"/>
    </row>
    <row r="492" spans="3:80" s="6" customFormat="1">
      <c r="C492" s="36"/>
      <c r="D492" s="36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 s="72"/>
      <c r="AN492" s="72"/>
      <c r="AO492" s="72"/>
      <c r="AP492" s="72"/>
      <c r="AQ492" s="72"/>
      <c r="AR492" s="72"/>
      <c r="AS492" s="72"/>
      <c r="AT492" s="72"/>
      <c r="AU492" s="72"/>
      <c r="AX492" s="36"/>
      <c r="BE492" s="45"/>
      <c r="BF492" s="45"/>
      <c r="BN492" s="36"/>
      <c r="BO492" s="36"/>
      <c r="BP492" s="36"/>
      <c r="BQ492" s="36"/>
      <c r="BR492" s="36"/>
      <c r="BS492" s="36"/>
      <c r="BT492" s="36"/>
      <c r="BU492" s="63"/>
      <c r="BV492" s="65"/>
      <c r="BW492" s="63"/>
      <c r="BX492" s="63"/>
      <c r="BY492" s="63"/>
      <c r="BZ492" s="36"/>
      <c r="CA492" s="36"/>
      <c r="CB492" s="36"/>
    </row>
    <row r="493" spans="3:80" s="6" customFormat="1">
      <c r="C493" s="36"/>
      <c r="D493" s="36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 s="72"/>
      <c r="AN493" s="72"/>
      <c r="AO493" s="72"/>
      <c r="AP493" s="72"/>
      <c r="AQ493" s="72"/>
      <c r="AR493" s="72"/>
      <c r="AS493" s="72"/>
      <c r="AT493" s="72"/>
      <c r="AU493" s="72"/>
      <c r="AX493" s="36"/>
      <c r="BE493" s="45"/>
      <c r="BF493" s="45"/>
      <c r="BN493" s="36"/>
      <c r="BO493" s="36"/>
      <c r="BP493" s="36"/>
      <c r="BQ493" s="36"/>
      <c r="BR493" s="36"/>
      <c r="BS493" s="36"/>
      <c r="BT493" s="36"/>
      <c r="BU493" s="63"/>
      <c r="BV493" s="65"/>
      <c r="BW493" s="63"/>
      <c r="BX493" s="63"/>
      <c r="BY493" s="63"/>
      <c r="BZ493" s="36"/>
      <c r="CA493" s="36"/>
      <c r="CB493" s="36"/>
    </row>
    <row r="494" spans="3:80" s="6" customFormat="1">
      <c r="C494" s="36"/>
      <c r="D494" s="36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 s="72"/>
      <c r="AN494" s="72"/>
      <c r="AO494" s="72"/>
      <c r="AP494" s="72"/>
      <c r="AQ494" s="72"/>
      <c r="AR494" s="72"/>
      <c r="AS494" s="72"/>
      <c r="AT494" s="72"/>
      <c r="AU494" s="72"/>
      <c r="AX494" s="36"/>
      <c r="BE494" s="45"/>
      <c r="BF494" s="45"/>
      <c r="BN494" s="36"/>
      <c r="BO494" s="36"/>
      <c r="BP494" s="36"/>
      <c r="BQ494" s="36"/>
      <c r="BR494" s="36"/>
      <c r="BS494" s="36"/>
      <c r="BT494" s="36"/>
      <c r="BU494" s="63"/>
      <c r="BV494" s="65"/>
      <c r="BW494" s="63"/>
      <c r="BX494" s="63"/>
      <c r="BY494" s="63"/>
      <c r="BZ494" s="36"/>
      <c r="CA494" s="36"/>
      <c r="CB494" s="36"/>
    </row>
    <row r="495" spans="3:80" s="6" customFormat="1">
      <c r="C495" s="36"/>
      <c r="D495" s="36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 s="72"/>
      <c r="AN495" s="72"/>
      <c r="AO495" s="72"/>
      <c r="AP495" s="72"/>
      <c r="AQ495" s="72"/>
      <c r="AR495" s="72"/>
      <c r="AS495" s="72"/>
      <c r="AT495" s="72"/>
      <c r="AU495" s="72"/>
      <c r="AX495" s="36"/>
      <c r="BE495" s="45"/>
      <c r="BF495" s="45"/>
      <c r="BN495" s="36"/>
      <c r="BO495" s="36"/>
      <c r="BP495" s="36"/>
      <c r="BQ495" s="36"/>
      <c r="BR495" s="36"/>
      <c r="BS495" s="36"/>
      <c r="BT495" s="36"/>
      <c r="BU495" s="63"/>
      <c r="BV495" s="65"/>
      <c r="BW495" s="63"/>
      <c r="BX495" s="63"/>
      <c r="BY495" s="63"/>
      <c r="BZ495" s="36"/>
      <c r="CA495" s="36"/>
      <c r="CB495" s="36"/>
    </row>
    <row r="496" spans="3:80" s="6" customFormat="1">
      <c r="C496" s="36"/>
      <c r="D496" s="3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 s="72"/>
      <c r="AN496" s="72"/>
      <c r="AO496" s="72"/>
      <c r="AP496" s="72"/>
      <c r="AQ496" s="72"/>
      <c r="AR496" s="72"/>
      <c r="AS496" s="72"/>
      <c r="AT496" s="72"/>
      <c r="AU496" s="72"/>
      <c r="AX496" s="36"/>
      <c r="BE496" s="45"/>
      <c r="BF496" s="45"/>
      <c r="BN496" s="36"/>
      <c r="BO496" s="36"/>
      <c r="BP496" s="36"/>
      <c r="BQ496" s="36"/>
      <c r="BR496" s="36"/>
      <c r="BS496" s="36"/>
      <c r="BT496" s="36"/>
      <c r="BU496" s="63"/>
      <c r="BV496" s="65"/>
      <c r="BW496" s="63"/>
      <c r="BX496" s="63"/>
      <c r="BY496" s="63"/>
      <c r="BZ496" s="36"/>
      <c r="CA496" s="36"/>
      <c r="CB496" s="36"/>
    </row>
    <row r="497" spans="1:80" s="6" customFormat="1">
      <c r="C497" s="36"/>
      <c r="D497" s="36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 s="72"/>
      <c r="AN497" s="72"/>
      <c r="AO497" s="72"/>
      <c r="AP497" s="72"/>
      <c r="AQ497" s="72"/>
      <c r="AR497" s="72"/>
      <c r="AS497" s="72"/>
      <c r="AT497" s="72"/>
      <c r="AU497" s="72"/>
      <c r="AX497" s="36"/>
      <c r="BE497" s="45"/>
      <c r="BF497" s="45"/>
      <c r="BN497" s="36"/>
      <c r="BO497" s="36"/>
      <c r="BP497" s="36"/>
      <c r="BQ497" s="36"/>
      <c r="BR497" s="36"/>
      <c r="BS497" s="36"/>
      <c r="BT497" s="36"/>
      <c r="BU497" s="63"/>
      <c r="BV497" s="65"/>
      <c r="BW497" s="63"/>
      <c r="BX497" s="63"/>
      <c r="BY497" s="63"/>
      <c r="BZ497" s="36"/>
      <c r="CA497" s="36"/>
      <c r="CB497" s="36"/>
    </row>
    <row r="498" spans="1:80" s="6" customFormat="1">
      <c r="C498" s="36"/>
      <c r="D498" s="36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 s="72"/>
      <c r="AN498" s="72"/>
      <c r="AO498" s="72"/>
      <c r="AP498" s="72"/>
      <c r="AQ498" s="72"/>
      <c r="AR498" s="72"/>
      <c r="AS498" s="72"/>
      <c r="AT498" s="72"/>
      <c r="AU498" s="72"/>
      <c r="AX498" s="36"/>
      <c r="BE498" s="45"/>
      <c r="BF498" s="45"/>
      <c r="BN498" s="36"/>
      <c r="BO498" s="36"/>
      <c r="BP498" s="36"/>
      <c r="BQ498" s="36"/>
      <c r="BR498" s="36"/>
      <c r="BS498" s="36"/>
      <c r="BT498" s="36"/>
      <c r="BU498" s="63"/>
      <c r="BV498" s="65"/>
      <c r="BW498" s="63"/>
      <c r="BX498" s="63"/>
      <c r="BY498" s="63"/>
      <c r="BZ498" s="36"/>
      <c r="CA498" s="36"/>
      <c r="CB498" s="36"/>
    </row>
    <row r="499" spans="1:80" s="6" customFormat="1">
      <c r="C499" s="36"/>
      <c r="D499" s="36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 s="72"/>
      <c r="AN499" s="72"/>
      <c r="AO499" s="72"/>
      <c r="AP499" s="72"/>
      <c r="AQ499" s="72"/>
      <c r="AR499" s="72"/>
      <c r="AS499" s="72"/>
      <c r="AT499" s="72"/>
      <c r="AU499" s="72"/>
      <c r="AX499" s="36"/>
      <c r="BE499" s="45"/>
      <c r="BF499" s="45"/>
      <c r="BN499" s="36"/>
      <c r="BO499" s="36"/>
      <c r="BP499" s="36"/>
      <c r="BQ499" s="36"/>
      <c r="BR499" s="36"/>
      <c r="BS499" s="36"/>
      <c r="BT499" s="36"/>
      <c r="BU499" s="63"/>
      <c r="BV499" s="65"/>
      <c r="BW499" s="63"/>
      <c r="BX499" s="63"/>
      <c r="BY499" s="63"/>
      <c r="BZ499" s="36"/>
      <c r="CA499" s="36"/>
      <c r="CB499" s="36"/>
    </row>
    <row r="500" spans="1:80" s="6" customFormat="1">
      <c r="C500" s="36"/>
      <c r="D500" s="36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 s="72"/>
      <c r="AN500" s="72"/>
      <c r="AO500" s="72"/>
      <c r="AP500" s="72"/>
      <c r="AQ500" s="72"/>
      <c r="AR500" s="72"/>
      <c r="AS500" s="72"/>
      <c r="AT500" s="72"/>
      <c r="AU500" s="72"/>
      <c r="AX500" s="36"/>
      <c r="BE500" s="45"/>
      <c r="BF500" s="45"/>
      <c r="BN500" s="36"/>
      <c r="BO500" s="36"/>
      <c r="BP500" s="36"/>
      <c r="BQ500" s="36"/>
      <c r="BR500" s="36"/>
      <c r="BS500" s="36"/>
      <c r="BT500" s="36"/>
      <c r="BU500" s="63"/>
      <c r="BV500" s="65"/>
      <c r="BW500" s="63"/>
      <c r="BX500" s="63"/>
      <c r="BY500" s="63"/>
      <c r="BZ500" s="36"/>
      <c r="CA500" s="36"/>
      <c r="CB500" s="36"/>
    </row>
    <row r="501" spans="1:80" s="6" customFormat="1">
      <c r="C501" s="36"/>
      <c r="D501" s="36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 s="72"/>
      <c r="AN501" s="72"/>
      <c r="AO501" s="72"/>
      <c r="AP501" s="72"/>
      <c r="AQ501" s="72"/>
      <c r="AR501" s="72"/>
      <c r="AS501" s="72"/>
      <c r="AT501" s="72"/>
      <c r="AU501" s="72"/>
      <c r="AX501" s="36"/>
      <c r="BE501" s="45"/>
      <c r="BF501" s="45"/>
      <c r="BN501" s="36"/>
      <c r="BO501" s="36"/>
      <c r="BP501" s="36"/>
      <c r="BQ501" s="36"/>
      <c r="BR501" s="36"/>
      <c r="BS501" s="36"/>
      <c r="BT501" s="36"/>
      <c r="BU501" s="63"/>
      <c r="BV501" s="65"/>
      <c r="BW501" s="63"/>
      <c r="BX501" s="63"/>
      <c r="BY501" s="63"/>
      <c r="BZ501" s="36"/>
      <c r="CA501" s="36"/>
      <c r="CB501" s="36"/>
    </row>
    <row r="502" spans="1:80" s="6" customFormat="1">
      <c r="C502" s="36"/>
      <c r="D502" s="36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 s="72"/>
      <c r="AN502" s="72"/>
      <c r="AO502" s="72"/>
      <c r="AP502" s="72"/>
      <c r="AQ502" s="72"/>
      <c r="AR502" s="72"/>
      <c r="AS502" s="72"/>
      <c r="AT502" s="72"/>
      <c r="AU502" s="72"/>
      <c r="AX502" s="36"/>
      <c r="BE502" s="45"/>
      <c r="BF502" s="45"/>
      <c r="BN502" s="36"/>
      <c r="BO502" s="36"/>
      <c r="BP502" s="36"/>
      <c r="BQ502" s="36"/>
      <c r="BR502" s="36"/>
      <c r="BS502" s="36"/>
      <c r="BT502" s="36"/>
      <c r="BU502" s="63"/>
      <c r="BV502" s="65"/>
      <c r="BW502" s="63"/>
      <c r="BX502" s="63"/>
      <c r="BY502" s="63"/>
      <c r="BZ502" s="36"/>
      <c r="CA502" s="36"/>
      <c r="CB502" s="36"/>
    </row>
    <row r="503" spans="1:80" s="6" customFormat="1">
      <c r="C503" s="36"/>
      <c r="D503" s="36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 s="72"/>
      <c r="AN503" s="72"/>
      <c r="AO503" s="72"/>
      <c r="AP503" s="72"/>
      <c r="AQ503" s="72"/>
      <c r="AR503" s="72"/>
      <c r="AS503" s="72"/>
      <c r="AT503" s="72"/>
      <c r="AU503" s="72"/>
      <c r="AX503" s="36"/>
      <c r="BE503" s="45"/>
      <c r="BF503" s="45"/>
      <c r="BN503" s="36"/>
      <c r="BO503" s="36"/>
      <c r="BP503" s="36"/>
      <c r="BQ503" s="36"/>
      <c r="BR503" s="36"/>
      <c r="BS503" s="36"/>
      <c r="BT503" s="36"/>
      <c r="BU503" s="63"/>
      <c r="BV503" s="65"/>
      <c r="BW503" s="63"/>
      <c r="BX503" s="63"/>
      <c r="BY503" s="63"/>
      <c r="BZ503" s="36"/>
      <c r="CA503" s="36"/>
      <c r="CB503" s="36"/>
    </row>
    <row r="504" spans="1:80" s="6" customFormat="1">
      <c r="C504" s="36"/>
      <c r="D504" s="36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 s="72"/>
      <c r="AN504" s="72"/>
      <c r="AO504" s="72"/>
      <c r="AP504" s="72"/>
      <c r="AQ504" s="72"/>
      <c r="AR504" s="72"/>
      <c r="AS504" s="72"/>
      <c r="AT504" s="72"/>
      <c r="AU504" s="72"/>
      <c r="AX504" s="36"/>
      <c r="BE504" s="45"/>
      <c r="BF504" s="45"/>
      <c r="BN504" s="36"/>
      <c r="BO504" s="36"/>
      <c r="BP504" s="36"/>
      <c r="BQ504" s="36"/>
      <c r="BR504" s="36"/>
      <c r="BS504" s="36"/>
      <c r="BT504" s="36"/>
      <c r="BU504" s="63"/>
      <c r="BV504" s="65"/>
      <c r="BW504" s="63"/>
      <c r="BX504" s="63"/>
      <c r="BY504" s="63"/>
      <c r="BZ504" s="36"/>
      <c r="CA504" s="36"/>
      <c r="CB504" s="36"/>
    </row>
    <row r="505" spans="1:80" s="6" customFormat="1">
      <c r="C505" s="36"/>
      <c r="D505" s="36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 s="72"/>
      <c r="AN505" s="72"/>
      <c r="AO505" s="72"/>
      <c r="AP505" s="72"/>
      <c r="AQ505" s="72"/>
      <c r="AR505" s="72"/>
      <c r="AS505" s="72"/>
      <c r="AT505" s="72"/>
      <c r="AU505" s="72"/>
      <c r="AX505" s="36"/>
      <c r="BE505" s="45"/>
      <c r="BF505" s="45"/>
      <c r="BN505" s="36"/>
      <c r="BO505" s="36"/>
      <c r="BP505" s="36"/>
      <c r="BQ505" s="36"/>
      <c r="BR505" s="36"/>
      <c r="BS505" s="36"/>
      <c r="BT505" s="36"/>
      <c r="BU505" s="63"/>
      <c r="BV505" s="65"/>
      <c r="BW505" s="63"/>
      <c r="BX505" s="63"/>
      <c r="BY505" s="63"/>
      <c r="BZ505" s="36"/>
      <c r="CA505" s="36"/>
      <c r="CB505" s="36"/>
    </row>
    <row r="506" spans="1:80" s="6" customFormat="1">
      <c r="C506" s="36"/>
      <c r="D506" s="3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 s="72"/>
      <c r="AN506" s="72"/>
      <c r="AO506" s="72"/>
      <c r="AP506" s="72"/>
      <c r="AQ506" s="72"/>
      <c r="AR506" s="72"/>
      <c r="AS506" s="72"/>
      <c r="AT506" s="72"/>
      <c r="AU506" s="72"/>
      <c r="AX506" s="36"/>
      <c r="BE506" s="45"/>
      <c r="BF506" s="45"/>
      <c r="BN506" s="36"/>
      <c r="BO506" s="36"/>
      <c r="BP506" s="36"/>
      <c r="BQ506" s="36"/>
      <c r="BR506" s="36"/>
      <c r="BS506" s="36"/>
      <c r="BT506" s="36"/>
      <c r="BU506" s="63"/>
      <c r="BV506" s="65"/>
      <c r="BW506" s="63"/>
      <c r="BX506" s="63"/>
      <c r="BY506" s="63"/>
      <c r="BZ506" s="36"/>
      <c r="CA506" s="36"/>
      <c r="CB506" s="36"/>
    </row>
    <row r="507" spans="1:80" s="6" customFormat="1">
      <c r="C507" s="36"/>
      <c r="D507" s="36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 s="72"/>
      <c r="AN507" s="72"/>
      <c r="AO507" s="72"/>
      <c r="AP507" s="72"/>
      <c r="AQ507" s="72"/>
      <c r="AR507" s="72"/>
      <c r="AS507" s="72"/>
      <c r="AT507" s="72"/>
      <c r="AU507" s="72"/>
      <c r="AX507" s="36"/>
      <c r="BE507" s="45"/>
      <c r="BF507" s="45"/>
      <c r="BN507" s="36"/>
      <c r="BO507" s="36"/>
      <c r="BP507" s="36"/>
      <c r="BQ507" s="36"/>
      <c r="BR507" s="36"/>
      <c r="BS507" s="36"/>
      <c r="BT507" s="36"/>
      <c r="BU507" s="63"/>
      <c r="BV507" s="65"/>
      <c r="BW507" s="63"/>
      <c r="BX507" s="63"/>
      <c r="BY507" s="63"/>
      <c r="BZ507" s="36"/>
      <c r="CA507" s="36"/>
      <c r="CB507" s="36"/>
    </row>
    <row r="508" spans="1:80" s="6" customFormat="1">
      <c r="C508" s="36"/>
      <c r="D508" s="36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 s="72"/>
      <c r="AN508" s="72"/>
      <c r="AO508" s="72"/>
      <c r="AP508" s="72"/>
      <c r="AQ508" s="72"/>
      <c r="AR508" s="72"/>
      <c r="AS508" s="72"/>
      <c r="AT508" s="72"/>
      <c r="AU508" s="72"/>
      <c r="AX508" s="36"/>
      <c r="BE508" s="45"/>
      <c r="BF508" s="45"/>
      <c r="BN508" s="36"/>
      <c r="BO508" s="36"/>
      <c r="BP508" s="36"/>
      <c r="BQ508" s="36"/>
      <c r="BR508" s="36"/>
      <c r="BS508" s="36"/>
      <c r="BT508" s="36"/>
      <c r="BU508" s="63"/>
      <c r="BV508" s="65"/>
      <c r="BW508" s="63"/>
      <c r="BX508" s="63"/>
      <c r="BY508" s="63"/>
      <c r="BZ508" s="36"/>
      <c r="CA508" s="36"/>
      <c r="CB508" s="36"/>
    </row>
    <row r="509" spans="1:80" s="6" customFormat="1">
      <c r="C509" s="36"/>
      <c r="D509" s="36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 s="72"/>
      <c r="AN509" s="72"/>
      <c r="AO509" s="72"/>
      <c r="AP509" s="72"/>
      <c r="AQ509" s="72"/>
      <c r="AR509" s="72"/>
      <c r="AS509" s="72"/>
      <c r="AT509" s="72"/>
      <c r="AU509" s="72"/>
      <c r="AX509" s="36"/>
      <c r="BE509" s="45"/>
      <c r="BF509" s="45"/>
      <c r="BN509" s="36"/>
      <c r="BO509" s="36"/>
      <c r="BP509" s="36"/>
      <c r="BQ509" s="36"/>
      <c r="BR509" s="36"/>
      <c r="BS509" s="36"/>
      <c r="BT509" s="36"/>
      <c r="BU509" s="63"/>
      <c r="BV509" s="65"/>
      <c r="BW509" s="63"/>
      <c r="BX509" s="63"/>
      <c r="BY509" s="63"/>
      <c r="BZ509" s="36"/>
      <c r="CA509" s="36"/>
      <c r="CB509" s="36"/>
    </row>
    <row r="510" spans="1:80" s="6" customFormat="1">
      <c r="C510" s="36"/>
      <c r="D510" s="36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 s="72"/>
      <c r="AN510" s="72"/>
      <c r="AO510" s="72"/>
      <c r="AP510" s="72"/>
      <c r="AQ510" s="72"/>
      <c r="AR510" s="72"/>
      <c r="AS510" s="72"/>
      <c r="AT510" s="72"/>
      <c r="AU510" s="72"/>
      <c r="AX510" s="36"/>
      <c r="BE510" s="45"/>
      <c r="BF510" s="45"/>
      <c r="BN510" s="36"/>
      <c r="BO510" s="36"/>
      <c r="BP510" s="36"/>
      <c r="BQ510" s="36"/>
      <c r="BR510" s="36"/>
      <c r="BS510" s="36"/>
      <c r="BT510" s="36"/>
      <c r="BU510" s="63"/>
      <c r="BV510" s="65"/>
      <c r="BW510" s="63"/>
      <c r="BX510" s="63"/>
      <c r="BY510" s="63"/>
      <c r="BZ510" s="36"/>
      <c r="CA510" s="36"/>
      <c r="CB510" s="36"/>
    </row>
    <row r="511" spans="1:80" s="6" customFormat="1">
      <c r="C511" s="36"/>
      <c r="D511" s="36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 s="72"/>
      <c r="AN511" s="72"/>
      <c r="AO511" s="72"/>
      <c r="AP511" s="72"/>
      <c r="AQ511" s="72"/>
      <c r="AR511" s="72"/>
      <c r="AS511" s="72"/>
      <c r="AT511" s="72"/>
      <c r="AU511" s="72"/>
      <c r="AX511" s="36"/>
      <c r="BE511" s="45"/>
      <c r="BF511" s="45"/>
      <c r="BN511" s="36"/>
      <c r="BO511" s="36"/>
      <c r="BP511" s="36"/>
      <c r="BQ511" s="36"/>
      <c r="BR511" s="36"/>
      <c r="BS511" s="36"/>
      <c r="BT511" s="36"/>
      <c r="BU511" s="63"/>
      <c r="BV511" s="65"/>
      <c r="BW511" s="63"/>
      <c r="BX511" s="63"/>
      <c r="BY511" s="63"/>
      <c r="BZ511" s="36"/>
      <c r="CA511" s="36"/>
      <c r="CB511" s="36"/>
    </row>
    <row r="512" spans="1:80">
      <c r="A512" s="3"/>
      <c r="AM512" s="85"/>
      <c r="AN512" s="85"/>
      <c r="AO512" s="85"/>
      <c r="AP512" s="85"/>
      <c r="AQ512" s="85"/>
      <c r="AR512" s="85"/>
      <c r="AS512" s="85"/>
      <c r="AT512" s="85"/>
      <c r="AU512" s="85"/>
      <c r="AY512" s="3"/>
      <c r="AZ512" s="3"/>
      <c r="BA512" s="3"/>
      <c r="BB512" s="3"/>
      <c r="BC512" s="3"/>
      <c r="BD512" s="3"/>
      <c r="BE512" s="52"/>
      <c r="BF512" s="52"/>
      <c r="BG512" s="3"/>
      <c r="BH512" s="3"/>
      <c r="BI512" s="3"/>
      <c r="BJ512" s="3"/>
      <c r="BK512" s="3"/>
      <c r="BL512" s="3"/>
      <c r="BM512" s="3"/>
      <c r="BN512" s="37"/>
    </row>
    <row r="513" spans="1:66">
      <c r="A513" s="3"/>
      <c r="AM513" s="85"/>
      <c r="AN513" s="85"/>
      <c r="AO513" s="85"/>
      <c r="AP513" s="85"/>
      <c r="AQ513" s="85"/>
      <c r="AR513" s="85"/>
      <c r="AS513" s="85"/>
      <c r="AT513" s="85"/>
      <c r="AU513" s="85"/>
      <c r="AY513" s="3"/>
      <c r="AZ513" s="3"/>
      <c r="BA513" s="3"/>
      <c r="BB513" s="3"/>
      <c r="BC513" s="3"/>
      <c r="BD513" s="3"/>
      <c r="BE513" s="52"/>
      <c r="BF513" s="52"/>
      <c r="BG513" s="3"/>
      <c r="BH513" s="3"/>
      <c r="BI513" s="3"/>
      <c r="BJ513" s="3"/>
      <c r="BK513" s="3"/>
      <c r="BL513" s="3"/>
      <c r="BM513" s="3"/>
      <c r="BN513" s="37"/>
    </row>
    <row r="514" spans="1:66">
      <c r="A514" s="3"/>
      <c r="AM514" s="85"/>
      <c r="AN514" s="85"/>
      <c r="AO514" s="85"/>
      <c r="AP514" s="85"/>
      <c r="AQ514" s="85"/>
      <c r="AR514" s="85"/>
      <c r="AS514" s="85"/>
      <c r="AT514" s="85"/>
      <c r="AU514" s="85"/>
      <c r="AY514" s="3"/>
      <c r="AZ514" s="3"/>
      <c r="BA514" s="3"/>
      <c r="BB514" s="3"/>
      <c r="BC514" s="3"/>
      <c r="BD514" s="3"/>
      <c r="BE514" s="52"/>
      <c r="BF514" s="52"/>
      <c r="BG514" s="3"/>
      <c r="BH514" s="3"/>
      <c r="BI514" s="3"/>
      <c r="BJ514" s="3"/>
      <c r="BK514" s="3"/>
      <c r="BL514" s="3"/>
      <c r="BM514" s="3"/>
      <c r="BN514" s="37"/>
    </row>
    <row r="515" spans="1:66">
      <c r="A515" s="3"/>
      <c r="AM515" s="85"/>
      <c r="AN515" s="85"/>
      <c r="AO515" s="85"/>
      <c r="AP515" s="85"/>
      <c r="AQ515" s="85"/>
      <c r="AR515" s="85"/>
      <c r="AS515" s="85"/>
      <c r="AT515" s="85"/>
      <c r="AU515" s="85"/>
      <c r="AY515" s="3"/>
      <c r="AZ515" s="3"/>
      <c r="BA515" s="3"/>
      <c r="BB515" s="3"/>
      <c r="BC515" s="3"/>
      <c r="BD515" s="3"/>
      <c r="BE515" s="52"/>
      <c r="BF515" s="52"/>
      <c r="BG515" s="3"/>
      <c r="BH515" s="3"/>
      <c r="BI515" s="3"/>
      <c r="BJ515" s="3"/>
      <c r="BK515" s="3"/>
      <c r="BL515" s="3"/>
      <c r="BM515" s="3"/>
      <c r="BN515" s="37"/>
    </row>
    <row r="516" spans="1:66">
      <c r="A516" s="3"/>
      <c r="AM516" s="85"/>
      <c r="AN516" s="85"/>
      <c r="AO516" s="85"/>
      <c r="AP516" s="85"/>
      <c r="AQ516" s="85"/>
      <c r="AR516" s="85"/>
      <c r="AS516" s="85"/>
      <c r="AT516" s="85"/>
      <c r="AU516" s="85"/>
      <c r="AY516" s="3"/>
      <c r="AZ516" s="3"/>
      <c r="BA516" s="3"/>
      <c r="BB516" s="3"/>
      <c r="BC516" s="3"/>
      <c r="BD516" s="3"/>
      <c r="BE516" s="52"/>
      <c r="BF516" s="52"/>
      <c r="BG516" s="3"/>
      <c r="BH516" s="3"/>
      <c r="BI516" s="3"/>
      <c r="BJ516" s="3"/>
      <c r="BK516" s="3"/>
      <c r="BL516" s="3"/>
      <c r="BM516" s="3"/>
      <c r="BN516" s="37"/>
    </row>
    <row r="517" spans="1:66">
      <c r="A517" s="3"/>
      <c r="AM517" s="85"/>
      <c r="AN517" s="85"/>
      <c r="AO517" s="85"/>
      <c r="AP517" s="85"/>
      <c r="AQ517" s="85"/>
      <c r="AR517" s="85"/>
      <c r="AS517" s="85"/>
      <c r="AT517" s="85"/>
      <c r="AU517" s="85"/>
      <c r="AY517" s="3"/>
      <c r="AZ517" s="3"/>
      <c r="BA517" s="3"/>
      <c r="BB517" s="3"/>
      <c r="BC517" s="3"/>
      <c r="BD517" s="3"/>
      <c r="BE517" s="52"/>
      <c r="BF517" s="52"/>
      <c r="BG517" s="3"/>
      <c r="BH517" s="3"/>
      <c r="BI517" s="3"/>
      <c r="BJ517" s="3"/>
      <c r="BK517" s="3"/>
      <c r="BL517" s="3"/>
      <c r="BM517" s="3"/>
      <c r="BN517" s="37"/>
    </row>
    <row r="518" spans="1:66">
      <c r="A518" s="3"/>
      <c r="AM518" s="85"/>
      <c r="AN518" s="85"/>
      <c r="AO518" s="85"/>
      <c r="AP518" s="85"/>
      <c r="AQ518" s="85"/>
      <c r="AR518" s="85"/>
      <c r="AS518" s="85"/>
      <c r="AT518" s="85"/>
      <c r="AU518" s="85"/>
      <c r="AY518" s="3"/>
      <c r="AZ518" s="3"/>
      <c r="BA518" s="3"/>
      <c r="BB518" s="3"/>
      <c r="BC518" s="3"/>
      <c r="BD518" s="3"/>
      <c r="BE518" s="52"/>
      <c r="BF518" s="52"/>
      <c r="BG518" s="3"/>
      <c r="BH518" s="3"/>
      <c r="BI518" s="3"/>
      <c r="BJ518" s="3"/>
      <c r="BK518" s="3"/>
      <c r="BL518" s="3"/>
      <c r="BM518" s="3"/>
      <c r="BN518" s="37"/>
    </row>
    <row r="519" spans="1:66">
      <c r="A519" s="3"/>
      <c r="AM519" s="85"/>
      <c r="AN519" s="85"/>
      <c r="AO519" s="85"/>
      <c r="AP519" s="85"/>
      <c r="AQ519" s="85"/>
      <c r="AR519" s="85"/>
      <c r="AS519" s="85"/>
      <c r="AT519" s="85"/>
      <c r="AU519" s="85"/>
      <c r="AY519" s="3"/>
      <c r="AZ519" s="3"/>
      <c r="BA519" s="3"/>
      <c r="BB519" s="3"/>
      <c r="BC519" s="3"/>
      <c r="BD519" s="3"/>
      <c r="BE519" s="52"/>
      <c r="BF519" s="52"/>
      <c r="BG519" s="3"/>
      <c r="BH519" s="3"/>
      <c r="BI519" s="3"/>
      <c r="BJ519" s="3"/>
      <c r="BK519" s="3"/>
      <c r="BL519" s="3"/>
      <c r="BM519" s="3"/>
      <c r="BN519" s="37"/>
    </row>
    <row r="520" spans="1:66">
      <c r="A520" s="3"/>
      <c r="AM520" s="85"/>
      <c r="AN520" s="85"/>
      <c r="AO520" s="85"/>
      <c r="AP520" s="85"/>
      <c r="AQ520" s="85"/>
      <c r="AR520" s="85"/>
      <c r="AS520" s="85"/>
      <c r="AT520" s="85"/>
      <c r="AU520" s="85"/>
      <c r="AY520" s="3"/>
      <c r="AZ520" s="3"/>
      <c r="BA520" s="3"/>
      <c r="BB520" s="3"/>
      <c r="BC520" s="3"/>
      <c r="BD520" s="3"/>
      <c r="BE520" s="52"/>
      <c r="BF520" s="52"/>
      <c r="BG520" s="3"/>
      <c r="BH520" s="3"/>
      <c r="BI520" s="3"/>
      <c r="BJ520" s="3"/>
      <c r="BK520" s="3"/>
      <c r="BL520" s="3"/>
      <c r="BM520" s="3"/>
      <c r="BN520" s="37"/>
    </row>
    <row r="521" spans="1:66">
      <c r="A521" s="3"/>
      <c r="AM521" s="85"/>
      <c r="AN521" s="85"/>
      <c r="AO521" s="85"/>
      <c r="AP521" s="85"/>
      <c r="AQ521" s="85"/>
      <c r="AR521" s="85"/>
      <c r="AS521" s="85"/>
      <c r="AT521" s="85"/>
      <c r="AU521" s="85"/>
      <c r="AY521" s="3"/>
      <c r="AZ521" s="3"/>
      <c r="BA521" s="3"/>
      <c r="BB521" s="3"/>
      <c r="BC521" s="3"/>
      <c r="BD521" s="3"/>
      <c r="BE521" s="52"/>
      <c r="BF521" s="52"/>
      <c r="BG521" s="3"/>
      <c r="BH521" s="3"/>
      <c r="BI521" s="3"/>
      <c r="BJ521" s="3"/>
      <c r="BK521" s="3"/>
      <c r="BL521" s="3"/>
      <c r="BM521" s="3"/>
      <c r="BN521" s="37"/>
    </row>
    <row r="522" spans="1:66">
      <c r="A522" s="3"/>
      <c r="AM522" s="85"/>
      <c r="AN522" s="85"/>
      <c r="AO522" s="85"/>
      <c r="AP522" s="85"/>
      <c r="AQ522" s="85"/>
      <c r="AR522" s="85"/>
      <c r="AS522" s="85"/>
      <c r="AT522" s="85"/>
      <c r="AU522" s="85"/>
      <c r="AY522" s="3"/>
      <c r="AZ522" s="3"/>
      <c r="BA522" s="3"/>
      <c r="BB522" s="3"/>
      <c r="BC522" s="3"/>
      <c r="BD522" s="3"/>
      <c r="BE522" s="52"/>
      <c r="BF522" s="52"/>
      <c r="BG522" s="3"/>
      <c r="BH522" s="3"/>
      <c r="BI522" s="3"/>
      <c r="BJ522" s="3"/>
      <c r="BK522" s="3"/>
      <c r="BL522" s="3"/>
      <c r="BM522" s="3"/>
      <c r="BN522" s="37"/>
    </row>
    <row r="523" spans="1:66">
      <c r="A523" s="3"/>
      <c r="AM523" s="85"/>
      <c r="AN523" s="85"/>
      <c r="AO523" s="85"/>
      <c r="AP523" s="85"/>
      <c r="AQ523" s="85"/>
      <c r="AR523" s="85"/>
      <c r="AS523" s="85"/>
      <c r="AT523" s="85"/>
      <c r="AU523" s="85"/>
      <c r="AY523" s="3"/>
      <c r="AZ523" s="3"/>
      <c r="BA523" s="3"/>
      <c r="BB523" s="3"/>
      <c r="BC523" s="3"/>
      <c r="BD523" s="3"/>
      <c r="BE523" s="52"/>
      <c r="BF523" s="52"/>
      <c r="BG523" s="3"/>
      <c r="BH523" s="3"/>
      <c r="BI523" s="3"/>
      <c r="BJ523" s="3"/>
      <c r="BK523" s="3"/>
      <c r="BL523" s="3"/>
      <c r="BM523" s="3"/>
      <c r="BN523" s="37"/>
    </row>
    <row r="524" spans="1:66">
      <c r="A524" s="3"/>
      <c r="AM524" s="85"/>
      <c r="AN524" s="85"/>
      <c r="AO524" s="85"/>
      <c r="AP524" s="85"/>
      <c r="AQ524" s="85"/>
      <c r="AR524" s="85"/>
      <c r="AS524" s="85"/>
      <c r="AT524" s="85"/>
      <c r="AU524" s="85"/>
      <c r="AY524" s="3"/>
      <c r="AZ524" s="3"/>
      <c r="BA524" s="3"/>
      <c r="BB524" s="3"/>
      <c r="BC524" s="3"/>
      <c r="BD524" s="3"/>
      <c r="BE524" s="52"/>
      <c r="BF524" s="52"/>
      <c r="BG524" s="3"/>
      <c r="BH524" s="3"/>
      <c r="BI524" s="3"/>
      <c r="BJ524" s="3"/>
      <c r="BK524" s="3"/>
      <c r="BL524" s="3"/>
      <c r="BM524" s="3"/>
      <c r="BN524" s="37"/>
    </row>
    <row r="525" spans="1:66">
      <c r="A525" s="3"/>
      <c r="AM525" s="85"/>
      <c r="AN525" s="85"/>
      <c r="AO525" s="85"/>
      <c r="AP525" s="85"/>
      <c r="AQ525" s="85"/>
      <c r="AR525" s="85"/>
      <c r="AS525" s="85"/>
      <c r="AT525" s="85"/>
      <c r="AU525" s="85"/>
      <c r="AY525" s="3"/>
      <c r="AZ525" s="3"/>
      <c r="BA525" s="3"/>
      <c r="BB525" s="3"/>
      <c r="BC525" s="3"/>
      <c r="BD525" s="3"/>
      <c r="BE525" s="52"/>
      <c r="BF525" s="52"/>
      <c r="BG525" s="3"/>
      <c r="BH525" s="3"/>
      <c r="BI525" s="3"/>
      <c r="BJ525" s="3"/>
      <c r="BK525" s="3"/>
      <c r="BL525" s="3"/>
      <c r="BM525" s="3"/>
      <c r="BN525" s="37"/>
    </row>
    <row r="526" spans="1:66">
      <c r="A526" s="3"/>
      <c r="AM526" s="85"/>
      <c r="AN526" s="85"/>
      <c r="AO526" s="85"/>
      <c r="AP526" s="85"/>
      <c r="AQ526" s="85"/>
      <c r="AR526" s="85"/>
      <c r="AS526" s="85"/>
      <c r="AT526" s="85"/>
      <c r="AU526" s="85"/>
      <c r="AY526" s="3"/>
      <c r="AZ526" s="3"/>
      <c r="BA526" s="3"/>
      <c r="BB526" s="3"/>
      <c r="BC526" s="3"/>
      <c r="BD526" s="3"/>
      <c r="BE526" s="52"/>
      <c r="BF526" s="52"/>
      <c r="BG526" s="3"/>
      <c r="BH526" s="3"/>
      <c r="BI526" s="3"/>
      <c r="BJ526" s="3"/>
      <c r="BK526" s="3"/>
      <c r="BL526" s="3"/>
      <c r="BM526" s="3"/>
      <c r="BN526" s="37"/>
    </row>
    <row r="527" spans="1:66">
      <c r="A527" s="3"/>
      <c r="AM527" s="85"/>
      <c r="AN527" s="85"/>
      <c r="AO527" s="85"/>
      <c r="AP527" s="85"/>
      <c r="AQ527" s="85"/>
      <c r="AR527" s="85"/>
      <c r="AS527" s="85"/>
      <c r="AT527" s="85"/>
      <c r="AU527" s="85"/>
      <c r="AY527" s="3"/>
      <c r="AZ527" s="3"/>
      <c r="BA527" s="3"/>
      <c r="BB527" s="3"/>
      <c r="BC527" s="3"/>
      <c r="BD527" s="3"/>
      <c r="BE527" s="52"/>
      <c r="BF527" s="52"/>
      <c r="BG527" s="3"/>
      <c r="BH527" s="3"/>
      <c r="BI527" s="3"/>
      <c r="BJ527" s="3"/>
      <c r="BK527" s="3"/>
      <c r="BL527" s="3"/>
      <c r="BM527" s="3"/>
      <c r="BN527" s="37"/>
    </row>
    <row r="528" spans="1:66">
      <c r="A528" s="3"/>
      <c r="AM528" s="85"/>
      <c r="AN528" s="85"/>
      <c r="AO528" s="85"/>
      <c r="AP528" s="85"/>
      <c r="AQ528" s="85"/>
      <c r="AR528" s="85"/>
      <c r="AS528" s="85"/>
      <c r="AT528" s="85"/>
      <c r="AU528" s="85"/>
      <c r="AY528" s="3"/>
      <c r="AZ528" s="3"/>
      <c r="BA528" s="3"/>
      <c r="BB528" s="3"/>
      <c r="BC528" s="3"/>
      <c r="BD528" s="3"/>
      <c r="BE528" s="52"/>
      <c r="BF528" s="52"/>
      <c r="BG528" s="3"/>
      <c r="BH528" s="3"/>
      <c r="BI528" s="3"/>
      <c r="BJ528" s="3"/>
      <c r="BK528" s="3"/>
      <c r="BL528" s="3"/>
      <c r="BM528" s="3"/>
      <c r="BN528" s="37"/>
    </row>
    <row r="529" spans="1:66">
      <c r="A529" s="3"/>
      <c r="AU529" s="37"/>
      <c r="AY529" s="3"/>
      <c r="AZ529" s="3"/>
      <c r="BA529" s="3"/>
      <c r="BB529" s="3"/>
      <c r="BC529" s="3"/>
      <c r="BD529" s="3"/>
      <c r="BE529" s="52"/>
      <c r="BF529" s="52"/>
      <c r="BG529" s="3"/>
      <c r="BH529" s="3"/>
      <c r="BI529" s="3"/>
      <c r="BJ529" s="3"/>
      <c r="BK529" s="3"/>
      <c r="BL529" s="3"/>
      <c r="BM529" s="3"/>
      <c r="BN529" s="37"/>
    </row>
    <row r="530" spans="1:66">
      <c r="A530" s="3"/>
      <c r="AU530" s="37"/>
      <c r="AY530" s="3"/>
      <c r="AZ530" s="3"/>
      <c r="BA530" s="3"/>
      <c r="BB530" s="3"/>
      <c r="BC530" s="3"/>
      <c r="BD530" s="3"/>
      <c r="BE530" s="52"/>
      <c r="BF530" s="52"/>
      <c r="BG530" s="3"/>
      <c r="BH530" s="3"/>
      <c r="BI530" s="3"/>
      <c r="BJ530" s="3"/>
      <c r="BK530" s="3"/>
      <c r="BL530" s="3"/>
      <c r="BM530" s="3"/>
      <c r="BN530" s="37"/>
    </row>
    <row r="531" spans="1:66">
      <c r="A531" s="3"/>
      <c r="AU531" s="37"/>
      <c r="AY531" s="3"/>
      <c r="AZ531" s="3"/>
      <c r="BA531" s="3"/>
      <c r="BB531" s="3"/>
      <c r="BC531" s="3"/>
      <c r="BD531" s="3"/>
      <c r="BE531" s="52"/>
      <c r="BF531" s="52"/>
      <c r="BG531" s="3"/>
      <c r="BH531" s="3"/>
      <c r="BI531" s="3"/>
      <c r="BJ531" s="3"/>
      <c r="BK531" s="3"/>
      <c r="BL531" s="3"/>
      <c r="BM531" s="3"/>
      <c r="BN531" s="37"/>
    </row>
    <row r="532" spans="1:66">
      <c r="A532" s="3"/>
      <c r="AU532" s="37"/>
      <c r="AY532" s="3"/>
      <c r="AZ532" s="3"/>
      <c r="BA532" s="3"/>
      <c r="BB532" s="3"/>
      <c r="BC532" s="3"/>
      <c r="BD532" s="3"/>
      <c r="BE532" s="52"/>
      <c r="BF532" s="52"/>
      <c r="BG532" s="3"/>
      <c r="BH532" s="3"/>
      <c r="BI532" s="3"/>
      <c r="BJ532" s="3"/>
      <c r="BK532" s="3"/>
      <c r="BL532" s="3"/>
      <c r="BM532" s="3"/>
      <c r="BN532" s="37"/>
    </row>
    <row r="533" spans="1:66">
      <c r="A533" s="3"/>
      <c r="AU533" s="37"/>
      <c r="AY533" s="3"/>
      <c r="AZ533" s="3"/>
      <c r="BA533" s="3"/>
      <c r="BB533" s="3"/>
      <c r="BC533" s="3"/>
      <c r="BD533" s="3"/>
      <c r="BE533" s="52"/>
      <c r="BF533" s="52"/>
      <c r="BG533" s="3"/>
      <c r="BH533" s="3"/>
      <c r="BI533" s="3"/>
      <c r="BJ533" s="3"/>
      <c r="BK533" s="3"/>
      <c r="BL533" s="3"/>
      <c r="BM533" s="3"/>
      <c r="BN533" s="37"/>
    </row>
    <row r="534" spans="1:66">
      <c r="A534" s="3"/>
      <c r="AU534" s="37"/>
      <c r="AY534" s="3"/>
      <c r="AZ534" s="3"/>
      <c r="BA534" s="3"/>
      <c r="BB534" s="3"/>
      <c r="BC534" s="3"/>
      <c r="BD534" s="3"/>
      <c r="BE534" s="52"/>
      <c r="BF534" s="52"/>
      <c r="BG534" s="3"/>
      <c r="BH534" s="3"/>
      <c r="BI534" s="3"/>
      <c r="BJ534" s="3"/>
      <c r="BK534" s="3"/>
      <c r="BL534" s="3"/>
      <c r="BM534" s="3"/>
      <c r="BN534" s="37"/>
    </row>
    <row r="535" spans="1:66">
      <c r="A535" s="3"/>
      <c r="AU535" s="37"/>
      <c r="AY535" s="3"/>
      <c r="AZ535" s="3"/>
      <c r="BA535" s="3"/>
      <c r="BB535" s="3"/>
      <c r="BC535" s="3"/>
      <c r="BD535" s="3"/>
      <c r="BE535" s="52"/>
      <c r="BF535" s="52"/>
      <c r="BG535" s="3"/>
      <c r="BH535" s="3"/>
      <c r="BI535" s="3"/>
      <c r="BJ535" s="3"/>
      <c r="BK535" s="3"/>
      <c r="BL535" s="3"/>
      <c r="BM535" s="3"/>
      <c r="BN535" s="37"/>
    </row>
    <row r="536" spans="1:66">
      <c r="A536" s="3"/>
      <c r="AU536" s="37"/>
      <c r="AY536" s="3"/>
      <c r="AZ536" s="3"/>
      <c r="BA536" s="3"/>
      <c r="BB536" s="3"/>
      <c r="BC536" s="3"/>
      <c r="BD536" s="3"/>
      <c r="BE536" s="52"/>
      <c r="BF536" s="52"/>
      <c r="BG536" s="3"/>
      <c r="BH536" s="3"/>
      <c r="BI536" s="3"/>
      <c r="BJ536" s="3"/>
      <c r="BK536" s="3"/>
      <c r="BL536" s="3"/>
      <c r="BM536" s="3"/>
      <c r="BN536" s="37"/>
    </row>
    <row r="537" spans="1:66">
      <c r="A537" s="3"/>
      <c r="AU537" s="37"/>
      <c r="AY537" s="3"/>
      <c r="AZ537" s="3"/>
      <c r="BA537" s="3"/>
      <c r="BB537" s="3"/>
      <c r="BC537" s="3"/>
      <c r="BD537" s="3"/>
      <c r="BE537" s="52"/>
      <c r="BF537" s="52"/>
      <c r="BG537" s="3"/>
      <c r="BH537" s="3"/>
      <c r="BI537" s="3"/>
      <c r="BJ537" s="3"/>
      <c r="BK537" s="3"/>
      <c r="BL537" s="3"/>
      <c r="BM537" s="3"/>
      <c r="BN537" s="37"/>
    </row>
    <row r="538" spans="1:66">
      <c r="A538" s="3"/>
      <c r="AU538" s="37"/>
      <c r="AY538" s="3"/>
      <c r="AZ538" s="3"/>
      <c r="BA538" s="3"/>
      <c r="BB538" s="3"/>
      <c r="BC538" s="3"/>
      <c r="BD538" s="3"/>
      <c r="BE538" s="52"/>
      <c r="BF538" s="52"/>
      <c r="BG538" s="3"/>
      <c r="BH538" s="3"/>
      <c r="BI538" s="3"/>
      <c r="BJ538" s="3"/>
      <c r="BK538" s="3"/>
      <c r="BL538" s="3"/>
      <c r="BM538" s="3"/>
      <c r="BN538" s="37"/>
    </row>
    <row r="539" spans="1:66">
      <c r="A539" s="3"/>
      <c r="AU539" s="37"/>
      <c r="AY539" s="3"/>
      <c r="AZ539" s="3"/>
      <c r="BA539" s="3"/>
      <c r="BB539" s="3"/>
      <c r="BC539" s="3"/>
      <c r="BD539" s="3"/>
      <c r="BE539" s="52"/>
      <c r="BF539" s="52"/>
      <c r="BG539" s="3"/>
      <c r="BH539" s="3"/>
      <c r="BI539" s="3"/>
      <c r="BJ539" s="3"/>
      <c r="BK539" s="3"/>
      <c r="BL539" s="3"/>
      <c r="BM539" s="3"/>
      <c r="BN539" s="37"/>
    </row>
    <row r="540" spans="1:66">
      <c r="A540" s="3"/>
      <c r="AU540" s="37"/>
      <c r="AY540" s="3"/>
      <c r="AZ540" s="3"/>
      <c r="BA540" s="3"/>
      <c r="BB540" s="3"/>
      <c r="BC540" s="3"/>
      <c r="BD540" s="3"/>
      <c r="BE540" s="52"/>
      <c r="BF540" s="52"/>
      <c r="BG540" s="3"/>
      <c r="BH540" s="3"/>
      <c r="BI540" s="3"/>
      <c r="BJ540" s="3"/>
      <c r="BK540" s="3"/>
      <c r="BL540" s="3"/>
      <c r="BM540" s="3"/>
      <c r="BN540" s="37"/>
    </row>
    <row r="541" spans="1:66">
      <c r="A541" s="3"/>
      <c r="AU541" s="37"/>
      <c r="AY541" s="3"/>
      <c r="AZ541" s="3"/>
      <c r="BA541" s="3"/>
      <c r="BB541" s="3"/>
      <c r="BC541" s="3"/>
      <c r="BD541" s="3"/>
      <c r="BE541" s="52"/>
      <c r="BF541" s="52"/>
      <c r="BG541" s="3"/>
      <c r="BH541" s="3"/>
      <c r="BI541" s="3"/>
      <c r="BJ541" s="3"/>
      <c r="BK541" s="3"/>
      <c r="BL541" s="3"/>
      <c r="BM541" s="3"/>
      <c r="BN541" s="37"/>
    </row>
    <row r="542" spans="1:66">
      <c r="A542" s="3"/>
      <c r="AU542" s="37"/>
      <c r="AY542" s="3"/>
      <c r="AZ542" s="3"/>
      <c r="BA542" s="3"/>
      <c r="BB542" s="3"/>
      <c r="BC542" s="3"/>
      <c r="BD542" s="3"/>
      <c r="BE542" s="52"/>
      <c r="BF542" s="52"/>
      <c r="BG542" s="3"/>
      <c r="BH542" s="3"/>
      <c r="BI542" s="3"/>
      <c r="BJ542" s="3"/>
      <c r="BK542" s="3"/>
      <c r="BL542" s="3"/>
      <c r="BM542" s="3"/>
      <c r="BN542" s="37"/>
    </row>
    <row r="543" spans="1:66">
      <c r="A543" s="3"/>
      <c r="AU543" s="37"/>
      <c r="AY543" s="3"/>
      <c r="AZ543" s="3"/>
      <c r="BA543" s="3"/>
      <c r="BB543" s="3"/>
      <c r="BC543" s="3"/>
      <c r="BD543" s="3"/>
      <c r="BE543" s="52"/>
      <c r="BF543" s="52"/>
      <c r="BG543" s="3"/>
      <c r="BH543" s="3"/>
      <c r="BI543" s="3"/>
      <c r="BJ543" s="3"/>
      <c r="BK543" s="3"/>
      <c r="BL543" s="3"/>
      <c r="BM543" s="3"/>
      <c r="BN543" s="37"/>
    </row>
    <row r="544" spans="1:66">
      <c r="A544" s="3"/>
      <c r="AU544" s="37"/>
      <c r="AY544" s="3"/>
      <c r="AZ544" s="3"/>
      <c r="BA544" s="3"/>
      <c r="BB544" s="3"/>
      <c r="BC544" s="3"/>
      <c r="BD544" s="3"/>
      <c r="BE544" s="52"/>
      <c r="BF544" s="52"/>
      <c r="BG544" s="3"/>
      <c r="BH544" s="3"/>
      <c r="BI544" s="3"/>
      <c r="BJ544" s="3"/>
      <c r="BK544" s="3"/>
      <c r="BL544" s="3"/>
      <c r="BM544" s="3"/>
      <c r="BN544" s="37"/>
    </row>
    <row r="545" spans="1:66">
      <c r="A545" s="3"/>
      <c r="AU545" s="37"/>
      <c r="AY545" s="3"/>
      <c r="AZ545" s="3"/>
      <c r="BA545" s="3"/>
      <c r="BB545" s="3"/>
      <c r="BC545" s="3"/>
      <c r="BD545" s="3"/>
      <c r="BE545" s="52"/>
      <c r="BF545" s="52"/>
      <c r="BG545" s="3"/>
      <c r="BH545" s="3"/>
      <c r="BI545" s="3"/>
      <c r="BJ545" s="3"/>
      <c r="BK545" s="3"/>
      <c r="BL545" s="3"/>
      <c r="BM545" s="3"/>
      <c r="BN545" s="37"/>
    </row>
    <row r="546" spans="1:66">
      <c r="A546" s="3"/>
      <c r="AU546" s="37"/>
      <c r="AY546" s="3"/>
      <c r="AZ546" s="3"/>
      <c r="BA546" s="3"/>
      <c r="BB546" s="3"/>
      <c r="BC546" s="3"/>
      <c r="BD546" s="3"/>
      <c r="BE546" s="52"/>
      <c r="BF546" s="52"/>
      <c r="BG546" s="3"/>
      <c r="BH546" s="3"/>
      <c r="BI546" s="3"/>
      <c r="BJ546" s="3"/>
      <c r="BK546" s="3"/>
      <c r="BL546" s="3"/>
      <c r="BM546" s="3"/>
      <c r="BN546" s="37"/>
    </row>
    <row r="547" spans="1:66">
      <c r="A547" s="3"/>
      <c r="AU547" s="37"/>
      <c r="AY547" s="3"/>
      <c r="AZ547" s="3"/>
      <c r="BA547" s="3"/>
      <c r="BB547" s="3"/>
      <c r="BC547" s="3"/>
      <c r="BD547" s="3"/>
      <c r="BE547" s="52"/>
      <c r="BF547" s="52"/>
      <c r="BG547" s="3"/>
      <c r="BH547" s="3"/>
      <c r="BI547" s="3"/>
      <c r="BJ547" s="3"/>
      <c r="BK547" s="3"/>
      <c r="BL547" s="3"/>
      <c r="BM547" s="3"/>
      <c r="BN547" s="37"/>
    </row>
    <row r="548" spans="1:66">
      <c r="A548" s="3"/>
      <c r="AU548" s="37"/>
      <c r="AY548" s="3"/>
      <c r="AZ548" s="3"/>
      <c r="BA548" s="3"/>
      <c r="BB548" s="3"/>
      <c r="BC548" s="3"/>
      <c r="BD548" s="3"/>
      <c r="BE548" s="52"/>
      <c r="BF548" s="52"/>
      <c r="BG548" s="3"/>
      <c r="BH548" s="3"/>
      <c r="BI548" s="3"/>
      <c r="BJ548" s="3"/>
      <c r="BK548" s="3"/>
      <c r="BL548" s="3"/>
      <c r="BM548" s="3"/>
      <c r="BN548" s="37"/>
    </row>
    <row r="549" spans="1:66">
      <c r="A549" s="3"/>
      <c r="AU549" s="37"/>
      <c r="AY549" s="3"/>
      <c r="AZ549" s="3"/>
      <c r="BA549" s="3"/>
      <c r="BB549" s="3"/>
      <c r="BC549" s="3"/>
      <c r="BD549" s="3"/>
      <c r="BE549" s="52"/>
      <c r="BF549" s="52"/>
      <c r="BG549" s="3"/>
      <c r="BH549" s="3"/>
      <c r="BI549" s="3"/>
      <c r="BJ549" s="3"/>
      <c r="BK549" s="3"/>
      <c r="BL549" s="3"/>
      <c r="BM549" s="3"/>
      <c r="BN549" s="37"/>
    </row>
    <row r="550" spans="1:66">
      <c r="A550" s="3"/>
      <c r="AU550" s="37"/>
      <c r="AY550" s="3"/>
      <c r="AZ550" s="3"/>
      <c r="BA550" s="3"/>
      <c r="BB550" s="3"/>
      <c r="BC550" s="3"/>
      <c r="BD550" s="3"/>
      <c r="BE550" s="52"/>
      <c r="BF550" s="52"/>
      <c r="BG550" s="3"/>
      <c r="BH550" s="3"/>
      <c r="BI550" s="3"/>
      <c r="BJ550" s="3"/>
      <c r="BK550" s="3"/>
      <c r="BL550" s="3"/>
      <c r="BM550" s="3"/>
      <c r="BN550" s="37"/>
    </row>
    <row r="551" spans="1:66">
      <c r="A551" s="3"/>
      <c r="AU551" s="37"/>
      <c r="AY551" s="3"/>
      <c r="AZ551" s="3"/>
      <c r="BA551" s="3"/>
      <c r="BB551" s="3"/>
      <c r="BC551" s="3"/>
      <c r="BD551" s="3"/>
      <c r="BE551" s="52"/>
      <c r="BF551" s="52"/>
      <c r="BG551" s="3"/>
      <c r="BH551" s="3"/>
      <c r="BI551" s="3"/>
      <c r="BJ551" s="3"/>
      <c r="BK551" s="3"/>
      <c r="BL551" s="3"/>
      <c r="BM551" s="3"/>
      <c r="BN551" s="37"/>
    </row>
    <row r="552" spans="1:66">
      <c r="A552" s="3"/>
      <c r="AU552" s="37"/>
      <c r="AY552" s="3"/>
      <c r="AZ552" s="3"/>
      <c r="BA552" s="3"/>
      <c r="BB552" s="3"/>
      <c r="BC552" s="3"/>
      <c r="BD552" s="3"/>
      <c r="BE552" s="52"/>
      <c r="BF552" s="52"/>
      <c r="BG552" s="3"/>
      <c r="BH552" s="3"/>
      <c r="BI552" s="3"/>
      <c r="BJ552" s="3"/>
      <c r="BK552" s="3"/>
      <c r="BL552" s="3"/>
      <c r="BM552" s="3"/>
      <c r="BN552" s="37"/>
    </row>
    <row r="553" spans="1:66">
      <c r="A553" s="3"/>
      <c r="AU553" s="37"/>
      <c r="AY553" s="3"/>
      <c r="AZ553" s="3"/>
      <c r="BA553" s="3"/>
      <c r="BB553" s="3"/>
      <c r="BC553" s="3"/>
      <c r="BD553" s="3"/>
      <c r="BE553" s="52"/>
      <c r="BF553" s="52"/>
      <c r="BG553" s="3"/>
      <c r="BH553" s="3"/>
      <c r="BI553" s="3"/>
      <c r="BJ553" s="3"/>
      <c r="BK553" s="3"/>
      <c r="BL553" s="3"/>
      <c r="BM553" s="3"/>
      <c r="BN553" s="37"/>
    </row>
    <row r="554" spans="1:66">
      <c r="A554" s="3"/>
      <c r="AU554" s="37"/>
      <c r="AY554" s="3"/>
      <c r="AZ554" s="3"/>
      <c r="BA554" s="3"/>
      <c r="BB554" s="3"/>
      <c r="BC554" s="3"/>
      <c r="BD554" s="3"/>
      <c r="BE554" s="52"/>
      <c r="BF554" s="52"/>
      <c r="BG554" s="3"/>
      <c r="BH554" s="3"/>
      <c r="BI554" s="3"/>
      <c r="BJ554" s="3"/>
      <c r="BK554" s="3"/>
      <c r="BL554" s="3"/>
      <c r="BM554" s="3"/>
      <c r="BN554" s="37"/>
    </row>
    <row r="555" spans="1:66">
      <c r="A555" s="3"/>
      <c r="AU555" s="37"/>
      <c r="AY555" s="3"/>
      <c r="AZ555" s="3"/>
      <c r="BA555" s="3"/>
      <c r="BB555" s="3"/>
      <c r="BC555" s="3"/>
      <c r="BD555" s="3"/>
      <c r="BE555" s="52"/>
      <c r="BF555" s="52"/>
      <c r="BG555" s="3"/>
      <c r="BH555" s="3"/>
      <c r="BI555" s="3"/>
      <c r="BJ555" s="3"/>
      <c r="BK555" s="3"/>
      <c r="BL555" s="3"/>
      <c r="BM555" s="3"/>
      <c r="BN555" s="37"/>
    </row>
    <row r="556" spans="1:66">
      <c r="A556" s="3"/>
      <c r="AU556" s="37"/>
      <c r="AY556" s="3"/>
      <c r="AZ556" s="3"/>
      <c r="BA556" s="3"/>
      <c r="BB556" s="3"/>
      <c r="BC556" s="3"/>
      <c r="BD556" s="3"/>
      <c r="BE556" s="52"/>
      <c r="BF556" s="52"/>
      <c r="BG556" s="3"/>
      <c r="BH556" s="3"/>
      <c r="BI556" s="3"/>
      <c r="BJ556" s="3"/>
      <c r="BK556" s="3"/>
      <c r="BL556" s="3"/>
      <c r="BM556" s="3"/>
      <c r="BN556" s="37"/>
    </row>
    <row r="557" spans="1:66">
      <c r="A557" s="3"/>
      <c r="AU557" s="37"/>
      <c r="AY557" s="3"/>
      <c r="AZ557" s="3"/>
      <c r="BA557" s="3"/>
      <c r="BB557" s="3"/>
      <c r="BC557" s="3"/>
      <c r="BD557" s="3"/>
      <c r="BE557" s="52"/>
      <c r="BF557" s="52"/>
      <c r="BG557" s="3"/>
      <c r="BH557" s="3"/>
      <c r="BI557" s="3"/>
      <c r="BJ557" s="3"/>
      <c r="BK557" s="3"/>
      <c r="BL557" s="3"/>
      <c r="BM557" s="3"/>
      <c r="BN557" s="37"/>
    </row>
    <row r="558" spans="1:66">
      <c r="A558" s="3"/>
      <c r="AU558" s="37"/>
      <c r="AY558" s="3"/>
      <c r="AZ558" s="3"/>
      <c r="BA558" s="3"/>
      <c r="BB558" s="3"/>
      <c r="BC558" s="3"/>
      <c r="BD558" s="3"/>
      <c r="BE558" s="52"/>
      <c r="BF558" s="52"/>
      <c r="BG558" s="3"/>
      <c r="BH558" s="3"/>
      <c r="BI558" s="3"/>
      <c r="BJ558" s="3"/>
      <c r="BK558" s="3"/>
      <c r="BL558" s="3"/>
      <c r="BM558" s="3"/>
      <c r="BN558" s="37"/>
    </row>
    <row r="559" spans="1:66">
      <c r="A559" s="3"/>
      <c r="AU559" s="37"/>
      <c r="AY559" s="3"/>
      <c r="AZ559" s="3"/>
      <c r="BA559" s="3"/>
      <c r="BB559" s="3"/>
      <c r="BC559" s="3"/>
      <c r="BD559" s="3"/>
      <c r="BE559" s="52"/>
      <c r="BF559" s="52"/>
      <c r="BG559" s="3"/>
      <c r="BH559" s="3"/>
      <c r="BI559" s="3"/>
      <c r="BJ559" s="3"/>
      <c r="BK559" s="3"/>
      <c r="BL559" s="3"/>
      <c r="BM559" s="3"/>
      <c r="BN559" s="37"/>
    </row>
    <row r="560" spans="1:66">
      <c r="A560" s="3"/>
      <c r="AU560" s="37"/>
      <c r="AY560" s="3"/>
      <c r="AZ560" s="3"/>
      <c r="BA560" s="3"/>
      <c r="BB560" s="3"/>
      <c r="BC560" s="3"/>
      <c r="BD560" s="3"/>
      <c r="BE560" s="52"/>
      <c r="BF560" s="52"/>
      <c r="BG560" s="3"/>
      <c r="BH560" s="3"/>
      <c r="BI560" s="3"/>
      <c r="BJ560" s="3"/>
      <c r="BK560" s="3"/>
      <c r="BL560" s="3"/>
      <c r="BM560" s="3"/>
      <c r="BN560" s="37"/>
    </row>
    <row r="561" spans="1:66">
      <c r="A561" s="3"/>
      <c r="AU561" s="37"/>
      <c r="AY561" s="3"/>
      <c r="AZ561" s="3"/>
      <c r="BA561" s="3"/>
      <c r="BB561" s="3"/>
      <c r="BC561" s="3"/>
      <c r="BD561" s="3"/>
      <c r="BE561" s="52"/>
      <c r="BF561" s="52"/>
      <c r="BG561" s="3"/>
      <c r="BH561" s="3"/>
      <c r="BI561" s="3"/>
      <c r="BJ561" s="3"/>
      <c r="BK561" s="3"/>
      <c r="BL561" s="3"/>
      <c r="BM561" s="3"/>
      <c r="BN561" s="37"/>
    </row>
    <row r="562" spans="1:66">
      <c r="A562" s="3"/>
      <c r="AU562" s="37"/>
      <c r="AY562" s="3"/>
      <c r="AZ562" s="3"/>
      <c r="BA562" s="3"/>
      <c r="BB562" s="3"/>
      <c r="BC562" s="3"/>
      <c r="BD562" s="3"/>
      <c r="BE562" s="52"/>
      <c r="BF562" s="52"/>
      <c r="BG562" s="3"/>
      <c r="BH562" s="3"/>
      <c r="BI562" s="3"/>
      <c r="BJ562" s="3"/>
      <c r="BK562" s="3"/>
      <c r="BL562" s="3"/>
      <c r="BM562" s="3"/>
      <c r="BN562" s="37"/>
    </row>
    <row r="563" spans="1:66">
      <c r="A563" s="3"/>
      <c r="AU563" s="37"/>
      <c r="AY563" s="3"/>
      <c r="AZ563" s="3"/>
      <c r="BA563" s="3"/>
      <c r="BB563" s="3"/>
      <c r="BC563" s="3"/>
      <c r="BD563" s="3"/>
      <c r="BE563" s="52"/>
      <c r="BF563" s="52"/>
      <c r="BG563" s="3"/>
      <c r="BH563" s="3"/>
      <c r="BI563" s="3"/>
      <c r="BJ563" s="3"/>
      <c r="BK563" s="3"/>
      <c r="BL563" s="3"/>
      <c r="BM563" s="3"/>
      <c r="BN563" s="37"/>
    </row>
    <row r="564" spans="1:66">
      <c r="A564" s="3"/>
      <c r="AU564" s="37"/>
      <c r="AY564" s="3"/>
      <c r="AZ564" s="3"/>
      <c r="BA564" s="3"/>
      <c r="BB564" s="3"/>
      <c r="BC564" s="3"/>
      <c r="BD564" s="3"/>
      <c r="BE564" s="52"/>
      <c r="BF564" s="52"/>
      <c r="BG564" s="3"/>
      <c r="BH564" s="3"/>
      <c r="BI564" s="3"/>
      <c r="BJ564" s="3"/>
      <c r="BK564" s="3"/>
      <c r="BL564" s="3"/>
      <c r="BM564" s="3"/>
      <c r="BN564" s="37"/>
    </row>
    <row r="565" spans="1:66">
      <c r="A565" s="3"/>
      <c r="AU565" s="37"/>
      <c r="AY565" s="3"/>
      <c r="AZ565" s="3"/>
      <c r="BA565" s="3"/>
      <c r="BB565" s="3"/>
      <c r="BC565" s="3"/>
      <c r="BD565" s="3"/>
      <c r="BE565" s="52"/>
      <c r="BF565" s="52"/>
      <c r="BG565" s="3"/>
      <c r="BH565" s="3"/>
      <c r="BI565" s="3"/>
      <c r="BJ565" s="3"/>
      <c r="BK565" s="3"/>
      <c r="BL565" s="3"/>
      <c r="BM565" s="3"/>
      <c r="BN565" s="37"/>
    </row>
    <row r="566" spans="1:66">
      <c r="A566" s="3"/>
      <c r="AU566" s="37"/>
      <c r="AY566" s="3"/>
      <c r="AZ566" s="3"/>
      <c r="BA566" s="3"/>
      <c r="BB566" s="3"/>
      <c r="BC566" s="3"/>
      <c r="BD566" s="3"/>
      <c r="BE566" s="52"/>
      <c r="BF566" s="52"/>
      <c r="BG566" s="3"/>
      <c r="BH566" s="3"/>
      <c r="BI566" s="3"/>
      <c r="BJ566" s="3"/>
      <c r="BK566" s="3"/>
      <c r="BL566" s="3"/>
      <c r="BM566" s="3"/>
      <c r="BN566" s="37"/>
    </row>
  </sheetData>
  <sortState ref="A2:GM566">
    <sortCondition ref="AY2:AY566"/>
    <sortCondition ref="BQ2:BQ566"/>
    <sortCondition ref="BN2:BN566"/>
  </sortState>
  <conditionalFormatting sqref="BC294:BD1048576 BE354:BF1048576 BC1:BD240">
    <cfRule type="containsText" dxfId="8" priority="11" operator="containsText" text="Dec-06">
      <formula>NOT(ISERROR(SEARCH("Dec-06",BC1)))</formula>
    </cfRule>
    <cfRule type="containsText" dxfId="7" priority="12" operator="containsText" text="Dec-06">
      <formula>NOT(ISERROR(SEARCH("Dec-06",BC1)))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HW566"/>
  <sheetViews>
    <sheetView zoomScale="50" zoomScaleNormal="50" workbookViewId="0">
      <selection sqref="A1:XFD1048576"/>
    </sheetView>
  </sheetViews>
  <sheetFormatPr defaultColWidth="11.875" defaultRowHeight="15.75"/>
  <cols>
    <col min="1" max="1" width="11.875" style="35"/>
    <col min="2" max="2" width="11.875" style="3"/>
    <col min="3" max="3" width="17.375" style="37" customWidth="1"/>
    <col min="4" max="4" width="16.625" style="37" customWidth="1"/>
    <col min="39" max="46" width="11.875" style="37"/>
    <col min="47" max="47" width="11.875" style="36"/>
    <col min="48" max="49" width="11.875" style="3"/>
    <col min="50" max="50" width="11.875" style="37"/>
    <col min="51" max="51" width="11.875" style="31"/>
    <col min="52" max="54" width="11.875" style="37"/>
    <col min="55" max="55" width="11.875" style="51"/>
    <col min="56" max="56" width="11.875" style="52"/>
    <col min="57" max="58" width="11.875" style="53"/>
    <col min="59" max="65" width="11.875" style="7"/>
    <col min="66" max="66" width="11.875" style="36"/>
    <col min="67" max="72" width="11.875" style="37"/>
    <col min="73" max="73" width="11.875" style="66"/>
    <col min="74" max="74" width="11.875" style="67"/>
    <col min="75" max="77" width="11.875" style="66"/>
    <col min="78" max="80" width="11.875" style="37"/>
    <col min="81" max="86" width="11.875" style="3"/>
    <col min="87" max="87" width="16.625" style="37" customWidth="1"/>
    <col min="122" max="16384" width="11.875" style="3"/>
  </cols>
  <sheetData>
    <row r="1" spans="1:231" s="5" customFormat="1">
      <c r="A1" s="32" t="s">
        <v>0</v>
      </c>
      <c r="B1" s="14" t="s">
        <v>332</v>
      </c>
      <c r="C1" s="70" t="s">
        <v>334</v>
      </c>
      <c r="D1" s="90" t="s">
        <v>333</v>
      </c>
      <c r="E1" s="87" t="s">
        <v>60</v>
      </c>
      <c r="F1" s="87" t="s">
        <v>164</v>
      </c>
      <c r="G1" s="87" t="s">
        <v>47</v>
      </c>
      <c r="H1" s="87" t="s">
        <v>75</v>
      </c>
      <c r="I1" s="87" t="s">
        <v>76</v>
      </c>
      <c r="J1" s="87" t="s">
        <v>103</v>
      </c>
      <c r="K1" s="87" t="s">
        <v>71</v>
      </c>
      <c r="L1" s="87" t="s">
        <v>117</v>
      </c>
      <c r="M1" s="87" t="s">
        <v>39</v>
      </c>
      <c r="N1" s="87" t="s">
        <v>93</v>
      </c>
      <c r="O1" s="87" t="s">
        <v>45</v>
      </c>
      <c r="P1" s="87" t="s">
        <v>111</v>
      </c>
      <c r="Q1" s="87" t="s">
        <v>119</v>
      </c>
      <c r="R1" s="87" t="s">
        <v>34</v>
      </c>
      <c r="S1" s="87" t="s">
        <v>43</v>
      </c>
      <c r="T1" s="87" t="s">
        <v>87</v>
      </c>
      <c r="U1" s="87" t="s">
        <v>22</v>
      </c>
      <c r="V1" s="87" t="s">
        <v>113</v>
      </c>
      <c r="W1" s="87" t="s">
        <v>104</v>
      </c>
      <c r="X1" s="87" t="s">
        <v>84</v>
      </c>
      <c r="Y1" s="87" t="s">
        <v>21</v>
      </c>
      <c r="Z1" s="87" t="s">
        <v>64</v>
      </c>
      <c r="AA1" s="87" t="s">
        <v>96</v>
      </c>
      <c r="AB1" s="87" t="s">
        <v>66</v>
      </c>
      <c r="AC1" s="87" t="s">
        <v>135</v>
      </c>
      <c r="AD1" s="87" t="s">
        <v>55</v>
      </c>
      <c r="AE1" s="87" t="s">
        <v>110</v>
      </c>
      <c r="AF1" s="87" t="s">
        <v>27</v>
      </c>
      <c r="AG1" s="88" t="s">
        <v>82</v>
      </c>
      <c r="AH1" s="88" t="s">
        <v>79</v>
      </c>
      <c r="AI1" s="87" t="s">
        <v>57</v>
      </c>
      <c r="AJ1" s="89" t="s">
        <v>50</v>
      </c>
      <c r="AK1" s="87" t="s">
        <v>98</v>
      </c>
      <c r="AL1" s="89" t="s">
        <v>92</v>
      </c>
      <c r="AM1" s="61" t="s">
        <v>321</v>
      </c>
      <c r="AN1" s="61" t="s">
        <v>322</v>
      </c>
      <c r="AO1" s="61" t="s">
        <v>323</v>
      </c>
      <c r="AP1" s="61" t="s">
        <v>108</v>
      </c>
      <c r="AQ1" s="61" t="s">
        <v>324</v>
      </c>
      <c r="AR1" s="61" t="s">
        <v>326</v>
      </c>
      <c r="AS1" s="61" t="s">
        <v>325</v>
      </c>
      <c r="AT1" s="61" t="s">
        <v>341</v>
      </c>
      <c r="AU1" s="61" t="s">
        <v>364</v>
      </c>
      <c r="AV1" s="2" t="s">
        <v>461</v>
      </c>
      <c r="AW1" s="2" t="s">
        <v>462</v>
      </c>
      <c r="AX1" s="69" t="s">
        <v>320</v>
      </c>
      <c r="AY1" s="41" t="s">
        <v>2</v>
      </c>
      <c r="AZ1" s="42" t="s">
        <v>3</v>
      </c>
      <c r="BA1" s="42" t="s">
        <v>5</v>
      </c>
      <c r="BB1" s="42" t="s">
        <v>6</v>
      </c>
      <c r="BC1" s="43" t="s">
        <v>8</v>
      </c>
      <c r="BD1" s="57" t="s">
        <v>340</v>
      </c>
      <c r="BE1" s="11" t="s">
        <v>342</v>
      </c>
      <c r="BF1" s="11" t="s">
        <v>353</v>
      </c>
      <c r="BG1" s="55" t="s">
        <v>14</v>
      </c>
      <c r="BH1" s="55" t="s">
        <v>16</v>
      </c>
      <c r="BI1" s="55" t="s">
        <v>11</v>
      </c>
      <c r="BJ1" s="55" t="s">
        <v>15</v>
      </c>
      <c r="BK1" s="55" t="s">
        <v>12</v>
      </c>
      <c r="BL1" s="55" t="s">
        <v>13</v>
      </c>
      <c r="BM1" s="55" t="s">
        <v>17</v>
      </c>
      <c r="BN1" s="56" t="s">
        <v>10</v>
      </c>
      <c r="BO1" s="56" t="s">
        <v>18</v>
      </c>
      <c r="BP1" s="56" t="s">
        <v>1</v>
      </c>
      <c r="BQ1" s="56" t="s">
        <v>4</v>
      </c>
      <c r="BR1" s="56" t="s">
        <v>7</v>
      </c>
      <c r="BS1" s="56" t="s">
        <v>9</v>
      </c>
      <c r="BT1" s="61" t="s">
        <v>435</v>
      </c>
      <c r="BU1" s="59" t="s">
        <v>419</v>
      </c>
      <c r="BV1" s="68" t="s">
        <v>429</v>
      </c>
      <c r="BW1" s="60" t="s">
        <v>430</v>
      </c>
      <c r="BX1" s="60" t="s">
        <v>431</v>
      </c>
      <c r="BY1" s="60" t="s">
        <v>432</v>
      </c>
      <c r="BZ1" s="62" t="s">
        <v>434</v>
      </c>
      <c r="CA1" s="62" t="s">
        <v>433</v>
      </c>
      <c r="CB1" s="62" t="s">
        <v>436</v>
      </c>
      <c r="CC1" s="75" t="s">
        <v>458</v>
      </c>
      <c r="CD1" s="75" t="s">
        <v>459</v>
      </c>
      <c r="CE1" s="75" t="s">
        <v>460</v>
      </c>
      <c r="CF1" s="2" t="s">
        <v>464</v>
      </c>
      <c r="CG1" s="2" t="s">
        <v>463</v>
      </c>
      <c r="CI1" s="90" t="s">
        <v>333</v>
      </c>
      <c r="CJ1" s="87" t="s">
        <v>60</v>
      </c>
      <c r="CK1" s="87" t="s">
        <v>164</v>
      </c>
      <c r="CL1" s="87" t="s">
        <v>47</v>
      </c>
      <c r="CM1" s="87" t="s">
        <v>75</v>
      </c>
      <c r="CN1" s="87" t="s">
        <v>76</v>
      </c>
      <c r="CO1" s="87" t="s">
        <v>103</v>
      </c>
      <c r="CP1" s="87" t="s">
        <v>71</v>
      </c>
      <c r="CQ1" s="87" t="s">
        <v>117</v>
      </c>
      <c r="CR1" s="87" t="s">
        <v>39</v>
      </c>
      <c r="CS1" s="87" t="s">
        <v>93</v>
      </c>
      <c r="CT1" s="87" t="s">
        <v>45</v>
      </c>
      <c r="CU1" s="87" t="s">
        <v>111</v>
      </c>
      <c r="CV1" s="87" t="s">
        <v>119</v>
      </c>
      <c r="CW1" s="87" t="s">
        <v>34</v>
      </c>
      <c r="CX1" s="87" t="s">
        <v>43</v>
      </c>
      <c r="CY1" s="87" t="s">
        <v>87</v>
      </c>
      <c r="CZ1" s="87" t="s">
        <v>22</v>
      </c>
      <c r="DA1" s="87" t="s">
        <v>113</v>
      </c>
      <c r="DB1" s="87" t="s">
        <v>104</v>
      </c>
      <c r="DC1" s="87" t="s">
        <v>84</v>
      </c>
      <c r="DD1" s="87" t="s">
        <v>21</v>
      </c>
      <c r="DE1" s="87" t="s">
        <v>64</v>
      </c>
      <c r="DF1" s="87" t="s">
        <v>96</v>
      </c>
      <c r="DG1" s="87" t="s">
        <v>66</v>
      </c>
      <c r="DH1" s="87" t="s">
        <v>135</v>
      </c>
      <c r="DI1" s="87" t="s">
        <v>55</v>
      </c>
      <c r="DJ1" s="87" t="s">
        <v>110</v>
      </c>
      <c r="DK1" s="87" t="s">
        <v>27</v>
      </c>
      <c r="DL1" s="88" t="s">
        <v>82</v>
      </c>
      <c r="DM1" s="88" t="s">
        <v>79</v>
      </c>
      <c r="DN1" s="87" t="s">
        <v>57</v>
      </c>
      <c r="DO1" s="89" t="s">
        <v>50</v>
      </c>
      <c r="DP1" s="87" t="s">
        <v>98</v>
      </c>
      <c r="DQ1" s="89" t="s">
        <v>92</v>
      </c>
    </row>
    <row r="2" spans="1:231" s="6" customFormat="1" ht="14.25" customHeight="1">
      <c r="A2" s="33" t="s">
        <v>136</v>
      </c>
      <c r="B2" s="13" t="s">
        <v>335</v>
      </c>
      <c r="C2" s="71" t="s">
        <v>331</v>
      </c>
      <c r="D2" s="6">
        <v>32.003591853156138</v>
      </c>
      <c r="E2" s="6">
        <v>0</v>
      </c>
      <c r="F2" s="6">
        <v>0</v>
      </c>
      <c r="G2" s="6">
        <v>25.602873482524913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6.4007183706312283</v>
      </c>
      <c r="AL2" s="6">
        <v>0</v>
      </c>
      <c r="AM2" s="72" t="s">
        <v>327</v>
      </c>
      <c r="AN2" s="72" t="s">
        <v>330</v>
      </c>
      <c r="AO2" s="72" t="s">
        <v>330</v>
      </c>
      <c r="AP2" s="72">
        <v>0</v>
      </c>
      <c r="AQ2" s="72" t="s">
        <v>331</v>
      </c>
      <c r="AR2" s="72" t="s">
        <v>330</v>
      </c>
      <c r="AS2" s="72">
        <v>0</v>
      </c>
      <c r="AT2" s="72">
        <v>0.1562324636228889</v>
      </c>
      <c r="AU2" s="72">
        <v>0.1562324636228889</v>
      </c>
      <c r="AV2" s="6">
        <v>7.1014756192222224E-4</v>
      </c>
      <c r="AW2" s="6">
        <v>1.0014901514287749E-4</v>
      </c>
      <c r="AX2" s="36">
        <v>1</v>
      </c>
      <c r="AY2" s="27" t="s">
        <v>47</v>
      </c>
      <c r="AZ2" s="36">
        <v>3951.97</v>
      </c>
      <c r="BA2" s="36">
        <v>35.164245999999999</v>
      </c>
      <c r="BB2" s="36">
        <v>-123.01836900000001</v>
      </c>
      <c r="BC2" s="44">
        <v>39870.768229166664</v>
      </c>
      <c r="BD2" s="45">
        <v>39870.768229166664</v>
      </c>
      <c r="BE2" s="6" t="s">
        <v>347</v>
      </c>
      <c r="BF2" s="6" t="s">
        <v>356</v>
      </c>
      <c r="BG2" s="10" t="s">
        <v>25</v>
      </c>
      <c r="BH2" s="10" t="s">
        <v>27</v>
      </c>
      <c r="BI2" s="10" t="s">
        <v>22</v>
      </c>
      <c r="BJ2" s="10" t="s">
        <v>44</v>
      </c>
      <c r="BK2" s="10" t="s">
        <v>48</v>
      </c>
      <c r="BL2" s="10" t="s">
        <v>49</v>
      </c>
      <c r="BM2" s="27" t="s">
        <v>47</v>
      </c>
      <c r="BN2" s="36" t="s">
        <v>234</v>
      </c>
      <c r="BO2" s="36" t="s">
        <v>230</v>
      </c>
      <c r="BP2" s="36" t="s">
        <v>42</v>
      </c>
      <c r="BQ2" s="36">
        <v>8</v>
      </c>
      <c r="BR2" s="36">
        <v>4128688</v>
      </c>
      <c r="BS2" s="36" t="s">
        <v>167</v>
      </c>
      <c r="BT2" s="36">
        <v>0</v>
      </c>
      <c r="BU2" s="63">
        <v>5.1458333333333328E-2</v>
      </c>
      <c r="BV2" s="64">
        <v>2</v>
      </c>
      <c r="BW2" s="64">
        <v>2</v>
      </c>
      <c r="BX2" s="63">
        <v>4.5347222222222226E-2</v>
      </c>
      <c r="BY2" s="63">
        <v>0.2724537037037037</v>
      </c>
      <c r="BZ2" s="36" t="s">
        <v>378</v>
      </c>
      <c r="CA2" s="17">
        <v>1</v>
      </c>
      <c r="CB2" s="36">
        <v>1</v>
      </c>
      <c r="CC2" s="6">
        <v>1</v>
      </c>
      <c r="CD2" s="6">
        <v>220</v>
      </c>
      <c r="CE2" s="6">
        <v>1560</v>
      </c>
      <c r="CF2" s="6">
        <v>4</v>
      </c>
      <c r="CG2" s="6">
        <v>1</v>
      </c>
      <c r="CI2" s="6">
        <f>AU2*$D2</f>
        <v>5</v>
      </c>
      <c r="CJ2" s="6">
        <f t="shared" ref="CJ2:DP9" si="0">AV2*$D2</f>
        <v>2.2727272727272724E-2</v>
      </c>
      <c r="CK2" s="6">
        <f t="shared" si="0"/>
        <v>3.2051282051282046E-3</v>
      </c>
      <c r="CL2" s="6">
        <f t="shared" si="0"/>
        <v>32.003591853156138</v>
      </c>
      <c r="CM2" s="6" t="e">
        <f t="shared" si="0"/>
        <v>#VALUE!</v>
      </c>
      <c r="CN2" s="6">
        <f t="shared" si="0"/>
        <v>126477.23489591746</v>
      </c>
      <c r="CO2" s="6">
        <f t="shared" si="0"/>
        <v>1125.3821768079783</v>
      </c>
      <c r="CP2" s="6">
        <f t="shared" si="0"/>
        <v>-3937.029671916956</v>
      </c>
      <c r="CQ2" s="6">
        <f t="shared" si="0"/>
        <v>1276007.7932780348</v>
      </c>
      <c r="CR2" s="6">
        <f t="shared" si="0"/>
        <v>1276007.7932780348</v>
      </c>
      <c r="CS2" s="6">
        <f t="shared" si="0"/>
        <v>1275183.1173890063</v>
      </c>
      <c r="CT2" s="6">
        <f t="shared" si="0"/>
        <v>64295.216032990684</v>
      </c>
      <c r="CU2" s="6" t="e">
        <f t="shared" si="0"/>
        <v>#VALUE!</v>
      </c>
      <c r="CV2" s="6" t="e">
        <f t="shared" si="0"/>
        <v>#VALUE!</v>
      </c>
      <c r="CW2" s="6" t="e">
        <f t="shared" si="0"/>
        <v>#VALUE!</v>
      </c>
      <c r="CX2" s="6" t="e">
        <f t="shared" si="0"/>
        <v>#VALUE!</v>
      </c>
      <c r="CY2" s="6" t="e">
        <f t="shared" si="0"/>
        <v>#VALUE!</v>
      </c>
      <c r="CZ2" s="6" t="e">
        <f t="shared" si="0"/>
        <v>#VALUE!</v>
      </c>
      <c r="DA2" s="6" t="e">
        <f t="shared" si="0"/>
        <v>#VALUE!</v>
      </c>
      <c r="DB2" s="6" t="e">
        <f t="shared" si="0"/>
        <v>#VALUE!</v>
      </c>
      <c r="DC2" s="6" t="e">
        <f t="shared" si="0"/>
        <v>#VALUE!</v>
      </c>
      <c r="DD2" s="6" t="e">
        <f t="shared" si="0"/>
        <v>#VALUE!</v>
      </c>
      <c r="DE2" s="6">
        <f t="shared" si="0"/>
        <v>256.0287348252491</v>
      </c>
      <c r="DF2" s="6">
        <f t="shared" si="0"/>
        <v>132132845.6410235</v>
      </c>
      <c r="DG2" s="6" t="e">
        <f t="shared" si="0"/>
        <v>#VALUE!</v>
      </c>
      <c r="DH2" s="6">
        <f t="shared" si="0"/>
        <v>0</v>
      </c>
      <c r="DI2" s="6">
        <f t="shared" si="0"/>
        <v>1.6468514974436594</v>
      </c>
      <c r="DJ2" s="6">
        <f t="shared" si="0"/>
        <v>64.007183706312276</v>
      </c>
      <c r="DK2" s="6">
        <f t="shared" si="0"/>
        <v>64.007183706312276</v>
      </c>
      <c r="DL2" s="6">
        <f t="shared" si="0"/>
        <v>1.4512739916743722</v>
      </c>
      <c r="DM2" s="6">
        <f t="shared" si="0"/>
        <v>8.7194971322140677</v>
      </c>
      <c r="DN2" s="6" t="e">
        <f t="shared" si="0"/>
        <v>#VALUE!</v>
      </c>
      <c r="DO2" s="6">
        <f t="shared" si="0"/>
        <v>32.003591853156138</v>
      </c>
      <c r="DP2" s="6">
        <f t="shared" si="0"/>
        <v>32.003591853156138</v>
      </c>
      <c r="DQ2" s="6">
        <f>CC2*$D2</f>
        <v>32.003591853156138</v>
      </c>
      <c r="GJ2" s="15"/>
      <c r="GK2" s="15"/>
    </row>
    <row r="3" spans="1:231" s="6" customFormat="1" ht="14.25" customHeight="1">
      <c r="A3" s="33" t="s">
        <v>233</v>
      </c>
      <c r="B3" s="13" t="s">
        <v>336</v>
      </c>
      <c r="C3" s="71" t="s">
        <v>331</v>
      </c>
      <c r="D3" s="6">
        <v>63.449711851902975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26.126351939018875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7.4646719825768209</v>
      </c>
      <c r="T3" s="6">
        <v>0</v>
      </c>
      <c r="U3" s="6">
        <v>3.7323359912884104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3.7323359912884104</v>
      </c>
      <c r="AE3" s="6">
        <v>0</v>
      </c>
      <c r="AF3" s="6">
        <v>22.394015947730463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72" t="s">
        <v>330</v>
      </c>
      <c r="AN3" s="72" t="s">
        <v>330</v>
      </c>
      <c r="AO3" s="72" t="s">
        <v>327</v>
      </c>
      <c r="AP3" s="72">
        <v>0</v>
      </c>
      <c r="AQ3" s="72" t="s">
        <v>331</v>
      </c>
      <c r="AR3" s="72" t="s">
        <v>330</v>
      </c>
      <c r="AS3" s="72">
        <v>7</v>
      </c>
      <c r="AT3" s="72">
        <v>0.12815584991964135</v>
      </c>
      <c r="AU3" s="72">
        <v>0.26792871872577523</v>
      </c>
      <c r="AV3" s="6">
        <v>1.2178578123898875E-3</v>
      </c>
      <c r="AW3" s="6">
        <v>1.7174917867036874E-4</v>
      </c>
      <c r="AX3" s="36">
        <v>2</v>
      </c>
      <c r="AY3" s="27" t="s">
        <v>71</v>
      </c>
      <c r="AZ3" s="36">
        <v>3951.97</v>
      </c>
      <c r="BA3" s="36">
        <v>35.164245999999999</v>
      </c>
      <c r="BB3" s="36">
        <v>-123.01836900000001</v>
      </c>
      <c r="BC3" s="44">
        <v>39870.768229166664</v>
      </c>
      <c r="BD3" s="45">
        <v>39870.768229166664</v>
      </c>
      <c r="BE3" s="6" t="s">
        <v>347</v>
      </c>
      <c r="BF3" s="6" t="s">
        <v>356</v>
      </c>
      <c r="BG3" s="10" t="s">
        <v>25</v>
      </c>
      <c r="BH3" s="10" t="s">
        <v>27</v>
      </c>
      <c r="BI3" s="10" t="s">
        <v>72</v>
      </c>
      <c r="BJ3" s="10" t="s">
        <v>74</v>
      </c>
      <c r="BK3" s="10" t="s">
        <v>73</v>
      </c>
      <c r="BL3" s="10"/>
      <c r="BM3" s="10" t="s">
        <v>71</v>
      </c>
      <c r="BN3" s="36" t="s">
        <v>232</v>
      </c>
      <c r="BO3" s="36" t="s">
        <v>230</v>
      </c>
      <c r="BP3" s="36" t="s">
        <v>42</v>
      </c>
      <c r="BQ3" s="36">
        <v>8</v>
      </c>
      <c r="BR3" s="36">
        <v>2953694</v>
      </c>
      <c r="BS3" s="36" t="s">
        <v>167</v>
      </c>
      <c r="BT3" s="36">
        <v>0</v>
      </c>
      <c r="BU3" s="63">
        <v>5.8634259259259254E-2</v>
      </c>
      <c r="BV3" s="64">
        <v>2</v>
      </c>
      <c r="BW3" s="64">
        <v>2</v>
      </c>
      <c r="BX3" s="63">
        <v>4.5347222222222226E-2</v>
      </c>
      <c r="BY3" s="63">
        <v>0.2724537037037037</v>
      </c>
      <c r="BZ3" s="36" t="s">
        <v>378</v>
      </c>
      <c r="CA3" s="17">
        <v>1</v>
      </c>
      <c r="CB3" s="36">
        <v>0</v>
      </c>
      <c r="CC3" s="6">
        <v>1</v>
      </c>
      <c r="CD3" s="6">
        <v>220</v>
      </c>
      <c r="CE3" s="6">
        <v>1560</v>
      </c>
      <c r="CF3" s="6">
        <v>4</v>
      </c>
      <c r="CG3" s="6">
        <v>1</v>
      </c>
      <c r="CI3" s="6">
        <f t="shared" ref="CI3:CI66" si="1">AU3*$D3</f>
        <v>17</v>
      </c>
      <c r="CJ3" s="6">
        <f t="shared" si="0"/>
        <v>7.7272727272727271E-2</v>
      </c>
      <c r="CK3" s="6">
        <f t="shared" si="0"/>
        <v>1.0897435897435897E-2</v>
      </c>
      <c r="CL3" s="6">
        <f t="shared" si="0"/>
        <v>126.89942370380595</v>
      </c>
      <c r="CM3" s="6" t="e">
        <f t="shared" si="0"/>
        <v>#VALUE!</v>
      </c>
      <c r="CN3" s="6">
        <f t="shared" si="0"/>
        <v>250751.35774736499</v>
      </c>
      <c r="CO3" s="6">
        <f t="shared" si="0"/>
        <v>2231.1612761894316</v>
      </c>
      <c r="CP3" s="6">
        <f t="shared" si="0"/>
        <v>-7805.4800655410736</v>
      </c>
      <c r="CQ3" s="6">
        <f t="shared" si="0"/>
        <v>2529788.7554546329</v>
      </c>
      <c r="CR3" s="6">
        <f t="shared" si="0"/>
        <v>2529788.7554546329</v>
      </c>
      <c r="CS3" s="6">
        <f t="shared" si="0"/>
        <v>2528153.768739074</v>
      </c>
      <c r="CT3" s="6">
        <f t="shared" si="0"/>
        <v>127470.47111047308</v>
      </c>
      <c r="CU3" s="6" t="e">
        <f t="shared" si="0"/>
        <v>#VALUE!</v>
      </c>
      <c r="CV3" s="6" t="e">
        <f t="shared" si="0"/>
        <v>#VALUE!</v>
      </c>
      <c r="CW3" s="6" t="e">
        <f t="shared" si="0"/>
        <v>#VALUE!</v>
      </c>
      <c r="CX3" s="6" t="e">
        <f t="shared" si="0"/>
        <v>#VALUE!</v>
      </c>
      <c r="CY3" s="6" t="e">
        <f t="shared" si="0"/>
        <v>#VALUE!</v>
      </c>
      <c r="CZ3" s="6">
        <f t="shared" si="0"/>
        <v>0</v>
      </c>
      <c r="DA3" s="6" t="e">
        <f t="shared" si="0"/>
        <v>#VALUE!</v>
      </c>
      <c r="DB3" s="6" t="e">
        <f t="shared" si="0"/>
        <v>#VALUE!</v>
      </c>
      <c r="DC3" s="6" t="e">
        <f t="shared" si="0"/>
        <v>#VALUE!</v>
      </c>
      <c r="DD3" s="6" t="e">
        <f t="shared" si="0"/>
        <v>#VALUE!</v>
      </c>
      <c r="DE3" s="6">
        <f t="shared" si="0"/>
        <v>507.5976948152238</v>
      </c>
      <c r="DF3" s="6">
        <f t="shared" si="0"/>
        <v>187411033.19869471</v>
      </c>
      <c r="DG3" s="6" t="e">
        <f t="shared" si="0"/>
        <v>#VALUE!</v>
      </c>
      <c r="DH3" s="6">
        <f t="shared" si="0"/>
        <v>0</v>
      </c>
      <c r="DI3" s="6">
        <f t="shared" si="0"/>
        <v>3.7203268546497736</v>
      </c>
      <c r="DJ3" s="6">
        <f t="shared" si="0"/>
        <v>126.89942370380595</v>
      </c>
      <c r="DK3" s="6">
        <f t="shared" si="0"/>
        <v>126.89942370380595</v>
      </c>
      <c r="DL3" s="6">
        <f t="shared" si="0"/>
        <v>2.8772681832842117</v>
      </c>
      <c r="DM3" s="6">
        <f t="shared" si="0"/>
        <v>17.28710899298375</v>
      </c>
      <c r="DN3" s="6" t="e">
        <f t="shared" si="0"/>
        <v>#VALUE!</v>
      </c>
      <c r="DO3" s="6">
        <f t="shared" si="0"/>
        <v>63.449711851902975</v>
      </c>
      <c r="DP3" s="6">
        <f t="shared" si="0"/>
        <v>0</v>
      </c>
      <c r="DQ3" s="6">
        <f t="shared" ref="DQ3:DQ66" si="2">CC3*$D3</f>
        <v>63.449711851902975</v>
      </c>
      <c r="GH3" s="23"/>
      <c r="GI3" s="23"/>
      <c r="GJ3" s="15"/>
      <c r="GK3" s="15"/>
    </row>
    <row r="4" spans="1:231" s="6" customFormat="1" ht="14.25" customHeight="1">
      <c r="A4" s="33" t="s">
        <v>112</v>
      </c>
      <c r="B4" s="13" t="s">
        <v>337</v>
      </c>
      <c r="C4" s="74" t="s">
        <v>339</v>
      </c>
      <c r="D4" s="6">
        <v>24.19280259310834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4.8385605186216685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4.8385605186216685</v>
      </c>
      <c r="T4" s="6">
        <v>0</v>
      </c>
      <c r="U4" s="6">
        <v>4.8385605186216685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9.6771210372433369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72" t="s">
        <v>327</v>
      </c>
      <c r="AN4" s="72" t="s">
        <v>330</v>
      </c>
      <c r="AO4" s="72" t="s">
        <v>330</v>
      </c>
      <c r="AP4" s="72">
        <v>2</v>
      </c>
      <c r="AQ4" s="72" t="s">
        <v>328</v>
      </c>
      <c r="AR4" s="72" t="s">
        <v>330</v>
      </c>
      <c r="AS4" s="72">
        <v>19</v>
      </c>
      <c r="AT4" s="72">
        <v>8.9283766973793546E-2</v>
      </c>
      <c r="AU4" s="72">
        <v>0.20667303760103922</v>
      </c>
      <c r="AV4" s="6">
        <v>9.3942289818654194E-4</v>
      </c>
      <c r="AW4" s="6">
        <v>1.3248271641092257E-4</v>
      </c>
      <c r="AX4" s="36">
        <v>4</v>
      </c>
      <c r="AY4" s="27" t="s">
        <v>71</v>
      </c>
      <c r="AZ4" s="36">
        <v>3950.38</v>
      </c>
      <c r="BA4" s="36">
        <v>35.164619000000002</v>
      </c>
      <c r="BB4" s="36">
        <v>-123.022109</v>
      </c>
      <c r="BC4" s="44">
        <v>39870.807986111111</v>
      </c>
      <c r="BD4" s="45">
        <v>39870.807986111111</v>
      </c>
      <c r="BE4" s="6" t="s">
        <v>347</v>
      </c>
      <c r="BF4" s="6" t="s">
        <v>356</v>
      </c>
      <c r="BG4" s="10" t="s">
        <v>25</v>
      </c>
      <c r="BH4" s="10" t="s">
        <v>27</v>
      </c>
      <c r="BI4" s="10" t="s">
        <v>72</v>
      </c>
      <c r="BJ4" s="10" t="s">
        <v>74</v>
      </c>
      <c r="BK4" s="10" t="s">
        <v>73</v>
      </c>
      <c r="BL4" s="10"/>
      <c r="BM4" s="10" t="s">
        <v>71</v>
      </c>
      <c r="BN4" s="36" t="s">
        <v>229</v>
      </c>
      <c r="BO4" s="36" t="s">
        <v>189</v>
      </c>
      <c r="BP4" s="36" t="s">
        <v>42</v>
      </c>
      <c r="BQ4" s="36">
        <v>8</v>
      </c>
      <c r="BR4" s="36">
        <v>4129709</v>
      </c>
      <c r="BS4" s="36" t="s">
        <v>167</v>
      </c>
      <c r="BT4" s="36">
        <v>0</v>
      </c>
      <c r="BU4" s="63">
        <v>9.0300925925925923E-2</v>
      </c>
      <c r="BV4" s="64">
        <v>2</v>
      </c>
      <c r="BW4" s="64">
        <v>2</v>
      </c>
      <c r="BX4" s="63">
        <v>4.5347222222222226E-2</v>
      </c>
      <c r="BY4" s="63">
        <v>0.2724537037037037</v>
      </c>
      <c r="BZ4" s="36" t="s">
        <v>378</v>
      </c>
      <c r="CA4" s="17">
        <v>1</v>
      </c>
      <c r="CB4" s="36">
        <v>0</v>
      </c>
      <c r="CC4" s="6">
        <v>1</v>
      </c>
      <c r="CD4" s="6">
        <v>220</v>
      </c>
      <c r="CE4" s="6">
        <v>1560</v>
      </c>
      <c r="CF4" s="6">
        <v>4</v>
      </c>
      <c r="CG4" s="6">
        <v>1</v>
      </c>
      <c r="CI4" s="6">
        <f t="shared" si="1"/>
        <v>4.9999999999999991</v>
      </c>
      <c r="CJ4" s="6">
        <f t="shared" si="0"/>
        <v>2.2727272727272724E-2</v>
      </c>
      <c r="CK4" s="6">
        <f t="shared" si="0"/>
        <v>3.2051282051282041E-3</v>
      </c>
      <c r="CL4" s="6">
        <f t="shared" si="0"/>
        <v>96.771210372433359</v>
      </c>
      <c r="CM4" s="6" t="e">
        <f t="shared" si="0"/>
        <v>#VALUE!</v>
      </c>
      <c r="CN4" s="6">
        <f t="shared" si="0"/>
        <v>95570.763507763331</v>
      </c>
      <c r="CO4" s="6">
        <f t="shared" si="0"/>
        <v>850.73068572886689</v>
      </c>
      <c r="CP4" s="6">
        <f t="shared" si="0"/>
        <v>-2976.249597624857</v>
      </c>
      <c r="CQ4" s="6">
        <f t="shared" si="0"/>
        <v>964586.58683571359</v>
      </c>
      <c r="CR4" s="6">
        <f t="shared" si="0"/>
        <v>964586.58683571359</v>
      </c>
      <c r="CS4" s="6">
        <f t="shared" si="0"/>
        <v>963962.2193224018</v>
      </c>
      <c r="CT4" s="6">
        <f t="shared" si="0"/>
        <v>48603.340409554658</v>
      </c>
      <c r="CU4" s="6" t="e">
        <f t="shared" si="0"/>
        <v>#VALUE!</v>
      </c>
      <c r="CV4" s="6" t="e">
        <f t="shared" si="0"/>
        <v>#VALUE!</v>
      </c>
      <c r="CW4" s="6" t="e">
        <f t="shared" si="0"/>
        <v>#VALUE!</v>
      </c>
      <c r="CX4" s="6" t="e">
        <f t="shared" si="0"/>
        <v>#VALUE!</v>
      </c>
      <c r="CY4" s="6" t="e">
        <f t="shared" si="0"/>
        <v>#VALUE!</v>
      </c>
      <c r="CZ4" s="6">
        <f t="shared" si="0"/>
        <v>0</v>
      </c>
      <c r="DA4" s="6" t="e">
        <f t="shared" si="0"/>
        <v>#VALUE!</v>
      </c>
      <c r="DB4" s="6" t="e">
        <f t="shared" si="0"/>
        <v>#VALUE!</v>
      </c>
      <c r="DC4" s="6" t="e">
        <f t="shared" si="0"/>
        <v>#VALUE!</v>
      </c>
      <c r="DD4" s="6" t="e">
        <f t="shared" si="0"/>
        <v>#VALUE!</v>
      </c>
      <c r="DE4" s="6">
        <f t="shared" si="0"/>
        <v>193.54242074486672</v>
      </c>
      <c r="DF4" s="6">
        <f t="shared" si="0"/>
        <v>99909234.603982851</v>
      </c>
      <c r="DG4" s="6" t="e">
        <f t="shared" si="0"/>
        <v>#VALUE!</v>
      </c>
      <c r="DH4" s="6">
        <f t="shared" si="0"/>
        <v>0</v>
      </c>
      <c r="DI4" s="6">
        <f t="shared" si="0"/>
        <v>2.1846324749008246</v>
      </c>
      <c r="DJ4" s="6">
        <f t="shared" si="0"/>
        <v>48.385605186216679</v>
      </c>
      <c r="DK4" s="6">
        <f t="shared" si="0"/>
        <v>48.385605186216679</v>
      </c>
      <c r="DL4" s="6">
        <f t="shared" si="0"/>
        <v>1.097076395368038</v>
      </c>
      <c r="DM4" s="6">
        <f t="shared" si="0"/>
        <v>6.5914186694649342</v>
      </c>
      <c r="DN4" s="6" t="e">
        <f t="shared" si="0"/>
        <v>#VALUE!</v>
      </c>
      <c r="DO4" s="6">
        <f t="shared" si="0"/>
        <v>24.19280259310834</v>
      </c>
      <c r="DP4" s="6">
        <f t="shared" si="0"/>
        <v>0</v>
      </c>
      <c r="DQ4" s="6">
        <f t="shared" si="2"/>
        <v>24.19280259310834</v>
      </c>
    </row>
    <row r="5" spans="1:231" s="6" customFormat="1" ht="14.25" customHeight="1">
      <c r="A5" s="33" t="s">
        <v>184</v>
      </c>
      <c r="B5" s="13" t="s">
        <v>335</v>
      </c>
      <c r="C5" s="71" t="s">
        <v>331</v>
      </c>
      <c r="D5" s="6">
        <v>48.112841035415151</v>
      </c>
      <c r="E5" s="6">
        <v>0</v>
      </c>
      <c r="F5" s="6">
        <v>0</v>
      </c>
      <c r="G5" s="6">
        <v>8.0188068392358591</v>
      </c>
      <c r="H5" s="6">
        <v>0</v>
      </c>
      <c r="I5" s="6">
        <v>0</v>
      </c>
      <c r="J5" s="6">
        <v>0</v>
      </c>
      <c r="K5" s="6">
        <v>16.037613678471718</v>
      </c>
      <c r="L5" s="6">
        <v>0</v>
      </c>
      <c r="M5" s="6">
        <v>0</v>
      </c>
      <c r="N5" s="6">
        <v>0</v>
      </c>
      <c r="O5" s="6">
        <v>0</v>
      </c>
      <c r="P5" s="6">
        <v>8.0188068392358591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8.0188068392358591</v>
      </c>
      <c r="AE5" s="6">
        <v>0</v>
      </c>
      <c r="AF5" s="6">
        <v>8.0188068392358591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72" t="s">
        <v>327</v>
      </c>
      <c r="AN5" s="72" t="s">
        <v>330</v>
      </c>
      <c r="AO5" s="72" t="s">
        <v>330</v>
      </c>
      <c r="AP5" s="72">
        <v>0</v>
      </c>
      <c r="AQ5" s="72" t="s">
        <v>331</v>
      </c>
      <c r="AR5" s="72" t="s">
        <v>330</v>
      </c>
      <c r="AS5" s="72">
        <v>11</v>
      </c>
      <c r="AT5" s="72">
        <v>0.12470683233159081</v>
      </c>
      <c r="AU5" s="72">
        <v>0.12470683233159081</v>
      </c>
      <c r="AV5" s="6">
        <v>5.6684923787086734E-4</v>
      </c>
      <c r="AW5" s="6">
        <v>7.9940277135635143E-5</v>
      </c>
      <c r="AX5" s="47">
        <v>6</v>
      </c>
      <c r="AY5" s="27" t="s">
        <v>47</v>
      </c>
      <c r="AZ5" s="36">
        <v>3950.93</v>
      </c>
      <c r="BA5" s="36">
        <v>35.163618999999997</v>
      </c>
      <c r="BB5" s="36">
        <v>-123.02171800000001</v>
      </c>
      <c r="BC5" s="44">
        <v>39870.815081018518</v>
      </c>
      <c r="BD5" s="45">
        <v>39870.815081018518</v>
      </c>
      <c r="BE5" s="6" t="s">
        <v>347</v>
      </c>
      <c r="BF5" s="6" t="s">
        <v>356</v>
      </c>
      <c r="BG5" s="10" t="s">
        <v>25</v>
      </c>
      <c r="BH5" s="10" t="s">
        <v>27</v>
      </c>
      <c r="BI5" s="10" t="s">
        <v>22</v>
      </c>
      <c r="BJ5" s="10" t="s">
        <v>44</v>
      </c>
      <c r="BK5" s="10" t="s">
        <v>48</v>
      </c>
      <c r="BL5" s="10" t="s">
        <v>49</v>
      </c>
      <c r="BM5" s="27" t="s">
        <v>47</v>
      </c>
      <c r="BN5" s="36" t="s">
        <v>227</v>
      </c>
      <c r="BO5" s="36" t="s">
        <v>189</v>
      </c>
      <c r="BP5" s="36" t="s">
        <v>42</v>
      </c>
      <c r="BQ5" s="36">
        <v>8</v>
      </c>
      <c r="BR5" s="36">
        <v>2955772</v>
      </c>
      <c r="BS5" s="36" t="s">
        <v>167</v>
      </c>
      <c r="BT5" s="36">
        <v>0</v>
      </c>
      <c r="BU5" s="63">
        <v>9.7129629629629635E-2</v>
      </c>
      <c r="BV5" s="64">
        <v>2</v>
      </c>
      <c r="BW5" s="64">
        <v>2</v>
      </c>
      <c r="BX5" s="63">
        <v>4.5347222222222226E-2</v>
      </c>
      <c r="BY5" s="63">
        <v>0.2724537037037037</v>
      </c>
      <c r="BZ5" s="36" t="s">
        <v>378</v>
      </c>
      <c r="CA5" s="17">
        <v>1</v>
      </c>
      <c r="CB5" s="36">
        <v>0</v>
      </c>
      <c r="CC5" s="6">
        <v>1</v>
      </c>
      <c r="CD5" s="6">
        <v>220</v>
      </c>
      <c r="CE5" s="6">
        <v>1560</v>
      </c>
      <c r="CF5" s="6">
        <v>4</v>
      </c>
      <c r="CG5" s="6">
        <v>1</v>
      </c>
      <c r="CI5" s="6">
        <f t="shared" si="1"/>
        <v>5.9999999999999991</v>
      </c>
      <c r="CJ5" s="6">
        <f t="shared" si="0"/>
        <v>2.7272727272727271E-2</v>
      </c>
      <c r="CK5" s="6">
        <f t="shared" si="0"/>
        <v>3.8461538461538459E-3</v>
      </c>
      <c r="CL5" s="6">
        <f t="shared" si="0"/>
        <v>288.67704621249089</v>
      </c>
      <c r="CM5" s="6" t="e">
        <f t="shared" si="0"/>
        <v>#VALUE!</v>
      </c>
      <c r="CN5" s="6">
        <f t="shared" si="0"/>
        <v>190090.46703205278</v>
      </c>
      <c r="CO5" s="6">
        <f t="shared" si="0"/>
        <v>1691.8216111769038</v>
      </c>
      <c r="CP5" s="6">
        <f t="shared" si="0"/>
        <v>-5918.924362037671</v>
      </c>
      <c r="CQ5" s="6">
        <f t="shared" si="0"/>
        <v>1918298.187945477</v>
      </c>
      <c r="CR5" s="6">
        <f t="shared" si="0"/>
        <v>1918298.187945477</v>
      </c>
      <c r="CS5" s="6">
        <f t="shared" si="0"/>
        <v>1917056.1510561167</v>
      </c>
      <c r="CT5" s="6">
        <f t="shared" si="0"/>
        <v>96658.697640149039</v>
      </c>
      <c r="CU5" s="6" t="e">
        <f t="shared" si="0"/>
        <v>#VALUE!</v>
      </c>
      <c r="CV5" s="6" t="e">
        <f t="shared" si="0"/>
        <v>#VALUE!</v>
      </c>
      <c r="CW5" s="6" t="e">
        <f t="shared" si="0"/>
        <v>#VALUE!</v>
      </c>
      <c r="CX5" s="6" t="e">
        <f t="shared" si="0"/>
        <v>#VALUE!</v>
      </c>
      <c r="CY5" s="6" t="e">
        <f t="shared" si="0"/>
        <v>#VALUE!</v>
      </c>
      <c r="CZ5" s="6" t="e">
        <f t="shared" si="0"/>
        <v>#VALUE!</v>
      </c>
      <c r="DA5" s="6" t="e">
        <f t="shared" si="0"/>
        <v>#VALUE!</v>
      </c>
      <c r="DB5" s="6" t="e">
        <f t="shared" si="0"/>
        <v>#VALUE!</v>
      </c>
      <c r="DC5" s="6" t="e">
        <f t="shared" si="0"/>
        <v>#VALUE!</v>
      </c>
      <c r="DD5" s="6" t="e">
        <f t="shared" si="0"/>
        <v>#VALUE!</v>
      </c>
      <c r="DE5" s="6">
        <f t="shared" si="0"/>
        <v>384.90272828332121</v>
      </c>
      <c r="DF5" s="6">
        <f t="shared" si="0"/>
        <v>142210588.37293112</v>
      </c>
      <c r="DG5" s="6" t="e">
        <f t="shared" si="0"/>
        <v>#VALUE!</v>
      </c>
      <c r="DH5" s="6">
        <f t="shared" si="0"/>
        <v>0</v>
      </c>
      <c r="DI5" s="6">
        <f t="shared" si="0"/>
        <v>4.6731824301991196</v>
      </c>
      <c r="DJ5" s="6">
        <f t="shared" si="0"/>
        <v>96.225682070830302</v>
      </c>
      <c r="DK5" s="6">
        <f t="shared" si="0"/>
        <v>96.225682070830302</v>
      </c>
      <c r="DL5" s="6">
        <f t="shared" si="0"/>
        <v>2.1817836941754232</v>
      </c>
      <c r="DM5" s="6">
        <f t="shared" si="0"/>
        <v>13.108521735806397</v>
      </c>
      <c r="DN5" s="6" t="e">
        <f t="shared" si="0"/>
        <v>#VALUE!</v>
      </c>
      <c r="DO5" s="6">
        <f t="shared" si="0"/>
        <v>48.112841035415151</v>
      </c>
      <c r="DP5" s="6">
        <f t="shared" si="0"/>
        <v>0</v>
      </c>
      <c r="DQ5" s="6">
        <f t="shared" si="2"/>
        <v>48.112841035415151</v>
      </c>
      <c r="GJ5" s="15"/>
      <c r="GK5" s="15"/>
    </row>
    <row r="6" spans="1:231" s="6" customFormat="1" ht="14.25" customHeight="1">
      <c r="A6" s="33" t="s">
        <v>216</v>
      </c>
      <c r="B6" s="13" t="s">
        <v>335</v>
      </c>
      <c r="C6" s="71" t="s">
        <v>331</v>
      </c>
      <c r="D6" s="6">
        <v>83.666474304426771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52.841983771216903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4.4034986476014089</v>
      </c>
      <c r="AE6" s="6">
        <v>0</v>
      </c>
      <c r="AF6" s="6">
        <v>26.420991885608451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72" t="s">
        <v>330</v>
      </c>
      <c r="AN6" s="72" t="s">
        <v>330</v>
      </c>
      <c r="AO6" s="72" t="s">
        <v>327</v>
      </c>
      <c r="AP6" s="72">
        <v>0</v>
      </c>
      <c r="AQ6" s="72" t="s">
        <v>331</v>
      </c>
      <c r="AR6" s="72" t="s">
        <v>330</v>
      </c>
      <c r="AS6" s="72">
        <v>12</v>
      </c>
      <c r="AT6" s="72">
        <v>0.22709215558512805</v>
      </c>
      <c r="AU6" s="72">
        <v>0.22709215558512805</v>
      </c>
      <c r="AV6" s="6">
        <v>1.0322370708414912E-3</v>
      </c>
      <c r="AW6" s="6">
        <v>1.455718946058513E-4</v>
      </c>
      <c r="AX6" s="47">
        <v>7</v>
      </c>
      <c r="AY6" s="27" t="s">
        <v>71</v>
      </c>
      <c r="AZ6" s="36">
        <v>3950.99</v>
      </c>
      <c r="BA6" s="36">
        <v>35.163614000000003</v>
      </c>
      <c r="BB6" s="36">
        <v>-123.02172</v>
      </c>
      <c r="BC6" s="44">
        <v>39870.815104166664</v>
      </c>
      <c r="BD6" s="45">
        <v>39870.815104166664</v>
      </c>
      <c r="BE6" s="6" t="s">
        <v>347</v>
      </c>
      <c r="BF6" s="6" t="s">
        <v>356</v>
      </c>
      <c r="BG6" s="10" t="s">
        <v>25</v>
      </c>
      <c r="BH6" s="10" t="s">
        <v>27</v>
      </c>
      <c r="BI6" s="10" t="s">
        <v>72</v>
      </c>
      <c r="BJ6" s="10" t="s">
        <v>74</v>
      </c>
      <c r="BK6" s="10" t="s">
        <v>73</v>
      </c>
      <c r="BL6" s="10"/>
      <c r="BM6" s="10" t="s">
        <v>71</v>
      </c>
      <c r="BN6" s="36" t="s">
        <v>114</v>
      </c>
      <c r="BO6" s="36" t="s">
        <v>189</v>
      </c>
      <c r="BP6" s="36" t="s">
        <v>42</v>
      </c>
      <c r="BQ6" s="36">
        <v>8</v>
      </c>
      <c r="BR6" s="36">
        <v>4128728</v>
      </c>
      <c r="BS6" s="36" t="s">
        <v>167</v>
      </c>
      <c r="BT6" s="36">
        <v>0</v>
      </c>
      <c r="BU6" s="63">
        <v>9.7164351851851849E-2</v>
      </c>
      <c r="BV6" s="64">
        <v>2</v>
      </c>
      <c r="BW6" s="64">
        <v>2</v>
      </c>
      <c r="BX6" s="63">
        <v>4.5347222222222226E-2</v>
      </c>
      <c r="BY6" s="63">
        <v>0.2724537037037037</v>
      </c>
      <c r="BZ6" s="36" t="s">
        <v>378</v>
      </c>
      <c r="CA6" s="17">
        <v>1</v>
      </c>
      <c r="CB6" s="36">
        <v>0</v>
      </c>
      <c r="CC6" s="6">
        <v>1</v>
      </c>
      <c r="CD6" s="6">
        <v>220</v>
      </c>
      <c r="CE6" s="6">
        <v>1560</v>
      </c>
      <c r="CF6" s="6">
        <v>4</v>
      </c>
      <c r="CG6" s="6">
        <v>1</v>
      </c>
      <c r="CI6" s="6">
        <f t="shared" si="1"/>
        <v>19.000000000000004</v>
      </c>
      <c r="CJ6" s="6">
        <f t="shared" si="0"/>
        <v>8.6363636363636379E-2</v>
      </c>
      <c r="CK6" s="6">
        <f t="shared" si="0"/>
        <v>1.217948717948718E-2</v>
      </c>
      <c r="CL6" s="6">
        <f t="shared" si="0"/>
        <v>585.66532013098742</v>
      </c>
      <c r="CM6" s="6" t="e">
        <f t="shared" si="0"/>
        <v>#VALUE!</v>
      </c>
      <c r="CN6" s="6">
        <f t="shared" si="0"/>
        <v>330565.40331204713</v>
      </c>
      <c r="CO6" s="6">
        <f t="shared" si="0"/>
        <v>2942.0156071817819</v>
      </c>
      <c r="CP6" s="6">
        <f t="shared" si="0"/>
        <v>-10292.793575266385</v>
      </c>
      <c r="CQ6" s="6">
        <f t="shared" si="0"/>
        <v>3335850.5274093109</v>
      </c>
      <c r="CR6" s="6">
        <f t="shared" si="0"/>
        <v>3335850.5274093109</v>
      </c>
      <c r="CS6" s="6">
        <f t="shared" si="0"/>
        <v>3333690.6686598845</v>
      </c>
      <c r="CT6" s="6">
        <f t="shared" si="0"/>
        <v>168085.94687759338</v>
      </c>
      <c r="CU6" s="6" t="e">
        <f t="shared" si="0"/>
        <v>#VALUE!</v>
      </c>
      <c r="CV6" s="6" t="e">
        <f t="shared" si="0"/>
        <v>#VALUE!</v>
      </c>
      <c r="CW6" s="6" t="e">
        <f t="shared" si="0"/>
        <v>#VALUE!</v>
      </c>
      <c r="CX6" s="6" t="e">
        <f t="shared" si="0"/>
        <v>#VALUE!</v>
      </c>
      <c r="CY6" s="6" t="e">
        <f t="shared" si="0"/>
        <v>#VALUE!</v>
      </c>
      <c r="CZ6" s="6">
        <f t="shared" si="0"/>
        <v>0</v>
      </c>
      <c r="DA6" s="6" t="e">
        <f t="shared" si="0"/>
        <v>#VALUE!</v>
      </c>
      <c r="DB6" s="6" t="e">
        <f t="shared" si="0"/>
        <v>#VALUE!</v>
      </c>
      <c r="DC6" s="6" t="e">
        <f t="shared" si="0"/>
        <v>#VALUE!</v>
      </c>
      <c r="DD6" s="6" t="e">
        <f t="shared" si="0"/>
        <v>#VALUE!</v>
      </c>
      <c r="DE6" s="6">
        <f t="shared" si="0"/>
        <v>669.33179443541417</v>
      </c>
      <c r="DF6" s="6">
        <f t="shared" si="0"/>
        <v>345436115.12196732</v>
      </c>
      <c r="DG6" s="6" t="e">
        <f t="shared" si="0"/>
        <v>#VALUE!</v>
      </c>
      <c r="DH6" s="6">
        <f t="shared" si="0"/>
        <v>0</v>
      </c>
      <c r="DI6" s="6">
        <f t="shared" si="0"/>
        <v>8.1293987475192448</v>
      </c>
      <c r="DJ6" s="6">
        <f t="shared" si="0"/>
        <v>167.33294860885354</v>
      </c>
      <c r="DK6" s="6">
        <f t="shared" si="0"/>
        <v>167.33294860885354</v>
      </c>
      <c r="DL6" s="6">
        <f t="shared" si="0"/>
        <v>3.7940422028326863</v>
      </c>
      <c r="DM6" s="6">
        <f t="shared" si="0"/>
        <v>22.795240800071831</v>
      </c>
      <c r="DN6" s="6" t="e">
        <f t="shared" si="0"/>
        <v>#VALUE!</v>
      </c>
      <c r="DO6" s="6">
        <f t="shared" si="0"/>
        <v>83.666474304426771</v>
      </c>
      <c r="DP6" s="6">
        <f t="shared" si="0"/>
        <v>0</v>
      </c>
      <c r="DQ6" s="6">
        <f t="shared" si="2"/>
        <v>83.666474304426771</v>
      </c>
    </row>
    <row r="7" spans="1:231" s="6" customFormat="1" ht="14.25" customHeight="1">
      <c r="A7" s="33" t="s">
        <v>97</v>
      </c>
      <c r="B7" s="13" t="s">
        <v>335</v>
      </c>
      <c r="C7" s="71" t="s">
        <v>339</v>
      </c>
      <c r="D7" s="6">
        <v>6.0414753066089659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6.0414753066089659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72" t="s">
        <v>327</v>
      </c>
      <c r="AN7" s="72" t="s">
        <v>330</v>
      </c>
      <c r="AO7" s="72" t="s">
        <v>330</v>
      </c>
      <c r="AP7" s="72">
        <v>0</v>
      </c>
      <c r="AQ7" s="72" t="s">
        <v>328</v>
      </c>
      <c r="AR7" s="72" t="s">
        <v>327</v>
      </c>
      <c r="AS7" s="72">
        <v>0</v>
      </c>
      <c r="AT7" s="72">
        <v>0.16552248403731246</v>
      </c>
      <c r="AU7" s="72">
        <v>0.16552248403731246</v>
      </c>
      <c r="AV7" s="6">
        <v>7.523749274423293E-4</v>
      </c>
      <c r="AW7" s="6">
        <v>1.0610415643417465E-4</v>
      </c>
      <c r="AX7" s="47">
        <v>8</v>
      </c>
      <c r="AY7" s="27" t="s">
        <v>27</v>
      </c>
      <c r="AZ7" s="36">
        <v>3950.56</v>
      </c>
      <c r="BA7" s="36">
        <v>35.164040999999997</v>
      </c>
      <c r="BB7" s="36">
        <v>-123.02033</v>
      </c>
      <c r="BC7" s="44">
        <v>39870.815763888888</v>
      </c>
      <c r="BD7" s="45">
        <v>39870.815763888888</v>
      </c>
      <c r="BE7" s="6" t="s">
        <v>347</v>
      </c>
      <c r="BF7" s="6" t="s">
        <v>356</v>
      </c>
      <c r="BG7" s="10" t="s">
        <v>25</v>
      </c>
      <c r="BH7" s="10" t="s">
        <v>27</v>
      </c>
      <c r="BI7" s="10"/>
      <c r="BJ7" s="10"/>
      <c r="BK7" s="10"/>
      <c r="BL7" s="10"/>
      <c r="BM7" s="10"/>
      <c r="BN7" s="36" t="s">
        <v>226</v>
      </c>
      <c r="BO7" s="36" t="s">
        <v>189</v>
      </c>
      <c r="BP7" s="36" t="s">
        <v>42</v>
      </c>
      <c r="BQ7" s="36">
        <v>8</v>
      </c>
      <c r="BR7" s="36">
        <v>4128732</v>
      </c>
      <c r="BS7" s="36" t="s">
        <v>167</v>
      </c>
      <c r="BT7" s="36">
        <v>0</v>
      </c>
      <c r="BU7" s="63">
        <v>9.7835648148148158E-2</v>
      </c>
      <c r="BV7" s="64">
        <v>2</v>
      </c>
      <c r="BW7" s="64">
        <v>2</v>
      </c>
      <c r="BX7" s="63">
        <v>4.5347222222222226E-2</v>
      </c>
      <c r="BY7" s="63">
        <v>0.2724537037037037</v>
      </c>
      <c r="BZ7" s="36" t="s">
        <v>378</v>
      </c>
      <c r="CA7" s="17">
        <v>1</v>
      </c>
      <c r="CB7" s="36">
        <v>0</v>
      </c>
      <c r="CC7" s="6">
        <v>1</v>
      </c>
      <c r="CD7" s="6">
        <v>220</v>
      </c>
      <c r="CE7" s="6">
        <v>1560</v>
      </c>
      <c r="CF7" s="6">
        <v>4</v>
      </c>
      <c r="CG7" s="6">
        <v>1</v>
      </c>
      <c r="CI7" s="6">
        <f t="shared" si="1"/>
        <v>0.99999999999999989</v>
      </c>
      <c r="CJ7" s="6">
        <f t="shared" si="0"/>
        <v>4.5454545454545452E-3</v>
      </c>
      <c r="CK7" s="6">
        <f t="shared" si="0"/>
        <v>6.4102564102564103E-4</v>
      </c>
      <c r="CL7" s="6">
        <f t="shared" si="0"/>
        <v>48.331802452871727</v>
      </c>
      <c r="CM7" s="6" t="e">
        <f t="shared" si="0"/>
        <v>#VALUE!</v>
      </c>
      <c r="CN7" s="6">
        <f t="shared" si="0"/>
        <v>23867.210687277115</v>
      </c>
      <c r="CO7" s="6">
        <f t="shared" si="0"/>
        <v>212.44268538208524</v>
      </c>
      <c r="CP7" s="6">
        <f t="shared" si="0"/>
        <v>-743.22428590588618</v>
      </c>
      <c r="CQ7" s="6">
        <f t="shared" si="0"/>
        <v>240878.54889189021</v>
      </c>
      <c r="CR7" s="6">
        <f t="shared" si="0"/>
        <v>240878.54889189021</v>
      </c>
      <c r="CS7" s="6">
        <f t="shared" si="0"/>
        <v>240722.58359183423</v>
      </c>
      <c r="CT7" s="6">
        <f t="shared" si="0"/>
        <v>12137.323890977412</v>
      </c>
      <c r="CU7" s="6" t="e">
        <f t="shared" si="0"/>
        <v>#VALUE!</v>
      </c>
      <c r="CV7" s="6" t="e">
        <f t="shared" si="0"/>
        <v>#VALUE!</v>
      </c>
      <c r="CW7" s="6">
        <f t="shared" si="0"/>
        <v>0</v>
      </c>
      <c r="CX7" s="6">
        <f t="shared" si="0"/>
        <v>0</v>
      </c>
      <c r="CY7" s="6">
        <f t="shared" si="0"/>
        <v>0</v>
      </c>
      <c r="CZ7" s="6">
        <f t="shared" si="0"/>
        <v>0</v>
      </c>
      <c r="DA7" s="6">
        <f t="shared" si="0"/>
        <v>0</v>
      </c>
      <c r="DB7" s="6" t="e">
        <f t="shared" si="0"/>
        <v>#VALUE!</v>
      </c>
      <c r="DC7" s="6" t="e">
        <f t="shared" si="0"/>
        <v>#VALUE!</v>
      </c>
      <c r="DD7" s="6" t="e">
        <f t="shared" si="0"/>
        <v>#VALUE!</v>
      </c>
      <c r="DE7" s="6">
        <f t="shared" si="0"/>
        <v>48.331802452871727</v>
      </c>
      <c r="DF7" s="6">
        <f t="shared" si="0"/>
        <v>24943632.425606251</v>
      </c>
      <c r="DG7" s="6" t="e">
        <f t="shared" si="0"/>
        <v>#VALUE!</v>
      </c>
      <c r="DH7" s="6">
        <f t="shared" si="0"/>
        <v>0</v>
      </c>
      <c r="DI7" s="6">
        <f t="shared" si="0"/>
        <v>0.59107165239312032</v>
      </c>
      <c r="DJ7" s="6">
        <f t="shared" si="0"/>
        <v>12.082950613217932</v>
      </c>
      <c r="DK7" s="6">
        <f t="shared" si="0"/>
        <v>12.082950613217932</v>
      </c>
      <c r="DL7" s="6">
        <f t="shared" si="0"/>
        <v>0.27396412327886493</v>
      </c>
      <c r="DM7" s="6">
        <f t="shared" si="0"/>
        <v>1.6460223231200817</v>
      </c>
      <c r="DN7" s="6" t="e">
        <f t="shared" si="0"/>
        <v>#VALUE!</v>
      </c>
      <c r="DO7" s="6">
        <f t="shared" si="0"/>
        <v>6.0414753066089659</v>
      </c>
      <c r="DP7" s="6">
        <f t="shared" si="0"/>
        <v>0</v>
      </c>
      <c r="DQ7" s="6">
        <f t="shared" si="2"/>
        <v>6.0414753066089659</v>
      </c>
    </row>
    <row r="8" spans="1:231" s="6" customFormat="1" ht="14.25" customHeight="1">
      <c r="A8" s="33" t="s">
        <v>224</v>
      </c>
      <c r="B8" s="13" t="s">
        <v>335</v>
      </c>
      <c r="C8" s="71" t="s">
        <v>331</v>
      </c>
      <c r="D8" s="6">
        <v>40.428201493504794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5.0535251866880992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35.374676306816696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72" t="s">
        <v>330</v>
      </c>
      <c r="AN8" s="72" t="s">
        <v>330</v>
      </c>
      <c r="AO8" s="72" t="s">
        <v>327</v>
      </c>
      <c r="AP8" s="72">
        <v>0</v>
      </c>
      <c r="AQ8" s="72" t="s">
        <v>331</v>
      </c>
      <c r="AR8" s="72" t="s">
        <v>330</v>
      </c>
      <c r="AS8" s="72">
        <v>0</v>
      </c>
      <c r="AT8" s="72">
        <v>0.19788166934127113</v>
      </c>
      <c r="AU8" s="72">
        <v>0.19788166934127113</v>
      </c>
      <c r="AV8" s="6">
        <v>8.9946213336941421E-4</v>
      </c>
      <c r="AW8" s="6">
        <v>1.2684722393671227E-4</v>
      </c>
      <c r="AX8" s="46">
        <v>9</v>
      </c>
      <c r="AY8" s="27" t="s">
        <v>71</v>
      </c>
      <c r="AZ8" s="36">
        <v>3951.16</v>
      </c>
      <c r="BA8" s="36">
        <v>35.163494</v>
      </c>
      <c r="BB8" s="36">
        <v>-123.01959600000001</v>
      </c>
      <c r="BC8" s="44">
        <v>39870.827615740738</v>
      </c>
      <c r="BD8" s="45">
        <v>39870.827615740738</v>
      </c>
      <c r="BE8" s="6" t="s">
        <v>347</v>
      </c>
      <c r="BF8" s="6" t="s">
        <v>356</v>
      </c>
      <c r="BG8" s="10" t="s">
        <v>25</v>
      </c>
      <c r="BH8" s="10" t="s">
        <v>27</v>
      </c>
      <c r="BI8" s="10" t="s">
        <v>72</v>
      </c>
      <c r="BJ8" s="10" t="s">
        <v>74</v>
      </c>
      <c r="BK8" s="10" t="s">
        <v>73</v>
      </c>
      <c r="BL8" s="10"/>
      <c r="BM8" s="10" t="s">
        <v>71</v>
      </c>
      <c r="BN8" s="36" t="s">
        <v>223</v>
      </c>
      <c r="BO8" s="36" t="s">
        <v>189</v>
      </c>
      <c r="BP8" s="36" t="s">
        <v>42</v>
      </c>
      <c r="BQ8" s="36">
        <v>8</v>
      </c>
      <c r="BR8" s="36">
        <v>2956279</v>
      </c>
      <c r="BS8" s="36" t="s">
        <v>167</v>
      </c>
      <c r="BT8" s="36">
        <v>0</v>
      </c>
      <c r="BU8" s="63">
        <v>0.11001157407407407</v>
      </c>
      <c r="BV8" s="64">
        <v>2</v>
      </c>
      <c r="BW8" s="64">
        <v>2</v>
      </c>
      <c r="BX8" s="63">
        <v>4.5347222222222226E-2</v>
      </c>
      <c r="BY8" s="63">
        <v>0.2724537037037037</v>
      </c>
      <c r="BZ8" s="36" t="s">
        <v>378</v>
      </c>
      <c r="CA8" s="17">
        <v>1</v>
      </c>
      <c r="CB8" s="36">
        <v>0</v>
      </c>
      <c r="CC8" s="6">
        <v>1</v>
      </c>
      <c r="CD8" s="6">
        <v>220</v>
      </c>
      <c r="CE8" s="6">
        <v>1560</v>
      </c>
      <c r="CF8" s="6">
        <v>4</v>
      </c>
      <c r="CG8" s="6">
        <v>1</v>
      </c>
      <c r="CI8" s="6">
        <f t="shared" si="1"/>
        <v>7.9999999999999991</v>
      </c>
      <c r="CJ8" s="6">
        <f t="shared" si="0"/>
        <v>3.6363636363636362E-2</v>
      </c>
      <c r="CK8" s="6">
        <f t="shared" si="0"/>
        <v>5.1282051282051282E-3</v>
      </c>
      <c r="CL8" s="6">
        <f t="shared" si="0"/>
        <v>363.85381344154314</v>
      </c>
      <c r="CM8" s="6" t="e">
        <f t="shared" si="0"/>
        <v>#VALUE!</v>
      </c>
      <c r="CN8" s="6">
        <f t="shared" si="0"/>
        <v>159738.2926130764</v>
      </c>
      <c r="CO8" s="6">
        <f t="shared" si="0"/>
        <v>1421.5968206476468</v>
      </c>
      <c r="CP8" s="6">
        <f t="shared" si="0"/>
        <v>-4973.461014737557</v>
      </c>
      <c r="CQ8" s="6">
        <f t="shared" si="0"/>
        <v>1611905.8525619619</v>
      </c>
      <c r="CR8" s="6">
        <f t="shared" si="0"/>
        <v>1611905.8525619619</v>
      </c>
      <c r="CS8" s="6">
        <f t="shared" si="0"/>
        <v>1610861.6885086985</v>
      </c>
      <c r="CT8" s="6">
        <f t="shared" si="0"/>
        <v>81220.256800451127</v>
      </c>
      <c r="CU8" s="6" t="e">
        <f t="shared" si="0"/>
        <v>#VALUE!</v>
      </c>
      <c r="CV8" s="6" t="e">
        <f t="shared" si="0"/>
        <v>#VALUE!</v>
      </c>
      <c r="CW8" s="6" t="e">
        <f t="shared" si="0"/>
        <v>#VALUE!</v>
      </c>
      <c r="CX8" s="6" t="e">
        <f t="shared" si="0"/>
        <v>#VALUE!</v>
      </c>
      <c r="CY8" s="6" t="e">
        <f t="shared" si="0"/>
        <v>#VALUE!</v>
      </c>
      <c r="CZ8" s="6">
        <f t="shared" si="0"/>
        <v>0</v>
      </c>
      <c r="DA8" s="6" t="e">
        <f t="shared" si="0"/>
        <v>#VALUE!</v>
      </c>
      <c r="DB8" s="6" t="e">
        <f t="shared" si="0"/>
        <v>#VALUE!</v>
      </c>
      <c r="DC8" s="6" t="e">
        <f t="shared" si="0"/>
        <v>#VALUE!</v>
      </c>
      <c r="DD8" s="6" t="e">
        <f t="shared" si="0"/>
        <v>#VALUE!</v>
      </c>
      <c r="DE8" s="6">
        <f t="shared" si="0"/>
        <v>323.42561194803835</v>
      </c>
      <c r="DF8" s="6">
        <f t="shared" si="0"/>
        <v>119517043.08301686</v>
      </c>
      <c r="DG8" s="6" t="e">
        <f t="shared" si="0"/>
        <v>#VALUE!</v>
      </c>
      <c r="DH8" s="6">
        <f t="shared" si="0"/>
        <v>0</v>
      </c>
      <c r="DI8" s="6">
        <f t="shared" si="0"/>
        <v>4.4475700832842948</v>
      </c>
      <c r="DJ8" s="6">
        <f t="shared" si="0"/>
        <v>80.856402987009588</v>
      </c>
      <c r="DK8" s="6">
        <f t="shared" si="0"/>
        <v>80.856402987009588</v>
      </c>
      <c r="DL8" s="6">
        <f t="shared" si="0"/>
        <v>1.8333066371707385</v>
      </c>
      <c r="DM8" s="6">
        <f t="shared" si="0"/>
        <v>11.014813230984986</v>
      </c>
      <c r="DN8" s="6" t="e">
        <f t="shared" si="0"/>
        <v>#VALUE!</v>
      </c>
      <c r="DO8" s="6">
        <f t="shared" si="0"/>
        <v>40.428201493504794</v>
      </c>
      <c r="DP8" s="6">
        <f t="shared" si="0"/>
        <v>0</v>
      </c>
      <c r="DQ8" s="6">
        <f t="shared" si="2"/>
        <v>40.428201493504794</v>
      </c>
    </row>
    <row r="9" spans="1:231" s="6" customFormat="1" ht="14.25" customHeight="1">
      <c r="A9" s="33" t="s">
        <v>128</v>
      </c>
      <c r="B9" s="13" t="s">
        <v>335</v>
      </c>
      <c r="C9" s="71" t="s">
        <v>339</v>
      </c>
      <c r="D9" s="6">
        <v>6.9361820744646723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6.9361820744646723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72" t="s">
        <v>327</v>
      </c>
      <c r="AN9" s="72" t="s">
        <v>330</v>
      </c>
      <c r="AO9" s="72" t="s">
        <v>330</v>
      </c>
      <c r="AP9" s="72">
        <v>0</v>
      </c>
      <c r="AQ9" s="72" t="s">
        <v>329</v>
      </c>
      <c r="AR9" s="72" t="s">
        <v>330</v>
      </c>
      <c r="AS9" s="72">
        <v>0</v>
      </c>
      <c r="AT9" s="72">
        <v>0.28834306518032948</v>
      </c>
      <c r="AU9" s="72">
        <v>0.28834306518032948</v>
      </c>
      <c r="AV9" s="6">
        <v>1.310650296274225E-3</v>
      </c>
      <c r="AW9" s="6">
        <v>1.8483529819251891E-4</v>
      </c>
      <c r="AX9" s="47">
        <v>10</v>
      </c>
      <c r="AY9" s="27" t="s">
        <v>27</v>
      </c>
      <c r="AZ9" s="36">
        <v>3951.16</v>
      </c>
      <c r="BA9" s="36">
        <v>35.163494</v>
      </c>
      <c r="BB9" s="36">
        <v>-123.01959600000001</v>
      </c>
      <c r="BC9" s="44">
        <v>39870.827615740738</v>
      </c>
      <c r="BD9" s="45">
        <v>39870.827615740738</v>
      </c>
      <c r="BE9" s="6" t="s">
        <v>347</v>
      </c>
      <c r="BF9" s="6" t="s">
        <v>356</v>
      </c>
      <c r="BG9" s="10" t="s">
        <v>25</v>
      </c>
      <c r="BH9" s="10" t="s">
        <v>27</v>
      </c>
      <c r="BI9" s="10"/>
      <c r="BJ9" s="10"/>
      <c r="BK9" s="10"/>
      <c r="BL9" s="10"/>
      <c r="BM9" s="10"/>
      <c r="BN9" s="36" t="s">
        <v>222</v>
      </c>
      <c r="BO9" s="36" t="s">
        <v>189</v>
      </c>
      <c r="BP9" s="36" t="s">
        <v>42</v>
      </c>
      <c r="BQ9" s="36">
        <v>8</v>
      </c>
      <c r="BR9" s="36">
        <v>4129726</v>
      </c>
      <c r="BS9" s="36" t="s">
        <v>167</v>
      </c>
      <c r="BT9" s="36">
        <v>0</v>
      </c>
      <c r="BU9" s="63">
        <v>0.11084490740740742</v>
      </c>
      <c r="BV9" s="64">
        <v>2</v>
      </c>
      <c r="BW9" s="64">
        <v>2</v>
      </c>
      <c r="BX9" s="63">
        <v>4.5347222222222226E-2</v>
      </c>
      <c r="BY9" s="63">
        <v>0.2724537037037037</v>
      </c>
      <c r="BZ9" s="36" t="s">
        <v>378</v>
      </c>
      <c r="CA9" s="17">
        <v>1</v>
      </c>
      <c r="CB9" s="36">
        <v>0</v>
      </c>
      <c r="CC9" s="6">
        <v>1</v>
      </c>
      <c r="CD9" s="6">
        <v>220</v>
      </c>
      <c r="CE9" s="6">
        <v>1560</v>
      </c>
      <c r="CF9" s="6">
        <v>4</v>
      </c>
      <c r="CG9" s="6">
        <v>1</v>
      </c>
      <c r="CI9" s="6">
        <f t="shared" si="1"/>
        <v>2</v>
      </c>
      <c r="CJ9" s="6">
        <f t="shared" si="0"/>
        <v>9.0909090909090905E-3</v>
      </c>
      <c r="CK9" s="6">
        <f t="shared" si="0"/>
        <v>1.2820512820512821E-3</v>
      </c>
      <c r="CL9" s="6">
        <f t="shared" si="0"/>
        <v>69.361820744646721</v>
      </c>
      <c r="CM9" s="6" t="e">
        <f t="shared" si="0"/>
        <v>#VALUE!</v>
      </c>
      <c r="CN9" s="6">
        <f t="shared" si="0"/>
        <v>27405.965165341833</v>
      </c>
      <c r="CO9" s="6">
        <f t="shared" si="0"/>
        <v>243.90039675834606</v>
      </c>
      <c r="CP9" s="6">
        <f t="shared" si="0"/>
        <v>-853.28631658308598</v>
      </c>
      <c r="CQ9" s="6">
        <f t="shared" si="0"/>
        <v>276551.31980237196</v>
      </c>
      <c r="CR9" s="6">
        <f t="shared" si="0"/>
        <v>276551.31980237196</v>
      </c>
      <c r="CS9" s="6">
        <f t="shared" si="0"/>
        <v>276372.17475704488</v>
      </c>
      <c r="CT9" s="6">
        <f t="shared" si="0"/>
        <v>13934.789787599526</v>
      </c>
      <c r="CU9" s="6" t="e">
        <f t="shared" si="0"/>
        <v>#VALUE!</v>
      </c>
      <c r="CV9" s="6" t="e">
        <f t="shared" si="0"/>
        <v>#VALUE!</v>
      </c>
      <c r="CW9" s="6">
        <f t="shared" si="0"/>
        <v>0</v>
      </c>
      <c r="CX9" s="6">
        <f t="shared" si="0"/>
        <v>0</v>
      </c>
      <c r="CY9" s="6">
        <f t="shared" si="0"/>
        <v>0</v>
      </c>
      <c r="CZ9" s="6">
        <f t="shared" si="0"/>
        <v>0</v>
      </c>
      <c r="DA9" s="6">
        <f t="shared" si="0"/>
        <v>0</v>
      </c>
      <c r="DB9" s="6" t="e">
        <f t="shared" si="0"/>
        <v>#VALUE!</v>
      </c>
      <c r="DC9" s="6" t="e">
        <f t="shared" si="0"/>
        <v>#VALUE!</v>
      </c>
      <c r="DD9" s="6" t="e">
        <f t="shared" si="0"/>
        <v>#VALUE!</v>
      </c>
      <c r="DE9" s="6">
        <f t="shared" si="0"/>
        <v>55.489456595717378</v>
      </c>
      <c r="DF9" s="6">
        <f t="shared" si="0"/>
        <v>28644531.453650694</v>
      </c>
      <c r="DG9" s="6" t="e">
        <f t="shared" si="0"/>
        <v>#VALUE!</v>
      </c>
      <c r="DH9" s="6">
        <f t="shared" ref="DH9:DH72" si="3">BT9*$D9</f>
        <v>0</v>
      </c>
      <c r="DI9" s="6">
        <f t="shared" ref="DI9:DI72" si="4">BU9*$D9</f>
        <v>0.76884045980495574</v>
      </c>
      <c r="DJ9" s="6">
        <f t="shared" ref="DJ9:DJ72" si="5">BV9*$D9</f>
        <v>13.872364148929345</v>
      </c>
      <c r="DK9" s="6">
        <f t="shared" ref="DK9:DK72" si="6">BW9*$D9</f>
        <v>13.872364148929345</v>
      </c>
      <c r="DL9" s="6">
        <f t="shared" ref="DL9:DL72" si="7">BX9*$D9</f>
        <v>0.31453658990454386</v>
      </c>
      <c r="DM9" s="6">
        <f t="shared" ref="DM9:DM72" si="8">BY9*$D9</f>
        <v>1.8897884957511386</v>
      </c>
      <c r="DN9" s="6" t="e">
        <f t="shared" ref="DN9:DN72" si="9">BZ9*$D9</f>
        <v>#VALUE!</v>
      </c>
      <c r="DO9" s="6">
        <f t="shared" ref="DO9:DO72" si="10">CA9*$D9</f>
        <v>6.9361820744646723</v>
      </c>
      <c r="DP9" s="6">
        <f t="shared" ref="DP9:DQ72" si="11">CB9*$D9</f>
        <v>0</v>
      </c>
      <c r="DQ9" s="6">
        <f t="shared" si="2"/>
        <v>6.9361820744646723</v>
      </c>
    </row>
    <row r="10" spans="1:231" s="6" customFormat="1" ht="14.25" customHeight="1">
      <c r="A10" s="33" t="s">
        <v>184</v>
      </c>
      <c r="B10" s="13" t="s">
        <v>335</v>
      </c>
      <c r="C10" s="71" t="s">
        <v>331</v>
      </c>
      <c r="D10" s="6">
        <v>34.848403754942368</v>
      </c>
      <c r="E10" s="6">
        <v>0</v>
      </c>
      <c r="F10" s="6">
        <v>0</v>
      </c>
      <c r="G10" s="6">
        <v>3.4848403754942372</v>
      </c>
      <c r="H10" s="6">
        <v>0</v>
      </c>
      <c r="I10" s="6">
        <v>0</v>
      </c>
      <c r="J10" s="6">
        <v>0</v>
      </c>
      <c r="K10" s="6">
        <v>0</v>
      </c>
      <c r="L10" s="6">
        <v>3.4848403754942372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6.9696807509884744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10.45452112648271</v>
      </c>
      <c r="AE10" s="6">
        <v>0</v>
      </c>
      <c r="AF10" s="6">
        <v>10.45452112648271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72" t="s">
        <v>330</v>
      </c>
      <c r="AN10" s="72" t="s">
        <v>330</v>
      </c>
      <c r="AO10" s="72" t="s">
        <v>330</v>
      </c>
      <c r="AP10" s="72">
        <v>0</v>
      </c>
      <c r="AQ10" s="72" t="s">
        <v>328</v>
      </c>
      <c r="AR10" s="72" t="s">
        <v>327</v>
      </c>
      <c r="AS10" s="72">
        <v>0</v>
      </c>
      <c r="AT10" s="72">
        <v>0.28695718949771842</v>
      </c>
      <c r="AU10" s="72">
        <v>0.28695718949771842</v>
      </c>
      <c r="AV10" s="6">
        <v>1.3043508613532655E-3</v>
      </c>
      <c r="AW10" s="6">
        <v>1.8394691634469131E-4</v>
      </c>
      <c r="AX10" s="47">
        <v>12</v>
      </c>
      <c r="AY10" s="27" t="s">
        <v>47</v>
      </c>
      <c r="AZ10" s="36">
        <v>3950.62</v>
      </c>
      <c r="BA10" s="36">
        <v>35.162593999999999</v>
      </c>
      <c r="BB10" s="36">
        <v>-123.014867</v>
      </c>
      <c r="BC10" s="44">
        <v>39870.932013888887</v>
      </c>
      <c r="BD10" s="45">
        <v>39870.932013888887</v>
      </c>
      <c r="BE10" s="6" t="s">
        <v>347</v>
      </c>
      <c r="BF10" s="6" t="s">
        <v>356</v>
      </c>
      <c r="BG10" s="10" t="s">
        <v>25</v>
      </c>
      <c r="BH10" s="10" t="s">
        <v>27</v>
      </c>
      <c r="BI10" s="10" t="s">
        <v>22</v>
      </c>
      <c r="BJ10" s="10" t="s">
        <v>44</v>
      </c>
      <c r="BK10" s="10" t="s">
        <v>48</v>
      </c>
      <c r="BL10" s="10" t="s">
        <v>49</v>
      </c>
      <c r="BM10" s="27" t="s">
        <v>47</v>
      </c>
      <c r="BN10" s="36" t="s">
        <v>319</v>
      </c>
      <c r="BO10" s="36" t="s">
        <v>185</v>
      </c>
      <c r="BP10" s="36" t="s">
        <v>42</v>
      </c>
      <c r="BQ10" s="36">
        <v>8</v>
      </c>
      <c r="BR10" s="36">
        <v>2960993</v>
      </c>
      <c r="BS10" s="36" t="s">
        <v>167</v>
      </c>
      <c r="BT10" s="36">
        <v>0</v>
      </c>
      <c r="BU10" s="63">
        <v>0.21262731481481481</v>
      </c>
      <c r="BV10" s="64">
        <v>2</v>
      </c>
      <c r="BW10" s="64">
        <v>2</v>
      </c>
      <c r="BX10" s="63">
        <v>4.5347222222222226E-2</v>
      </c>
      <c r="BY10" s="63">
        <v>0.2724537037037037</v>
      </c>
      <c r="BZ10" s="36" t="s">
        <v>378</v>
      </c>
      <c r="CA10" s="17">
        <v>1</v>
      </c>
      <c r="CB10" s="36">
        <v>0</v>
      </c>
      <c r="CC10" s="6">
        <v>1</v>
      </c>
      <c r="CD10" s="6">
        <v>220</v>
      </c>
      <c r="CE10" s="6">
        <v>1560</v>
      </c>
      <c r="CF10" s="6">
        <v>4</v>
      </c>
      <c r="CG10" s="6">
        <v>1</v>
      </c>
      <c r="CI10" s="6">
        <f t="shared" si="1"/>
        <v>10</v>
      </c>
      <c r="CJ10" s="6">
        <f t="shared" ref="CJ10:CJ73" si="12">AV10*$D10</f>
        <v>4.5454545454545449E-2</v>
      </c>
      <c r="CK10" s="6">
        <f t="shared" ref="CK10:CK73" si="13">AW10*$D10</f>
        <v>6.41025641025641E-3</v>
      </c>
      <c r="CL10" s="6">
        <f t="shared" ref="CL10:CL73" si="14">AX10*$D10</f>
        <v>418.18084505930841</v>
      </c>
      <c r="CM10" s="6" t="e">
        <f t="shared" ref="CM10:CM73" si="15">AY10*$D10</f>
        <v>#VALUE!</v>
      </c>
      <c r="CN10" s="6">
        <f t="shared" ref="CN10:CN73" si="16">AZ10*$D10</f>
        <v>137672.80084235041</v>
      </c>
      <c r="CO10" s="6">
        <f t="shared" ref="CO10:CO73" si="17">BA10*$D10</f>
        <v>1225.3602727831139</v>
      </c>
      <c r="CP10" s="6">
        <f t="shared" ref="CP10:CP73" si="18">BB10*$D10</f>
        <v>-4286.8717530765362</v>
      </c>
      <c r="CQ10" s="6">
        <f t="shared" ref="CQ10:CQ73" si="19">BC10*$D10</f>
        <v>1389438.3369058573</v>
      </c>
      <c r="CR10" s="6">
        <f t="shared" ref="CR10:CR73" si="20">BD10*$D10</f>
        <v>1389438.3369058573</v>
      </c>
      <c r="CS10" s="6">
        <f t="shared" ref="CS10:CS73" si="21">BE10*$D10</f>
        <v>1388534.6476156786</v>
      </c>
      <c r="CT10" s="6">
        <f t="shared" ref="CT10:CT73" si="22">BF10*$D10</f>
        <v>70010.443143679222</v>
      </c>
      <c r="CU10" s="6" t="e">
        <f t="shared" ref="CU10:CU73" si="23">BG10*$D10</f>
        <v>#VALUE!</v>
      </c>
      <c r="CV10" s="6" t="e">
        <f t="shared" ref="CV10:CV73" si="24">BH10*$D10</f>
        <v>#VALUE!</v>
      </c>
      <c r="CW10" s="6" t="e">
        <f t="shared" ref="CW10:CW73" si="25">BI10*$D10</f>
        <v>#VALUE!</v>
      </c>
      <c r="CX10" s="6" t="e">
        <f t="shared" ref="CX10:CX73" si="26">BJ10*$D10</f>
        <v>#VALUE!</v>
      </c>
      <c r="CY10" s="6" t="e">
        <f t="shared" ref="CY10:CY73" si="27">BK10*$D10</f>
        <v>#VALUE!</v>
      </c>
      <c r="CZ10" s="6" t="e">
        <f t="shared" ref="CZ10:CZ73" si="28">BL10*$D10</f>
        <v>#VALUE!</v>
      </c>
      <c r="DA10" s="6" t="e">
        <f t="shared" ref="DA10:DA73" si="29">BM10*$D10</f>
        <v>#VALUE!</v>
      </c>
      <c r="DB10" s="6" t="e">
        <f t="shared" ref="DB10:DB73" si="30">BN10*$D10</f>
        <v>#VALUE!</v>
      </c>
      <c r="DC10" s="6" t="e">
        <f t="shared" ref="DC10:DC73" si="31">BO10*$D10</f>
        <v>#VALUE!</v>
      </c>
      <c r="DD10" s="6" t="e">
        <f t="shared" ref="DD10:DD73" si="32">BP10*$D10</f>
        <v>#VALUE!</v>
      </c>
      <c r="DE10" s="6">
        <f t="shared" ref="DE10:DE73" si="33">BQ10*$D10</f>
        <v>278.78723003953894</v>
      </c>
      <c r="DF10" s="6">
        <f t="shared" ref="DF10:DF73" si="34">BR10*$D10</f>
        <v>103185879.57955806</v>
      </c>
      <c r="DG10" s="6" t="e">
        <f t="shared" ref="DG10:DG73" si="35">BS10*$D10</f>
        <v>#VALUE!</v>
      </c>
      <c r="DH10" s="6">
        <f t="shared" si="3"/>
        <v>0</v>
      </c>
      <c r="DI10" s="6">
        <f t="shared" si="4"/>
        <v>7.409722515995905</v>
      </c>
      <c r="DJ10" s="6">
        <f t="shared" si="5"/>
        <v>69.696807509884735</v>
      </c>
      <c r="DK10" s="6">
        <f t="shared" si="6"/>
        <v>69.696807509884735</v>
      </c>
      <c r="DL10" s="6">
        <f t="shared" si="7"/>
        <v>1.5802783091650949</v>
      </c>
      <c r="DM10" s="6">
        <f t="shared" si="8"/>
        <v>9.4945766711961035</v>
      </c>
      <c r="DN10" s="6" t="e">
        <f t="shared" si="9"/>
        <v>#VALUE!</v>
      </c>
      <c r="DO10" s="6">
        <f t="shared" si="10"/>
        <v>34.848403754942368</v>
      </c>
      <c r="DP10" s="6">
        <f t="shared" si="11"/>
        <v>0</v>
      </c>
      <c r="DQ10" s="6">
        <f t="shared" si="2"/>
        <v>34.848403754942368</v>
      </c>
    </row>
    <row r="11" spans="1:231" s="6" customFormat="1" ht="14.25" customHeight="1">
      <c r="A11" s="22" t="s">
        <v>188</v>
      </c>
      <c r="B11" s="16" t="s">
        <v>336</v>
      </c>
      <c r="C11" s="17" t="s">
        <v>331</v>
      </c>
      <c r="D11" s="6">
        <v>58.163885434425325</v>
      </c>
      <c r="E11" s="6">
        <v>0</v>
      </c>
      <c r="F11" s="6">
        <v>0</v>
      </c>
      <c r="G11" s="6">
        <v>2.6438129742920604</v>
      </c>
      <c r="H11" s="6">
        <v>0</v>
      </c>
      <c r="I11" s="6">
        <v>0</v>
      </c>
      <c r="J11" s="6">
        <v>0</v>
      </c>
      <c r="K11" s="6">
        <v>29.081942717212662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15.862877845752362</v>
      </c>
      <c r="AE11" s="6">
        <v>0</v>
      </c>
      <c r="AF11" s="6">
        <v>10.575251897168242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81" t="s">
        <v>330</v>
      </c>
      <c r="AN11" s="81" t="s">
        <v>330</v>
      </c>
      <c r="AO11" s="81" t="s">
        <v>330</v>
      </c>
      <c r="AP11" s="81">
        <v>0</v>
      </c>
      <c r="AQ11" s="81" t="s">
        <v>331</v>
      </c>
      <c r="AR11" s="81" t="s">
        <v>330</v>
      </c>
      <c r="AS11" s="81">
        <v>15</v>
      </c>
      <c r="AT11" s="72">
        <v>8.4158691925698831E-2</v>
      </c>
      <c r="AU11" s="72">
        <v>0.37824158127818108</v>
      </c>
      <c r="AV11" s="6">
        <v>1.7192799149008231E-3</v>
      </c>
      <c r="AW11" s="6">
        <v>2.4246255210139814E-4</v>
      </c>
      <c r="AX11" s="17">
        <v>13</v>
      </c>
      <c r="AY11" s="38" t="s">
        <v>71</v>
      </c>
      <c r="AZ11" s="17">
        <v>3951.26</v>
      </c>
      <c r="BA11" s="17">
        <v>35.163291000000001</v>
      </c>
      <c r="BB11" s="17">
        <v>-123.016795</v>
      </c>
      <c r="BC11" s="21">
        <v>39870.922025462962</v>
      </c>
      <c r="BD11" s="50">
        <v>39870.922025462962</v>
      </c>
      <c r="BE11" s="6" t="s">
        <v>347</v>
      </c>
      <c r="BF11" s="6" t="s">
        <v>356</v>
      </c>
      <c r="BG11" s="38" t="s">
        <v>25</v>
      </c>
      <c r="BH11" s="38" t="s">
        <v>27</v>
      </c>
      <c r="BI11" s="38" t="s">
        <v>72</v>
      </c>
      <c r="BJ11" s="38" t="s">
        <v>74</v>
      </c>
      <c r="BK11" s="38" t="s">
        <v>73</v>
      </c>
      <c r="BL11" s="38"/>
      <c r="BM11" s="38" t="s">
        <v>71</v>
      </c>
      <c r="BN11" s="17" t="s">
        <v>187</v>
      </c>
      <c r="BO11" s="17" t="s">
        <v>185</v>
      </c>
      <c r="BP11" s="17" t="s">
        <v>42</v>
      </c>
      <c r="BQ11" s="17">
        <v>8</v>
      </c>
      <c r="BR11" s="17">
        <v>4129758</v>
      </c>
      <c r="BS11" s="17" t="s">
        <v>167</v>
      </c>
      <c r="BT11" s="36">
        <v>0</v>
      </c>
      <c r="BU11" s="63">
        <v>0.21398148148148147</v>
      </c>
      <c r="BV11" s="64">
        <v>2</v>
      </c>
      <c r="BW11" s="64">
        <v>2</v>
      </c>
      <c r="BX11" s="63">
        <v>4.5347222222222226E-2</v>
      </c>
      <c r="BY11" s="63">
        <v>0.2724537037037037</v>
      </c>
      <c r="BZ11" s="36" t="s">
        <v>378</v>
      </c>
      <c r="CA11" s="17">
        <v>1</v>
      </c>
      <c r="CB11" s="36">
        <v>0</v>
      </c>
      <c r="CC11" s="6">
        <v>1</v>
      </c>
      <c r="CD11" s="6">
        <v>220</v>
      </c>
      <c r="CE11" s="6">
        <v>1560</v>
      </c>
      <c r="CF11" s="6">
        <v>4</v>
      </c>
      <c r="CG11" s="6">
        <v>1</v>
      </c>
      <c r="CI11" s="6">
        <f t="shared" si="1"/>
        <v>22</v>
      </c>
      <c r="CJ11" s="6">
        <f t="shared" si="12"/>
        <v>9.9999999999999992E-2</v>
      </c>
      <c r="CK11" s="6">
        <f t="shared" si="13"/>
        <v>1.4102564102564103E-2</v>
      </c>
      <c r="CL11" s="6">
        <f t="shared" si="14"/>
        <v>756.13051064752926</v>
      </c>
      <c r="CM11" s="6" t="e">
        <f t="shared" si="15"/>
        <v>#VALUE!</v>
      </c>
      <c r="CN11" s="6">
        <f t="shared" si="16"/>
        <v>229820.63396162743</v>
      </c>
      <c r="CO11" s="6">
        <f t="shared" si="17"/>
        <v>2045.2336292213593</v>
      </c>
      <c r="CP11" s="6">
        <f t="shared" si="18"/>
        <v>-7155.1347708901858</v>
      </c>
      <c r="CQ11" s="6">
        <f t="shared" si="19"/>
        <v>2319047.7408539332</v>
      </c>
      <c r="CR11" s="6">
        <f t="shared" si="20"/>
        <v>2319047.7408539332</v>
      </c>
      <c r="CS11" s="6">
        <f t="shared" si="21"/>
        <v>2317540.0151346773</v>
      </c>
      <c r="CT11" s="6">
        <f t="shared" si="22"/>
        <v>116851.24583776048</v>
      </c>
      <c r="CU11" s="6" t="e">
        <f t="shared" si="23"/>
        <v>#VALUE!</v>
      </c>
      <c r="CV11" s="6" t="e">
        <f t="shared" si="24"/>
        <v>#VALUE!</v>
      </c>
      <c r="CW11" s="6" t="e">
        <f t="shared" si="25"/>
        <v>#VALUE!</v>
      </c>
      <c r="CX11" s="6" t="e">
        <f t="shared" si="26"/>
        <v>#VALUE!</v>
      </c>
      <c r="CY11" s="6" t="e">
        <f t="shared" si="27"/>
        <v>#VALUE!</v>
      </c>
      <c r="CZ11" s="6">
        <f t="shared" si="28"/>
        <v>0</v>
      </c>
      <c r="DA11" s="6" t="e">
        <f t="shared" si="29"/>
        <v>#VALUE!</v>
      </c>
      <c r="DB11" s="6" t="e">
        <f t="shared" si="30"/>
        <v>#VALUE!</v>
      </c>
      <c r="DC11" s="6" t="e">
        <f t="shared" si="31"/>
        <v>#VALUE!</v>
      </c>
      <c r="DD11" s="6" t="e">
        <f t="shared" si="32"/>
        <v>#VALUE!</v>
      </c>
      <c r="DE11" s="6">
        <f t="shared" si="33"/>
        <v>465.3110834754026</v>
      </c>
      <c r="DF11" s="6">
        <f t="shared" si="34"/>
        <v>240202771.18390146</v>
      </c>
      <c r="DG11" s="6" t="e">
        <f t="shared" si="35"/>
        <v>#VALUE!</v>
      </c>
      <c r="DH11" s="6">
        <f t="shared" si="3"/>
        <v>0</v>
      </c>
      <c r="DI11" s="6">
        <f t="shared" si="4"/>
        <v>12.445994373977491</v>
      </c>
      <c r="DJ11" s="6">
        <f t="shared" si="5"/>
        <v>116.32777086885065</v>
      </c>
      <c r="DK11" s="6">
        <f t="shared" si="6"/>
        <v>116.32777086885065</v>
      </c>
      <c r="DL11" s="6">
        <f t="shared" si="7"/>
        <v>2.6375706381027597</v>
      </c>
      <c r="DM11" s="6">
        <f t="shared" si="8"/>
        <v>15.846966008407085</v>
      </c>
      <c r="DN11" s="6" t="e">
        <f t="shared" si="9"/>
        <v>#VALUE!</v>
      </c>
      <c r="DO11" s="6">
        <f t="shared" si="10"/>
        <v>58.163885434425325</v>
      </c>
      <c r="DP11" s="6">
        <f t="shared" si="11"/>
        <v>0</v>
      </c>
      <c r="DQ11" s="6">
        <f t="shared" si="2"/>
        <v>58.163885434425325</v>
      </c>
    </row>
    <row r="12" spans="1:231" s="6" customFormat="1" ht="14.25" customHeight="1">
      <c r="A12" s="33" t="s">
        <v>19</v>
      </c>
      <c r="B12" s="80" t="s">
        <v>336</v>
      </c>
      <c r="C12" s="71" t="s">
        <v>331</v>
      </c>
      <c r="D12" s="6">
        <v>20.711731132308103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13.807820754872068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6.9039103774360342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72" t="s">
        <v>330</v>
      </c>
      <c r="AN12" s="72" t="s">
        <v>330</v>
      </c>
      <c r="AO12" s="72" t="s">
        <v>327</v>
      </c>
      <c r="AP12" s="72">
        <v>0</v>
      </c>
      <c r="AQ12" s="72" t="s">
        <v>331</v>
      </c>
      <c r="AR12" s="72" t="s">
        <v>327</v>
      </c>
      <c r="AS12" s="72">
        <v>17</v>
      </c>
      <c r="AT12" s="72">
        <v>0.14484544922081952</v>
      </c>
      <c r="AU12" s="72">
        <v>0.14484544922081952</v>
      </c>
      <c r="AV12" s="6">
        <v>6.5838840554917962E-4</v>
      </c>
      <c r="AW12" s="6">
        <v>9.2849646936422772E-5</v>
      </c>
      <c r="AX12" s="47">
        <v>16</v>
      </c>
      <c r="AY12" s="27" t="s">
        <v>71</v>
      </c>
      <c r="AZ12" s="36">
        <v>3949.95</v>
      </c>
      <c r="BA12" s="36">
        <v>35.16328</v>
      </c>
      <c r="BB12" s="36">
        <v>-123.013761</v>
      </c>
      <c r="BC12" s="44">
        <v>39870.970405092594</v>
      </c>
      <c r="BD12" s="45">
        <v>39870.970405092594</v>
      </c>
      <c r="BE12" s="6" t="s">
        <v>347</v>
      </c>
      <c r="BF12" s="6" t="s">
        <v>356</v>
      </c>
      <c r="BG12" s="10" t="s">
        <v>25</v>
      </c>
      <c r="BH12" s="10" t="s">
        <v>27</v>
      </c>
      <c r="BI12" s="10" t="s">
        <v>72</v>
      </c>
      <c r="BJ12" s="10" t="s">
        <v>74</v>
      </c>
      <c r="BK12" s="10" t="s">
        <v>73</v>
      </c>
      <c r="BL12" s="10"/>
      <c r="BM12" s="10" t="s">
        <v>71</v>
      </c>
      <c r="BN12" s="36" t="s">
        <v>218</v>
      </c>
      <c r="BO12" s="36" t="s">
        <v>217</v>
      </c>
      <c r="BP12" s="36" t="s">
        <v>42</v>
      </c>
      <c r="BQ12" s="36">
        <v>8</v>
      </c>
      <c r="BR12" s="36">
        <v>4128751</v>
      </c>
      <c r="BS12" s="36" t="s">
        <v>167</v>
      </c>
      <c r="BT12" s="36">
        <v>0</v>
      </c>
      <c r="BU12" s="63">
        <v>0.2518171296296296</v>
      </c>
      <c r="BV12" s="64">
        <v>2</v>
      </c>
      <c r="BW12" s="64">
        <v>2</v>
      </c>
      <c r="BX12" s="63">
        <v>4.5347222222222226E-2</v>
      </c>
      <c r="BY12" s="63">
        <v>0.2724537037037037</v>
      </c>
      <c r="BZ12" s="36" t="s">
        <v>378</v>
      </c>
      <c r="CA12" s="17">
        <v>1</v>
      </c>
      <c r="CB12" s="36">
        <v>0</v>
      </c>
      <c r="CC12" s="6">
        <v>1</v>
      </c>
      <c r="CD12" s="6">
        <v>220</v>
      </c>
      <c r="CE12" s="6">
        <v>1560</v>
      </c>
      <c r="CF12" s="6">
        <v>4</v>
      </c>
      <c r="CG12" s="6">
        <v>1</v>
      </c>
      <c r="CI12" s="6">
        <f t="shared" si="1"/>
        <v>3</v>
      </c>
      <c r="CJ12" s="6">
        <f t="shared" si="12"/>
        <v>1.3636363636363636E-2</v>
      </c>
      <c r="CK12" s="6">
        <f t="shared" si="13"/>
        <v>1.9230769230769232E-3</v>
      </c>
      <c r="CL12" s="6">
        <f t="shared" si="14"/>
        <v>331.38769811692964</v>
      </c>
      <c r="CM12" s="6" t="e">
        <f t="shared" si="15"/>
        <v>#VALUE!</v>
      </c>
      <c r="CN12" s="6">
        <f t="shared" si="16"/>
        <v>81810.302386060386</v>
      </c>
      <c r="CO12" s="6">
        <f t="shared" si="17"/>
        <v>728.29240109006685</v>
      </c>
      <c r="CP12" s="6">
        <f t="shared" si="18"/>
        <v>-2547.8279434060082</v>
      </c>
      <c r="CQ12" s="6">
        <f t="shared" si="19"/>
        <v>825796.81901449128</v>
      </c>
      <c r="CR12" s="6">
        <f t="shared" si="20"/>
        <v>825796.81901449128</v>
      </c>
      <c r="CS12" s="6">
        <f t="shared" si="21"/>
        <v>825258.9269668163</v>
      </c>
      <c r="CT12" s="6">
        <f t="shared" si="22"/>
        <v>41609.867844806977</v>
      </c>
      <c r="CU12" s="6" t="e">
        <f t="shared" si="23"/>
        <v>#VALUE!</v>
      </c>
      <c r="CV12" s="6" t="e">
        <f t="shared" si="24"/>
        <v>#VALUE!</v>
      </c>
      <c r="CW12" s="6" t="e">
        <f t="shared" si="25"/>
        <v>#VALUE!</v>
      </c>
      <c r="CX12" s="6" t="e">
        <f t="shared" si="26"/>
        <v>#VALUE!</v>
      </c>
      <c r="CY12" s="6" t="e">
        <f t="shared" si="27"/>
        <v>#VALUE!</v>
      </c>
      <c r="CZ12" s="6">
        <f t="shared" si="28"/>
        <v>0</v>
      </c>
      <c r="DA12" s="6" t="e">
        <f t="shared" si="29"/>
        <v>#VALUE!</v>
      </c>
      <c r="DB12" s="6" t="e">
        <f t="shared" si="30"/>
        <v>#VALUE!</v>
      </c>
      <c r="DC12" s="6" t="e">
        <f t="shared" si="31"/>
        <v>#VALUE!</v>
      </c>
      <c r="DD12" s="6" t="e">
        <f t="shared" si="32"/>
        <v>#VALUE!</v>
      </c>
      <c r="DE12" s="6">
        <f t="shared" si="33"/>
        <v>165.69384905846482</v>
      </c>
      <c r="DF12" s="6">
        <f t="shared" si="34"/>
        <v>85513580.624248207</v>
      </c>
      <c r="DG12" s="6" t="e">
        <f t="shared" si="35"/>
        <v>#VALUE!</v>
      </c>
      <c r="DH12" s="6">
        <f t="shared" si="3"/>
        <v>0</v>
      </c>
      <c r="DI12" s="6">
        <f t="shared" si="4"/>
        <v>5.2155686833984642</v>
      </c>
      <c r="DJ12" s="6">
        <f t="shared" si="5"/>
        <v>41.423462264616205</v>
      </c>
      <c r="DK12" s="6">
        <f t="shared" si="6"/>
        <v>41.423462264616205</v>
      </c>
      <c r="DL12" s="6">
        <f t="shared" si="7"/>
        <v>0.9392194742636939</v>
      </c>
      <c r="DM12" s="6">
        <f t="shared" si="8"/>
        <v>5.6429878571126473</v>
      </c>
      <c r="DN12" s="6" t="e">
        <f t="shared" si="9"/>
        <v>#VALUE!</v>
      </c>
      <c r="DO12" s="6">
        <f t="shared" si="10"/>
        <v>20.711731132308103</v>
      </c>
      <c r="DP12" s="6">
        <f t="shared" si="11"/>
        <v>0</v>
      </c>
      <c r="DQ12" s="6">
        <f t="shared" si="2"/>
        <v>20.711731132308103</v>
      </c>
      <c r="GL12" s="23"/>
      <c r="GM12" s="23"/>
    </row>
    <row r="13" spans="1:231" s="6" customFormat="1" ht="14.25" customHeight="1">
      <c r="A13" s="33" t="s">
        <v>147</v>
      </c>
      <c r="B13" s="13" t="s">
        <v>335</v>
      </c>
      <c r="C13" s="71" t="s">
        <v>331</v>
      </c>
      <c r="D13" s="6">
        <v>50.250869872003321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50.250869872003321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72" t="s">
        <v>327</v>
      </c>
      <c r="AN13" s="72" t="s">
        <v>330</v>
      </c>
      <c r="AO13" s="72" t="s">
        <v>330</v>
      </c>
      <c r="AP13" s="72">
        <v>0</v>
      </c>
      <c r="AQ13" s="72" t="s">
        <v>328</v>
      </c>
      <c r="AR13" s="72" t="s">
        <v>327</v>
      </c>
      <c r="AS13" s="72">
        <v>4</v>
      </c>
      <c r="AT13" s="72">
        <v>5.1934465695138987E-2</v>
      </c>
      <c r="AU13" s="72">
        <v>7.9600612092658576E-2</v>
      </c>
      <c r="AV13" s="6">
        <v>9.9500765115823216E-4</v>
      </c>
      <c r="AW13" s="6">
        <v>1.1148545111016607E-5</v>
      </c>
      <c r="AX13" s="47">
        <v>24</v>
      </c>
      <c r="AY13" s="27" t="s">
        <v>27</v>
      </c>
      <c r="AZ13" s="36">
        <v>3951.18</v>
      </c>
      <c r="BA13" s="36">
        <v>35.166034000000003</v>
      </c>
      <c r="BB13" s="36">
        <v>-123.00042999999999</v>
      </c>
      <c r="BC13" s="44">
        <v>40689.701157407406</v>
      </c>
      <c r="BD13" s="45">
        <v>40689.701157407406</v>
      </c>
      <c r="BE13" s="6" t="s">
        <v>348</v>
      </c>
      <c r="BF13" s="6" t="s">
        <v>357</v>
      </c>
      <c r="BG13" s="10" t="s">
        <v>25</v>
      </c>
      <c r="BH13" s="10" t="s">
        <v>27</v>
      </c>
      <c r="BI13" s="10"/>
      <c r="BJ13" s="10"/>
      <c r="BK13" s="10"/>
      <c r="BL13" s="10"/>
      <c r="BM13" s="10"/>
      <c r="BN13" s="36" t="s">
        <v>242</v>
      </c>
      <c r="BO13" s="36" t="s">
        <v>181</v>
      </c>
      <c r="BP13" s="36" t="s">
        <v>42</v>
      </c>
      <c r="BQ13" s="36">
        <v>232</v>
      </c>
      <c r="BR13" s="36">
        <v>4129573</v>
      </c>
      <c r="BS13" s="36" t="s">
        <v>167</v>
      </c>
      <c r="BT13" s="36">
        <v>0</v>
      </c>
      <c r="BU13" s="63">
        <v>0.36668981481481483</v>
      </c>
      <c r="BV13" s="64">
        <v>190</v>
      </c>
      <c r="BW13" s="64">
        <v>228</v>
      </c>
      <c r="BX13" s="63">
        <v>0.3636921296296296</v>
      </c>
      <c r="BY13" s="63">
        <v>0.36766203703703698</v>
      </c>
      <c r="BZ13" s="36" t="s">
        <v>383</v>
      </c>
      <c r="CA13" s="17">
        <v>225</v>
      </c>
      <c r="CB13" s="36">
        <v>1</v>
      </c>
      <c r="CC13" s="6">
        <v>357</v>
      </c>
      <c r="CD13" s="6">
        <v>80</v>
      </c>
      <c r="CE13" s="6">
        <v>7140</v>
      </c>
      <c r="CF13" s="6">
        <v>1</v>
      </c>
      <c r="CG13" s="6">
        <v>28</v>
      </c>
      <c r="CI13" s="6">
        <f t="shared" si="1"/>
        <v>4</v>
      </c>
      <c r="CJ13" s="6">
        <f t="shared" si="12"/>
        <v>4.9999999999999996E-2</v>
      </c>
      <c r="CK13" s="6">
        <f t="shared" si="13"/>
        <v>5.602240896358543E-4</v>
      </c>
      <c r="CL13" s="6">
        <f t="shared" si="14"/>
        <v>1206.0208769280798</v>
      </c>
      <c r="CM13" s="6" t="e">
        <f t="shared" si="15"/>
        <v>#VALUE!</v>
      </c>
      <c r="CN13" s="6">
        <f t="shared" si="16"/>
        <v>198550.23202086208</v>
      </c>
      <c r="CO13" s="6">
        <f t="shared" si="17"/>
        <v>1767.1237984484446</v>
      </c>
      <c r="CP13" s="6">
        <f t="shared" si="18"/>
        <v>-6180.8786021304531</v>
      </c>
      <c r="CQ13" s="6">
        <f t="shared" si="19"/>
        <v>2044692.8779915825</v>
      </c>
      <c r="CR13" s="6">
        <f t="shared" si="20"/>
        <v>2044692.8779915825</v>
      </c>
      <c r="CS13" s="6">
        <f t="shared" si="21"/>
        <v>2043401.3724751431</v>
      </c>
      <c r="CT13" s="6">
        <f t="shared" si="22"/>
        <v>101054.49931259868</v>
      </c>
      <c r="CU13" s="6" t="e">
        <f t="shared" si="23"/>
        <v>#VALUE!</v>
      </c>
      <c r="CV13" s="6" t="e">
        <f t="shared" si="24"/>
        <v>#VALUE!</v>
      </c>
      <c r="CW13" s="6">
        <f t="shared" si="25"/>
        <v>0</v>
      </c>
      <c r="CX13" s="6">
        <f t="shared" si="26"/>
        <v>0</v>
      </c>
      <c r="CY13" s="6">
        <f t="shared" si="27"/>
        <v>0</v>
      </c>
      <c r="CZ13" s="6">
        <f t="shared" si="28"/>
        <v>0</v>
      </c>
      <c r="DA13" s="6">
        <f t="shared" si="29"/>
        <v>0</v>
      </c>
      <c r="DB13" s="6" t="e">
        <f t="shared" si="30"/>
        <v>#VALUE!</v>
      </c>
      <c r="DC13" s="6" t="e">
        <f t="shared" si="31"/>
        <v>#VALUE!</v>
      </c>
      <c r="DD13" s="6" t="e">
        <f t="shared" si="32"/>
        <v>#VALUE!</v>
      </c>
      <c r="DE13" s="6">
        <f t="shared" si="33"/>
        <v>11658.20181030477</v>
      </c>
      <c r="DF13" s="6">
        <f t="shared" si="34"/>
        <v>207514635.44993836</v>
      </c>
      <c r="DG13" s="6" t="e">
        <f t="shared" si="35"/>
        <v>#VALUE!</v>
      </c>
      <c r="DH13" s="6">
        <f t="shared" si="3"/>
        <v>0</v>
      </c>
      <c r="DI13" s="6">
        <f t="shared" si="4"/>
        <v>18.426482167648256</v>
      </c>
      <c r="DJ13" s="6">
        <f t="shared" si="5"/>
        <v>9547.6652756806307</v>
      </c>
      <c r="DK13" s="6">
        <f t="shared" si="6"/>
        <v>11457.198330816756</v>
      </c>
      <c r="DL13" s="6">
        <f t="shared" si="7"/>
        <v>18.27584587949028</v>
      </c>
      <c r="DM13" s="6">
        <f t="shared" si="8"/>
        <v>18.475337180023811</v>
      </c>
      <c r="DN13" s="6" t="e">
        <f t="shared" si="9"/>
        <v>#VALUE!</v>
      </c>
      <c r="DO13" s="6">
        <f t="shared" si="10"/>
        <v>11306.445721200747</v>
      </c>
      <c r="DP13" s="6">
        <f t="shared" si="11"/>
        <v>50.250869872003321</v>
      </c>
      <c r="DQ13" s="6">
        <f t="shared" si="2"/>
        <v>17939.560544305186</v>
      </c>
    </row>
    <row r="14" spans="1:231" s="6" customFormat="1" ht="14.25" customHeight="1">
      <c r="A14" s="33" t="s">
        <v>19</v>
      </c>
      <c r="B14" s="13" t="s">
        <v>335</v>
      </c>
      <c r="C14" s="71" t="s">
        <v>331</v>
      </c>
      <c r="D14" s="6">
        <v>27.033886133115086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9.0112953777050286</v>
      </c>
      <c r="AE14" s="6">
        <v>9.0112953777050286</v>
      </c>
      <c r="AF14" s="6">
        <v>9.0112953777050286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72" t="s">
        <v>327</v>
      </c>
      <c r="AN14" s="72" t="s">
        <v>330</v>
      </c>
      <c r="AO14" s="72" t="s">
        <v>330</v>
      </c>
      <c r="AP14" s="72">
        <v>0</v>
      </c>
      <c r="AQ14" s="72" t="s">
        <v>328</v>
      </c>
      <c r="AR14" s="72" t="s">
        <v>330</v>
      </c>
      <c r="AS14" s="72">
        <v>6</v>
      </c>
      <c r="AT14" s="72">
        <v>6.963896318318083E-2</v>
      </c>
      <c r="AU14" s="72">
        <v>0.11097183679874859</v>
      </c>
      <c r="AV14" s="6">
        <v>1.3871479599843572E-3</v>
      </c>
      <c r="AW14" s="6">
        <v>1.5542274061449382E-5</v>
      </c>
      <c r="AX14" s="47">
        <v>26</v>
      </c>
      <c r="AY14" s="27" t="s">
        <v>55</v>
      </c>
      <c r="AZ14" s="36">
        <v>3950.79</v>
      </c>
      <c r="BA14" s="36">
        <v>35.167530999999997</v>
      </c>
      <c r="BB14" s="36">
        <v>-123.001302</v>
      </c>
      <c r="BC14" s="44">
        <v>40689.725335648145</v>
      </c>
      <c r="BD14" s="45">
        <v>40689.725335648145</v>
      </c>
      <c r="BE14" s="6" t="s">
        <v>348</v>
      </c>
      <c r="BF14" s="6" t="s">
        <v>357</v>
      </c>
      <c r="BG14" s="10" t="s">
        <v>25</v>
      </c>
      <c r="BH14" s="10" t="s">
        <v>32</v>
      </c>
      <c r="BI14" s="10" t="s">
        <v>56</v>
      </c>
      <c r="BJ14" s="10"/>
      <c r="BK14" s="10"/>
      <c r="BL14" s="10"/>
      <c r="BM14" s="10"/>
      <c r="BN14" s="36" t="s">
        <v>241</v>
      </c>
      <c r="BO14" s="36" t="s">
        <v>181</v>
      </c>
      <c r="BP14" s="36" t="s">
        <v>42</v>
      </c>
      <c r="BQ14" s="36">
        <v>232</v>
      </c>
      <c r="BR14" s="36">
        <v>4129577</v>
      </c>
      <c r="BS14" s="36" t="s">
        <v>167</v>
      </c>
      <c r="BT14" s="36">
        <v>0</v>
      </c>
      <c r="BU14" s="63">
        <v>0.3908564814814815</v>
      </c>
      <c r="BV14" s="64">
        <v>190</v>
      </c>
      <c r="BW14" s="64">
        <v>228</v>
      </c>
      <c r="BX14" s="63">
        <v>0.39025462962962965</v>
      </c>
      <c r="BY14" s="63">
        <v>0.39241898148148152</v>
      </c>
      <c r="BZ14" s="36" t="s">
        <v>384</v>
      </c>
      <c r="CA14" s="17">
        <v>225</v>
      </c>
      <c r="CB14" s="36">
        <v>1</v>
      </c>
      <c r="CC14" s="6">
        <v>357</v>
      </c>
      <c r="CD14" s="6">
        <v>80</v>
      </c>
      <c r="CE14" s="6">
        <v>7140</v>
      </c>
      <c r="CF14" s="6">
        <v>1</v>
      </c>
      <c r="CG14" s="6">
        <v>28</v>
      </c>
      <c r="CI14" s="6">
        <f t="shared" si="1"/>
        <v>3</v>
      </c>
      <c r="CJ14" s="6">
        <f t="shared" si="12"/>
        <v>3.7499999999999992E-2</v>
      </c>
      <c r="CK14" s="6">
        <f t="shared" si="13"/>
        <v>4.2016806722689073E-4</v>
      </c>
      <c r="CL14" s="6">
        <f t="shared" si="14"/>
        <v>702.88103946099227</v>
      </c>
      <c r="CM14" s="6" t="e">
        <f t="shared" si="15"/>
        <v>#VALUE!</v>
      </c>
      <c r="CN14" s="6">
        <f t="shared" si="16"/>
        <v>106805.20699584974</v>
      </c>
      <c r="CO14" s="6">
        <f t="shared" si="17"/>
        <v>950.71502863679484</v>
      </c>
      <c r="CP14" s="6">
        <f t="shared" si="18"/>
        <v>-3325.2031924929006</v>
      </c>
      <c r="CQ14" s="6">
        <f t="shared" si="19"/>
        <v>1100001.4015116401</v>
      </c>
      <c r="CR14" s="6">
        <f t="shared" si="20"/>
        <v>1100001.4015116401</v>
      </c>
      <c r="CS14" s="6">
        <f t="shared" si="21"/>
        <v>1099305.9457169918</v>
      </c>
      <c r="CT14" s="6">
        <f t="shared" si="22"/>
        <v>54365.14501369444</v>
      </c>
      <c r="CU14" s="6" t="e">
        <f t="shared" si="23"/>
        <v>#VALUE!</v>
      </c>
      <c r="CV14" s="6" t="e">
        <f t="shared" si="24"/>
        <v>#VALUE!</v>
      </c>
      <c r="CW14" s="6" t="e">
        <f t="shared" si="25"/>
        <v>#VALUE!</v>
      </c>
      <c r="CX14" s="6">
        <f t="shared" si="26"/>
        <v>0</v>
      </c>
      <c r="CY14" s="6">
        <f t="shared" si="27"/>
        <v>0</v>
      </c>
      <c r="CZ14" s="6">
        <f t="shared" si="28"/>
        <v>0</v>
      </c>
      <c r="DA14" s="6">
        <f t="shared" si="29"/>
        <v>0</v>
      </c>
      <c r="DB14" s="6" t="e">
        <f t="shared" si="30"/>
        <v>#VALUE!</v>
      </c>
      <c r="DC14" s="6" t="e">
        <f t="shared" si="31"/>
        <v>#VALUE!</v>
      </c>
      <c r="DD14" s="6" t="e">
        <f t="shared" si="32"/>
        <v>#VALUE!</v>
      </c>
      <c r="DE14" s="6">
        <f t="shared" si="33"/>
        <v>6271.8615828826996</v>
      </c>
      <c r="DF14" s="6">
        <f t="shared" si="34"/>
        <v>111638514.39593099</v>
      </c>
      <c r="DG14" s="6" t="e">
        <f t="shared" si="35"/>
        <v>#VALUE!</v>
      </c>
      <c r="DH14" s="6">
        <f t="shared" si="3"/>
        <v>0</v>
      </c>
      <c r="DI14" s="6">
        <f t="shared" si="4"/>
        <v>10.566369614760376</v>
      </c>
      <c r="DJ14" s="6">
        <f t="shared" si="5"/>
        <v>5136.4383652918659</v>
      </c>
      <c r="DK14" s="6">
        <f t="shared" si="6"/>
        <v>6163.7260383502398</v>
      </c>
      <c r="DL14" s="6">
        <f t="shared" si="7"/>
        <v>10.550099220328409</v>
      </c>
      <c r="DM14" s="6">
        <f t="shared" si="8"/>
        <v>10.608610061843368</v>
      </c>
      <c r="DN14" s="6" t="e">
        <f t="shared" si="9"/>
        <v>#VALUE!</v>
      </c>
      <c r="DO14" s="6">
        <f t="shared" si="10"/>
        <v>6082.6243799508948</v>
      </c>
      <c r="DP14" s="6">
        <f t="shared" si="11"/>
        <v>27.033886133115086</v>
      </c>
      <c r="DQ14" s="6">
        <f t="shared" si="2"/>
        <v>9651.097349522086</v>
      </c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</row>
    <row r="15" spans="1:231" s="6" customFormat="1" ht="14.25" customHeight="1">
      <c r="A15" s="33" t="s">
        <v>237</v>
      </c>
      <c r="B15" s="13" t="s">
        <v>335</v>
      </c>
      <c r="C15" s="71" t="s">
        <v>331</v>
      </c>
      <c r="D15" s="6">
        <v>92.819744133915606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20.626609807536802</v>
      </c>
      <c r="AE15" s="6">
        <v>0</v>
      </c>
      <c r="AF15" s="6">
        <v>72.193134326378811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72" t="s">
        <v>330</v>
      </c>
      <c r="AN15" s="72" t="s">
        <v>330</v>
      </c>
      <c r="AO15" s="72" t="s">
        <v>330</v>
      </c>
      <c r="AP15" s="72">
        <v>0</v>
      </c>
      <c r="AQ15" s="72" t="s">
        <v>331</v>
      </c>
      <c r="AR15" s="72" t="s">
        <v>327</v>
      </c>
      <c r="AS15" s="72">
        <v>0</v>
      </c>
      <c r="AT15" s="72">
        <v>9.6962128951952914E-2</v>
      </c>
      <c r="AU15" s="72">
        <v>9.6962128951952914E-2</v>
      </c>
      <c r="AV15" s="6">
        <v>1.2120266118994115E-3</v>
      </c>
      <c r="AW15" s="6">
        <v>1.3580130105315534E-5</v>
      </c>
      <c r="AX15" s="47">
        <v>27</v>
      </c>
      <c r="AY15" s="27" t="s">
        <v>55</v>
      </c>
      <c r="AZ15" s="36">
        <v>3950.81</v>
      </c>
      <c r="BA15" s="36">
        <v>35.169123999999996</v>
      </c>
      <c r="BB15" s="36">
        <v>-123.002661</v>
      </c>
      <c r="BC15" s="44">
        <v>40689.749224537038</v>
      </c>
      <c r="BD15" s="45">
        <v>40689.749224537038</v>
      </c>
      <c r="BE15" s="6" t="s">
        <v>348</v>
      </c>
      <c r="BF15" s="6" t="s">
        <v>357</v>
      </c>
      <c r="BG15" s="10" t="s">
        <v>25</v>
      </c>
      <c r="BH15" s="10" t="s">
        <v>32</v>
      </c>
      <c r="BI15" s="10" t="s">
        <v>56</v>
      </c>
      <c r="BJ15" s="10"/>
      <c r="BK15" s="10"/>
      <c r="BL15" s="10"/>
      <c r="BM15" s="10"/>
      <c r="BN15" s="36" t="s">
        <v>240</v>
      </c>
      <c r="BO15" s="36" t="s">
        <v>179</v>
      </c>
      <c r="BP15" s="36" t="s">
        <v>42</v>
      </c>
      <c r="BQ15" s="36">
        <v>232</v>
      </c>
      <c r="BR15" s="36">
        <v>3932330</v>
      </c>
      <c r="BS15" s="36" t="s">
        <v>167</v>
      </c>
      <c r="BT15" s="36">
        <v>0</v>
      </c>
      <c r="BU15" s="63">
        <v>0.4142939814814815</v>
      </c>
      <c r="BV15" s="64">
        <v>190</v>
      </c>
      <c r="BW15" s="64">
        <v>228</v>
      </c>
      <c r="BX15" s="63">
        <v>0.41427083333333337</v>
      </c>
      <c r="BY15" s="63">
        <v>0.41495370370370371</v>
      </c>
      <c r="BZ15" s="36" t="s">
        <v>385</v>
      </c>
      <c r="CA15" s="17">
        <v>225</v>
      </c>
      <c r="CB15" s="36">
        <v>1</v>
      </c>
      <c r="CC15" s="6">
        <v>357</v>
      </c>
      <c r="CD15" s="6">
        <v>80</v>
      </c>
      <c r="CE15" s="6">
        <v>7140</v>
      </c>
      <c r="CF15" s="6">
        <v>1</v>
      </c>
      <c r="CG15" s="6">
        <v>28</v>
      </c>
      <c r="CI15" s="6">
        <f t="shared" si="1"/>
        <v>9</v>
      </c>
      <c r="CJ15" s="6">
        <f t="shared" si="12"/>
        <v>0.1125</v>
      </c>
      <c r="CK15" s="6">
        <f t="shared" si="13"/>
        <v>1.2605042016806723E-3</v>
      </c>
      <c r="CL15" s="6">
        <f t="shared" si="14"/>
        <v>2506.1330916157212</v>
      </c>
      <c r="CM15" s="6" t="e">
        <f t="shared" si="15"/>
        <v>#VALUE!</v>
      </c>
      <c r="CN15" s="6">
        <f t="shared" si="16"/>
        <v>366713.17332171509</v>
      </c>
      <c r="CO15" s="6">
        <f t="shared" si="17"/>
        <v>3264.3890910939504</v>
      </c>
      <c r="CP15" s="6">
        <f t="shared" si="18"/>
        <v>-11417.075521810761</v>
      </c>
      <c r="CQ15" s="6">
        <f t="shared" si="19"/>
        <v>3776812.1118947188</v>
      </c>
      <c r="CR15" s="6">
        <f t="shared" si="20"/>
        <v>3776812.1118947188</v>
      </c>
      <c r="CS15" s="6">
        <f t="shared" si="21"/>
        <v>3774422.0754615441</v>
      </c>
      <c r="CT15" s="6">
        <f t="shared" si="22"/>
        <v>186660.50545330427</v>
      </c>
      <c r="CU15" s="6" t="e">
        <f t="shared" si="23"/>
        <v>#VALUE!</v>
      </c>
      <c r="CV15" s="6" t="e">
        <f t="shared" si="24"/>
        <v>#VALUE!</v>
      </c>
      <c r="CW15" s="6" t="e">
        <f t="shared" si="25"/>
        <v>#VALUE!</v>
      </c>
      <c r="CX15" s="6">
        <f t="shared" si="26"/>
        <v>0</v>
      </c>
      <c r="CY15" s="6">
        <f t="shared" si="27"/>
        <v>0</v>
      </c>
      <c r="CZ15" s="6">
        <f t="shared" si="28"/>
        <v>0</v>
      </c>
      <c r="DA15" s="6">
        <f t="shared" si="29"/>
        <v>0</v>
      </c>
      <c r="DB15" s="6" t="e">
        <f t="shared" si="30"/>
        <v>#VALUE!</v>
      </c>
      <c r="DC15" s="6" t="e">
        <f t="shared" si="31"/>
        <v>#VALUE!</v>
      </c>
      <c r="DD15" s="6" t="e">
        <f t="shared" si="32"/>
        <v>#VALUE!</v>
      </c>
      <c r="DE15" s="6">
        <f t="shared" si="33"/>
        <v>21534.180639068421</v>
      </c>
      <c r="DF15" s="6">
        <f t="shared" si="34"/>
        <v>364997864.45012033</v>
      </c>
      <c r="DG15" s="6" t="e">
        <f t="shared" si="35"/>
        <v>#VALUE!</v>
      </c>
      <c r="DH15" s="6">
        <f t="shared" si="3"/>
        <v>0</v>
      </c>
      <c r="DI15" s="6">
        <f t="shared" si="4"/>
        <v>38.454661357332284</v>
      </c>
      <c r="DJ15" s="6">
        <f t="shared" si="5"/>
        <v>17635.751385443964</v>
      </c>
      <c r="DK15" s="6">
        <f t="shared" si="6"/>
        <v>21162.901662532757</v>
      </c>
      <c r="DL15" s="6">
        <f t="shared" si="7"/>
        <v>38.452512752144003</v>
      </c>
      <c r="DM15" s="6">
        <f t="shared" si="8"/>
        <v>38.515896605198407</v>
      </c>
      <c r="DN15" s="6" t="e">
        <f t="shared" si="9"/>
        <v>#VALUE!</v>
      </c>
      <c r="DO15" s="6">
        <f t="shared" si="10"/>
        <v>20884.44243013101</v>
      </c>
      <c r="DP15" s="6">
        <f t="shared" si="11"/>
        <v>92.819744133915606</v>
      </c>
      <c r="DQ15" s="6">
        <f t="shared" si="2"/>
        <v>33136.648655807869</v>
      </c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</row>
    <row r="16" spans="1:231" s="6" customFormat="1" ht="14.25" customHeight="1">
      <c r="A16" s="33" t="s">
        <v>19</v>
      </c>
      <c r="B16" s="13" t="s">
        <v>335</v>
      </c>
      <c r="C16" s="71" t="s">
        <v>331</v>
      </c>
      <c r="D16" s="6">
        <v>13.703662544542606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2.283943757423768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4.567887514847536</v>
      </c>
      <c r="AE16" s="6">
        <v>0</v>
      </c>
      <c r="AF16" s="6">
        <v>4.567887514847536</v>
      </c>
      <c r="AG16" s="6">
        <v>0</v>
      </c>
      <c r="AH16" s="6">
        <v>2.283943757423768</v>
      </c>
      <c r="AI16" s="6">
        <v>0</v>
      </c>
      <c r="AJ16" s="6">
        <v>0</v>
      </c>
      <c r="AK16" s="6">
        <v>0</v>
      </c>
      <c r="AL16" s="6">
        <v>0</v>
      </c>
      <c r="AM16" s="72" t="s">
        <v>330</v>
      </c>
      <c r="AN16" s="72" t="s">
        <v>330</v>
      </c>
      <c r="AO16" s="72" t="s">
        <v>330</v>
      </c>
      <c r="AP16" s="72">
        <v>1</v>
      </c>
      <c r="AQ16" s="72" t="s">
        <v>328</v>
      </c>
      <c r="AR16" s="72" t="s">
        <v>330</v>
      </c>
      <c r="AS16" s="72">
        <v>1</v>
      </c>
      <c r="AT16" s="72">
        <v>0.17903933560593399</v>
      </c>
      <c r="AU16" s="72">
        <v>0.43783915289051389</v>
      </c>
      <c r="AV16" s="6">
        <v>5.4729894111314233E-3</v>
      </c>
      <c r="AW16" s="6">
        <v>6.1322010208755452E-5</v>
      </c>
      <c r="AX16" s="47">
        <v>28</v>
      </c>
      <c r="AY16" s="27" t="s">
        <v>111</v>
      </c>
      <c r="AZ16" s="36">
        <v>3950.08</v>
      </c>
      <c r="BA16" s="36">
        <v>35.166555000000002</v>
      </c>
      <c r="BB16" s="36">
        <v>-122.99988399999999</v>
      </c>
      <c r="BC16" s="44">
        <v>40689.653807870367</v>
      </c>
      <c r="BD16" s="45">
        <v>40689.653807870367</v>
      </c>
      <c r="BE16" s="6" t="s">
        <v>348</v>
      </c>
      <c r="BF16" s="6" t="s">
        <v>357</v>
      </c>
      <c r="BG16" s="10" t="s">
        <v>25</v>
      </c>
      <c r="BH16" s="10" t="s">
        <v>111</v>
      </c>
      <c r="BI16" s="10"/>
      <c r="BJ16" s="10"/>
      <c r="BK16" s="10"/>
      <c r="BL16" s="10"/>
      <c r="BM16" s="10"/>
      <c r="BN16" s="36" t="s">
        <v>245</v>
      </c>
      <c r="BO16" s="36" t="s">
        <v>182</v>
      </c>
      <c r="BP16" s="36" t="s">
        <v>42</v>
      </c>
      <c r="BQ16" s="36">
        <v>232</v>
      </c>
      <c r="BR16" s="36">
        <v>4128771</v>
      </c>
      <c r="BS16" s="36" t="s">
        <v>167</v>
      </c>
      <c r="BT16" s="36">
        <v>0</v>
      </c>
      <c r="BU16" s="63">
        <v>0.64399305555555553</v>
      </c>
      <c r="BV16" s="64">
        <v>190</v>
      </c>
      <c r="BW16" s="64">
        <v>228</v>
      </c>
      <c r="BX16" s="63">
        <v>0.64353009259259253</v>
      </c>
      <c r="BY16" s="63">
        <v>0.64467592592592593</v>
      </c>
      <c r="BZ16" s="36" t="s">
        <v>391</v>
      </c>
      <c r="CA16" s="17">
        <v>225</v>
      </c>
      <c r="CB16" s="36">
        <v>0</v>
      </c>
      <c r="CC16" s="6">
        <v>357</v>
      </c>
      <c r="CD16" s="6">
        <v>80</v>
      </c>
      <c r="CE16" s="6">
        <v>7140</v>
      </c>
      <c r="CF16" s="6">
        <v>1</v>
      </c>
      <c r="CG16" s="6">
        <v>28</v>
      </c>
      <c r="CI16" s="6">
        <f t="shared" si="1"/>
        <v>5.9999999999999991</v>
      </c>
      <c r="CJ16" s="6">
        <f t="shared" si="12"/>
        <v>7.4999999999999983E-2</v>
      </c>
      <c r="CK16" s="6">
        <f t="shared" si="13"/>
        <v>8.4033613445378145E-4</v>
      </c>
      <c r="CL16" s="6">
        <f t="shared" si="14"/>
        <v>383.70255124719296</v>
      </c>
      <c r="CM16" s="6" t="e">
        <f t="shared" si="15"/>
        <v>#VALUE!</v>
      </c>
      <c r="CN16" s="6">
        <f t="shared" si="16"/>
        <v>54130.563343946858</v>
      </c>
      <c r="CO16" s="6">
        <f t="shared" si="17"/>
        <v>481.91060257409754</v>
      </c>
      <c r="CP16" s="6">
        <f t="shared" si="18"/>
        <v>-1685.5489033538854</v>
      </c>
      <c r="CQ16" s="6">
        <f t="shared" si="19"/>
        <v>557597.28483731858</v>
      </c>
      <c r="CR16" s="6">
        <f t="shared" si="20"/>
        <v>557597.28483731858</v>
      </c>
      <c r="CS16" s="6">
        <f t="shared" si="21"/>
        <v>557245.73371128051</v>
      </c>
      <c r="CT16" s="6">
        <f t="shared" si="22"/>
        <v>27558.065377075181</v>
      </c>
      <c r="CU16" s="6" t="e">
        <f t="shared" si="23"/>
        <v>#VALUE!</v>
      </c>
      <c r="CV16" s="6" t="e">
        <f t="shared" si="24"/>
        <v>#VALUE!</v>
      </c>
      <c r="CW16" s="6">
        <f t="shared" si="25"/>
        <v>0</v>
      </c>
      <c r="CX16" s="6">
        <f t="shared" si="26"/>
        <v>0</v>
      </c>
      <c r="CY16" s="6">
        <f t="shared" si="27"/>
        <v>0</v>
      </c>
      <c r="CZ16" s="6">
        <f t="shared" si="28"/>
        <v>0</v>
      </c>
      <c r="DA16" s="6">
        <f t="shared" si="29"/>
        <v>0</v>
      </c>
      <c r="DB16" s="6" t="e">
        <f t="shared" si="30"/>
        <v>#VALUE!</v>
      </c>
      <c r="DC16" s="6" t="e">
        <f t="shared" si="31"/>
        <v>#VALUE!</v>
      </c>
      <c r="DD16" s="6" t="e">
        <f t="shared" si="32"/>
        <v>#VALUE!</v>
      </c>
      <c r="DE16" s="6">
        <f t="shared" si="33"/>
        <v>3179.2497103338847</v>
      </c>
      <c r="DF16" s="6">
        <f t="shared" si="34"/>
        <v>56579284.507693723</v>
      </c>
      <c r="DG16" s="6" t="e">
        <f t="shared" si="35"/>
        <v>#VALUE!</v>
      </c>
      <c r="DH16" s="6">
        <f t="shared" si="3"/>
        <v>0</v>
      </c>
      <c r="DI16" s="6">
        <f t="shared" si="4"/>
        <v>8.8250635143622116</v>
      </c>
      <c r="DJ16" s="6">
        <f t="shared" si="5"/>
        <v>2603.695883463095</v>
      </c>
      <c r="DK16" s="6">
        <f t="shared" si="6"/>
        <v>3124.4350601557144</v>
      </c>
      <c r="DL16" s="6">
        <f t="shared" si="7"/>
        <v>8.8187192261471452</v>
      </c>
      <c r="DM16" s="6">
        <f t="shared" si="8"/>
        <v>8.8344213394794355</v>
      </c>
      <c r="DN16" s="6" t="e">
        <f t="shared" si="9"/>
        <v>#VALUE!</v>
      </c>
      <c r="DO16" s="6">
        <f t="shared" si="10"/>
        <v>3083.3240725220862</v>
      </c>
      <c r="DP16" s="6">
        <f t="shared" si="11"/>
        <v>0</v>
      </c>
      <c r="DQ16" s="6">
        <f t="shared" si="2"/>
        <v>4892.2075284017101</v>
      </c>
      <c r="GL16" s="15"/>
      <c r="GM16" s="15"/>
    </row>
    <row r="17" spans="1:231" s="6" customFormat="1" ht="14.25" customHeight="1">
      <c r="A17" s="33" t="s">
        <v>19</v>
      </c>
      <c r="B17" s="13" t="s">
        <v>335</v>
      </c>
      <c r="C17" s="71" t="s">
        <v>331</v>
      </c>
      <c r="D17" s="6">
        <v>12.753688043819379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12.753688043819379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72" t="s">
        <v>327</v>
      </c>
      <c r="AN17" s="72" t="s">
        <v>330</v>
      </c>
      <c r="AO17" s="72" t="s">
        <v>330</v>
      </c>
      <c r="AP17" s="72">
        <v>1</v>
      </c>
      <c r="AQ17" s="72" t="s">
        <v>331</v>
      </c>
      <c r="AR17" s="72" t="s">
        <v>330</v>
      </c>
      <c r="AS17" s="72">
        <v>3</v>
      </c>
      <c r="AT17" s="72">
        <v>7.8408692180973835E-2</v>
      </c>
      <c r="AU17" s="72">
        <v>7.8408692180973835E-2</v>
      </c>
      <c r="AV17" s="6">
        <v>9.8010865226217303E-4</v>
      </c>
      <c r="AW17" s="6">
        <v>1.0981609549156E-5</v>
      </c>
      <c r="AX17" s="47">
        <v>31</v>
      </c>
      <c r="AY17" s="27" t="s">
        <v>27</v>
      </c>
      <c r="AZ17" s="36">
        <v>3950.97</v>
      </c>
      <c r="BA17" s="36">
        <v>35.165475999999998</v>
      </c>
      <c r="BB17" s="36">
        <v>-123.000107</v>
      </c>
      <c r="BC17" s="44">
        <v>40689.683171296296</v>
      </c>
      <c r="BD17" s="45">
        <v>40689.683171296296</v>
      </c>
      <c r="BE17" s="6" t="s">
        <v>348</v>
      </c>
      <c r="BF17" s="6" t="s">
        <v>357</v>
      </c>
      <c r="BG17" s="10" t="s">
        <v>25</v>
      </c>
      <c r="BH17" s="10" t="s">
        <v>27</v>
      </c>
      <c r="BI17" s="10"/>
      <c r="BJ17" s="10"/>
      <c r="BK17" s="10"/>
      <c r="BL17" s="10"/>
      <c r="BM17" s="10"/>
      <c r="BN17" s="36" t="s">
        <v>243</v>
      </c>
      <c r="BO17" s="36" t="s">
        <v>182</v>
      </c>
      <c r="BP17" s="36" t="s">
        <v>42</v>
      </c>
      <c r="BQ17" s="36">
        <v>232</v>
      </c>
      <c r="BR17" s="36">
        <v>4129565</v>
      </c>
      <c r="BS17" s="36" t="s">
        <v>167</v>
      </c>
      <c r="BT17" s="36">
        <v>0</v>
      </c>
      <c r="BU17" s="63">
        <v>0.66896990740740747</v>
      </c>
      <c r="BV17" s="64">
        <v>190</v>
      </c>
      <c r="BW17" s="64">
        <v>228</v>
      </c>
      <c r="BX17" s="63">
        <v>0.66730324074074077</v>
      </c>
      <c r="BY17" s="63">
        <v>0.66965277777777776</v>
      </c>
      <c r="BZ17" s="36" t="s">
        <v>392</v>
      </c>
      <c r="CA17" s="17">
        <v>225</v>
      </c>
      <c r="CB17" s="36">
        <v>1</v>
      </c>
      <c r="CC17" s="6">
        <v>357</v>
      </c>
      <c r="CD17" s="6">
        <v>80</v>
      </c>
      <c r="CE17" s="6">
        <v>7140</v>
      </c>
      <c r="CF17" s="6">
        <v>1</v>
      </c>
      <c r="CG17" s="6">
        <v>28</v>
      </c>
      <c r="CI17" s="6">
        <f t="shared" si="1"/>
        <v>1</v>
      </c>
      <c r="CJ17" s="6">
        <f t="shared" si="12"/>
        <v>1.2500000000000001E-2</v>
      </c>
      <c r="CK17" s="6">
        <f t="shared" si="13"/>
        <v>1.400560224089636E-4</v>
      </c>
      <c r="CL17" s="6">
        <f t="shared" si="14"/>
        <v>395.36432935840077</v>
      </c>
      <c r="CM17" s="6" t="e">
        <f t="shared" si="15"/>
        <v>#VALUE!</v>
      </c>
      <c r="CN17" s="6">
        <f t="shared" si="16"/>
        <v>50389.438850489045</v>
      </c>
      <c r="CO17" s="6">
        <f t="shared" si="17"/>
        <v>448.48951081641729</v>
      </c>
      <c r="CP17" s="6">
        <f t="shared" si="18"/>
        <v>-1568.7049940344043</v>
      </c>
      <c r="CQ17" s="6">
        <f t="shared" si="19"/>
        <v>518943.52576856012</v>
      </c>
      <c r="CR17" s="6">
        <f t="shared" si="20"/>
        <v>518943.52576856012</v>
      </c>
      <c r="CS17" s="6">
        <f t="shared" si="21"/>
        <v>518615.97061387124</v>
      </c>
      <c r="CT17" s="6">
        <f t="shared" si="22"/>
        <v>25647.666656120771</v>
      </c>
      <c r="CU17" s="6" t="e">
        <f t="shared" si="23"/>
        <v>#VALUE!</v>
      </c>
      <c r="CV17" s="6" t="e">
        <f t="shared" si="24"/>
        <v>#VALUE!</v>
      </c>
      <c r="CW17" s="6">
        <f t="shared" si="25"/>
        <v>0</v>
      </c>
      <c r="CX17" s="6">
        <f t="shared" si="26"/>
        <v>0</v>
      </c>
      <c r="CY17" s="6">
        <f t="shared" si="27"/>
        <v>0</v>
      </c>
      <c r="CZ17" s="6">
        <f t="shared" si="28"/>
        <v>0</v>
      </c>
      <c r="DA17" s="6">
        <f t="shared" si="29"/>
        <v>0</v>
      </c>
      <c r="DB17" s="6" t="e">
        <f t="shared" si="30"/>
        <v>#VALUE!</v>
      </c>
      <c r="DC17" s="6" t="e">
        <f t="shared" si="31"/>
        <v>#VALUE!</v>
      </c>
      <c r="DD17" s="6" t="e">
        <f t="shared" si="32"/>
        <v>#VALUE!</v>
      </c>
      <c r="DE17" s="6">
        <f t="shared" si="33"/>
        <v>2958.855626166096</v>
      </c>
      <c r="DF17" s="6">
        <f t="shared" si="34"/>
        <v>52667183.766674973</v>
      </c>
      <c r="DG17" s="6" t="e">
        <f t="shared" si="35"/>
        <v>#VALUE!</v>
      </c>
      <c r="DH17" s="6">
        <f t="shared" si="3"/>
        <v>0</v>
      </c>
      <c r="DI17" s="6">
        <f t="shared" si="4"/>
        <v>8.5318335097768099</v>
      </c>
      <c r="DJ17" s="6">
        <f t="shared" si="5"/>
        <v>2423.2007283256821</v>
      </c>
      <c r="DK17" s="6">
        <f t="shared" si="6"/>
        <v>2907.8408739908182</v>
      </c>
      <c r="DL17" s="6">
        <f t="shared" si="7"/>
        <v>8.5105773630371093</v>
      </c>
      <c r="DM17" s="6">
        <f t="shared" si="8"/>
        <v>8.5405426254548793</v>
      </c>
      <c r="DN17" s="6" t="e">
        <f t="shared" si="9"/>
        <v>#VALUE!</v>
      </c>
      <c r="DO17" s="6">
        <f t="shared" si="10"/>
        <v>2869.57980985936</v>
      </c>
      <c r="DP17" s="6">
        <f t="shared" si="11"/>
        <v>12.753688043819379</v>
      </c>
      <c r="DQ17" s="6">
        <f t="shared" si="2"/>
        <v>4553.0666316435181</v>
      </c>
      <c r="GL17" s="15"/>
      <c r="GM17" s="15"/>
    </row>
    <row r="18" spans="1:231" s="6" customFormat="1" ht="14.25" customHeight="1">
      <c r="A18" s="33" t="s">
        <v>19</v>
      </c>
      <c r="B18" s="13" t="s">
        <v>335</v>
      </c>
      <c r="C18" s="71" t="s">
        <v>331</v>
      </c>
      <c r="D18" s="6">
        <v>35.781702795987442</v>
      </c>
      <c r="E18" s="6">
        <v>0</v>
      </c>
      <c r="F18" s="6">
        <v>0</v>
      </c>
      <c r="G18" s="6">
        <v>0</v>
      </c>
      <c r="H18" s="6">
        <v>2.5558359139991031</v>
      </c>
      <c r="I18" s="6">
        <v>0</v>
      </c>
      <c r="J18" s="6">
        <v>0</v>
      </c>
      <c r="K18" s="6">
        <v>2.5558359139991031</v>
      </c>
      <c r="L18" s="6">
        <v>0</v>
      </c>
      <c r="M18" s="6">
        <v>2.5558359139991031</v>
      </c>
      <c r="N18" s="6">
        <v>0</v>
      </c>
      <c r="O18" s="6">
        <v>0</v>
      </c>
      <c r="P18" s="6">
        <v>2.5558359139991031</v>
      </c>
      <c r="Q18" s="6">
        <v>0</v>
      </c>
      <c r="R18" s="6">
        <v>0</v>
      </c>
      <c r="S18" s="6">
        <v>5.1116718279982063</v>
      </c>
      <c r="T18" s="6">
        <v>0</v>
      </c>
      <c r="U18" s="6">
        <v>10.223343655996413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10.223343655996413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72" t="s">
        <v>327</v>
      </c>
      <c r="AN18" s="72" t="s">
        <v>330</v>
      </c>
      <c r="AO18" s="72" t="s">
        <v>330</v>
      </c>
      <c r="AP18" s="72">
        <v>1</v>
      </c>
      <c r="AQ18" s="72" t="s">
        <v>331</v>
      </c>
      <c r="AR18" s="72" t="s">
        <v>330</v>
      </c>
      <c r="AS18" s="72">
        <v>12</v>
      </c>
      <c r="AT18" s="72">
        <v>0.17167026949552608</v>
      </c>
      <c r="AU18" s="72">
        <v>0.39126142430454591</v>
      </c>
      <c r="AV18" s="6">
        <v>4.8907678038068239E-3</v>
      </c>
      <c r="AW18" s="6">
        <v>5.4798518810160495E-5</v>
      </c>
      <c r="AX18" s="47">
        <v>33</v>
      </c>
      <c r="AY18" s="27" t="s">
        <v>71</v>
      </c>
      <c r="AZ18" s="36">
        <v>3951.0749999999998</v>
      </c>
      <c r="BA18" s="6">
        <v>35.165947000000003</v>
      </c>
      <c r="BB18" s="6">
        <v>-123.00033999999999</v>
      </c>
      <c r="BC18" s="44">
        <v>40689.688368055555</v>
      </c>
      <c r="BD18" s="45">
        <v>40689.688368055555</v>
      </c>
      <c r="BE18" s="6" t="s">
        <v>348</v>
      </c>
      <c r="BF18" s="6" t="s">
        <v>357</v>
      </c>
      <c r="BG18" s="10" t="s">
        <v>25</v>
      </c>
      <c r="BH18" s="10" t="s">
        <v>27</v>
      </c>
      <c r="BI18" s="10" t="s">
        <v>72</v>
      </c>
      <c r="BJ18" s="10" t="s">
        <v>74</v>
      </c>
      <c r="BK18" s="10" t="s">
        <v>73</v>
      </c>
      <c r="BL18" s="10"/>
      <c r="BM18" s="10" t="s">
        <v>71</v>
      </c>
      <c r="BN18" s="36" t="s">
        <v>239</v>
      </c>
      <c r="BO18" s="36" t="s">
        <v>190</v>
      </c>
      <c r="BP18" s="36" t="s">
        <v>42</v>
      </c>
      <c r="BQ18" s="36">
        <v>232</v>
      </c>
      <c r="BR18" s="36">
        <v>4129601</v>
      </c>
      <c r="BS18" s="36" t="s">
        <v>167</v>
      </c>
      <c r="BT18" s="36">
        <v>0</v>
      </c>
      <c r="BU18" s="63">
        <v>0.69773148148148145</v>
      </c>
      <c r="BV18" s="64">
        <v>190</v>
      </c>
      <c r="BW18" s="64">
        <v>228</v>
      </c>
      <c r="BX18" s="63">
        <v>0.66981481481481486</v>
      </c>
      <c r="BY18" s="63">
        <v>0.67276620370370377</v>
      </c>
      <c r="BZ18" s="36" t="s">
        <v>393</v>
      </c>
      <c r="CA18" s="17">
        <v>225</v>
      </c>
      <c r="CB18" s="36">
        <v>1</v>
      </c>
      <c r="CC18" s="6">
        <v>357</v>
      </c>
      <c r="CD18" s="6">
        <v>80</v>
      </c>
      <c r="CE18" s="6">
        <v>7140</v>
      </c>
      <c r="CF18" s="6">
        <v>1</v>
      </c>
      <c r="CG18" s="6">
        <v>28</v>
      </c>
      <c r="CI18" s="6">
        <f t="shared" si="1"/>
        <v>14</v>
      </c>
      <c r="CJ18" s="6">
        <f t="shared" si="12"/>
        <v>0.17499999999999999</v>
      </c>
      <c r="CK18" s="6">
        <f t="shared" si="13"/>
        <v>1.9607843137254902E-3</v>
      </c>
      <c r="CL18" s="6">
        <f t="shared" si="14"/>
        <v>1180.7961922675856</v>
      </c>
      <c r="CM18" s="6" t="e">
        <f t="shared" si="15"/>
        <v>#VALUE!</v>
      </c>
      <c r="CN18" s="6">
        <f t="shared" si="16"/>
        <v>141376.19137465607</v>
      </c>
      <c r="CO18" s="6">
        <f t="shared" si="17"/>
        <v>1258.2974640934463</v>
      </c>
      <c r="CP18" s="6">
        <f t="shared" si="18"/>
        <v>-4401.1616096854059</v>
      </c>
      <c r="CQ18" s="6">
        <f t="shared" si="19"/>
        <v>1455946.3360471111</v>
      </c>
      <c r="CR18" s="6">
        <f t="shared" si="20"/>
        <v>1455946.3360471111</v>
      </c>
      <c r="CS18" s="6">
        <f t="shared" si="21"/>
        <v>1455027.1624960334</v>
      </c>
      <c r="CT18" s="6">
        <f t="shared" si="22"/>
        <v>71957.004322730747</v>
      </c>
      <c r="CU18" s="6" t="e">
        <f t="shared" si="23"/>
        <v>#VALUE!</v>
      </c>
      <c r="CV18" s="6" t="e">
        <f t="shared" si="24"/>
        <v>#VALUE!</v>
      </c>
      <c r="CW18" s="6" t="e">
        <f t="shared" si="25"/>
        <v>#VALUE!</v>
      </c>
      <c r="CX18" s="6" t="e">
        <f t="shared" si="26"/>
        <v>#VALUE!</v>
      </c>
      <c r="CY18" s="6" t="e">
        <f t="shared" si="27"/>
        <v>#VALUE!</v>
      </c>
      <c r="CZ18" s="6">
        <f t="shared" si="28"/>
        <v>0</v>
      </c>
      <c r="DA18" s="6" t="e">
        <f t="shared" si="29"/>
        <v>#VALUE!</v>
      </c>
      <c r="DB18" s="6" t="e">
        <f t="shared" si="30"/>
        <v>#VALUE!</v>
      </c>
      <c r="DC18" s="6" t="e">
        <f t="shared" si="31"/>
        <v>#VALUE!</v>
      </c>
      <c r="DD18" s="6" t="e">
        <f t="shared" si="32"/>
        <v>#VALUE!</v>
      </c>
      <c r="DE18" s="6">
        <f t="shared" si="33"/>
        <v>8301.3550486690874</v>
      </c>
      <c r="DF18" s="6">
        <f t="shared" si="34"/>
        <v>147764155.64801255</v>
      </c>
      <c r="DG18" s="6" t="e">
        <f t="shared" si="35"/>
        <v>#VALUE!</v>
      </c>
      <c r="DH18" s="6">
        <f t="shared" si="3"/>
        <v>0</v>
      </c>
      <c r="DI18" s="6">
        <f t="shared" si="4"/>
        <v>24.966020501774384</v>
      </c>
      <c r="DJ18" s="6">
        <f t="shared" si="5"/>
        <v>6798.5235312376144</v>
      </c>
      <c r="DK18" s="6">
        <f t="shared" si="6"/>
        <v>8158.2282374851366</v>
      </c>
      <c r="DL18" s="6">
        <f t="shared" si="7"/>
        <v>23.967114632053072</v>
      </c>
      <c r="DM18" s="6">
        <f t="shared" si="8"/>
        <v>24.072720352110675</v>
      </c>
      <c r="DN18" s="6" t="e">
        <f t="shared" si="9"/>
        <v>#VALUE!</v>
      </c>
      <c r="DO18" s="6">
        <f t="shared" si="10"/>
        <v>8050.8831290971748</v>
      </c>
      <c r="DP18" s="6">
        <f t="shared" si="11"/>
        <v>35.781702795987442</v>
      </c>
      <c r="DQ18" s="6">
        <f t="shared" si="2"/>
        <v>12774.067898167517</v>
      </c>
      <c r="GL18" s="15"/>
      <c r="GM18" s="15"/>
    </row>
    <row r="19" spans="1:231" s="6" customFormat="1" ht="14.25" customHeight="1">
      <c r="A19" s="33" t="s">
        <v>237</v>
      </c>
      <c r="B19" s="13" t="s">
        <v>335</v>
      </c>
      <c r="C19" s="71" t="s">
        <v>331</v>
      </c>
      <c r="D19" s="6">
        <v>36.021677582532803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5.1459539403618288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7.7189309105427437</v>
      </c>
      <c r="AE19" s="6">
        <v>0</v>
      </c>
      <c r="AF19" s="6">
        <v>23.156792731628233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72" t="s">
        <v>327</v>
      </c>
      <c r="AN19" s="72" t="s">
        <v>330</v>
      </c>
      <c r="AO19" s="72" t="s">
        <v>330</v>
      </c>
      <c r="AP19" s="72">
        <v>0</v>
      </c>
      <c r="AQ19" s="72" t="s">
        <v>331</v>
      </c>
      <c r="AR19" s="72" t="s">
        <v>327</v>
      </c>
      <c r="AS19" s="72">
        <v>14</v>
      </c>
      <c r="AT19" s="72">
        <v>0.11733456120786684</v>
      </c>
      <c r="AU19" s="72">
        <v>0.38865485839528779</v>
      </c>
      <c r="AV19" s="6">
        <v>4.8581857299410973E-3</v>
      </c>
      <c r="AW19" s="6">
        <v>5.4433453556762994E-5</v>
      </c>
      <c r="AX19" s="47">
        <v>35</v>
      </c>
      <c r="AY19" s="27" t="s">
        <v>55</v>
      </c>
      <c r="AZ19" s="36">
        <v>3951.0749999999998</v>
      </c>
      <c r="BA19" s="8">
        <v>35.166410999999997</v>
      </c>
      <c r="BB19" s="8">
        <v>-123.00055399999999</v>
      </c>
      <c r="BC19" s="44">
        <v>40689.688368055555</v>
      </c>
      <c r="BD19" s="45">
        <v>40689.688368055555</v>
      </c>
      <c r="BE19" s="6" t="s">
        <v>348</v>
      </c>
      <c r="BF19" s="6" t="s">
        <v>357</v>
      </c>
      <c r="BG19" s="10" t="s">
        <v>25</v>
      </c>
      <c r="BH19" s="10" t="s">
        <v>32</v>
      </c>
      <c r="BI19" s="10" t="s">
        <v>56</v>
      </c>
      <c r="BJ19" s="10"/>
      <c r="BK19" s="10"/>
      <c r="BL19" s="10"/>
      <c r="BM19" s="10"/>
      <c r="BN19" s="36" t="s">
        <v>236</v>
      </c>
      <c r="BO19" s="36" t="s">
        <v>190</v>
      </c>
      <c r="BP19" s="36" t="s">
        <v>42</v>
      </c>
      <c r="BQ19" s="36">
        <v>232</v>
      </c>
      <c r="BR19" s="36">
        <v>3930396</v>
      </c>
      <c r="BS19" s="36" t="s">
        <v>167</v>
      </c>
      <c r="BT19" s="36">
        <v>0</v>
      </c>
      <c r="BU19" s="63">
        <v>0.70771990740740742</v>
      </c>
      <c r="BV19" s="64">
        <v>190</v>
      </c>
      <c r="BW19" s="64">
        <v>228</v>
      </c>
      <c r="BX19" s="63">
        <v>0.66981481481481486</v>
      </c>
      <c r="BY19" s="63">
        <v>0.67276620370370377</v>
      </c>
      <c r="BZ19" s="36" t="s">
        <v>393</v>
      </c>
      <c r="CA19" s="17">
        <v>225</v>
      </c>
      <c r="CB19" s="36">
        <v>0</v>
      </c>
      <c r="CC19" s="6">
        <v>357</v>
      </c>
      <c r="CD19" s="6">
        <v>80</v>
      </c>
      <c r="CE19" s="6">
        <v>7140</v>
      </c>
      <c r="CF19" s="6">
        <v>1</v>
      </c>
      <c r="CG19" s="6">
        <v>28</v>
      </c>
      <c r="CI19" s="6">
        <f t="shared" si="1"/>
        <v>14</v>
      </c>
      <c r="CJ19" s="6">
        <f t="shared" si="12"/>
        <v>0.17499999999999999</v>
      </c>
      <c r="CK19" s="6">
        <f t="shared" si="13"/>
        <v>1.9607843137254902E-3</v>
      </c>
      <c r="CL19" s="6">
        <f t="shared" si="14"/>
        <v>1260.7587153886482</v>
      </c>
      <c r="CM19" s="6" t="e">
        <f t="shared" si="15"/>
        <v>#VALUE!</v>
      </c>
      <c r="CN19" s="6">
        <f t="shared" si="16"/>
        <v>142324.34975440579</v>
      </c>
      <c r="CO19" s="6">
        <f t="shared" si="17"/>
        <v>1266.7531187768348</v>
      </c>
      <c r="CP19" s="6">
        <f t="shared" si="18"/>
        <v>-4430.6862986609149</v>
      </c>
      <c r="CQ19" s="6">
        <f t="shared" si="19"/>
        <v>1465710.8353278325</v>
      </c>
      <c r="CR19" s="6">
        <f t="shared" si="20"/>
        <v>1465710.8353278325</v>
      </c>
      <c r="CS19" s="6">
        <f t="shared" si="21"/>
        <v>1464785.4972161138</v>
      </c>
      <c r="CT19" s="6">
        <f t="shared" si="22"/>
        <v>72439.59361847346</v>
      </c>
      <c r="CU19" s="6" t="e">
        <f t="shared" si="23"/>
        <v>#VALUE!</v>
      </c>
      <c r="CV19" s="6" t="e">
        <f t="shared" si="24"/>
        <v>#VALUE!</v>
      </c>
      <c r="CW19" s="6" t="e">
        <f t="shared" si="25"/>
        <v>#VALUE!</v>
      </c>
      <c r="CX19" s="6">
        <f t="shared" si="26"/>
        <v>0</v>
      </c>
      <c r="CY19" s="6">
        <f t="shared" si="27"/>
        <v>0</v>
      </c>
      <c r="CZ19" s="6">
        <f t="shared" si="28"/>
        <v>0</v>
      </c>
      <c r="DA19" s="6">
        <f t="shared" si="29"/>
        <v>0</v>
      </c>
      <c r="DB19" s="6" t="e">
        <f t="shared" si="30"/>
        <v>#VALUE!</v>
      </c>
      <c r="DC19" s="6" t="e">
        <f t="shared" si="31"/>
        <v>#VALUE!</v>
      </c>
      <c r="DD19" s="6" t="e">
        <f t="shared" si="32"/>
        <v>#VALUE!</v>
      </c>
      <c r="DE19" s="6">
        <f t="shared" si="33"/>
        <v>8357.0291991476097</v>
      </c>
      <c r="DF19" s="6">
        <f t="shared" si="34"/>
        <v>141579457.48367661</v>
      </c>
      <c r="DG19" s="6" t="e">
        <f t="shared" si="35"/>
        <v>#VALUE!</v>
      </c>
      <c r="DH19" s="6">
        <f t="shared" si="3"/>
        <v>0</v>
      </c>
      <c r="DI19" s="6">
        <f t="shared" si="4"/>
        <v>25.493258323369599</v>
      </c>
      <c r="DJ19" s="6">
        <f t="shared" si="5"/>
        <v>6844.1187406812323</v>
      </c>
      <c r="DK19" s="6">
        <f t="shared" si="6"/>
        <v>8212.9424888174799</v>
      </c>
      <c r="DL19" s="6">
        <f t="shared" si="7"/>
        <v>24.127853299263176</v>
      </c>
      <c r="DM19" s="6">
        <f t="shared" si="8"/>
        <v>24.234167278239404</v>
      </c>
      <c r="DN19" s="6" t="e">
        <f t="shared" si="9"/>
        <v>#VALUE!</v>
      </c>
      <c r="DO19" s="6">
        <f t="shared" si="10"/>
        <v>8104.8774560698803</v>
      </c>
      <c r="DP19" s="6">
        <f t="shared" si="11"/>
        <v>0</v>
      </c>
      <c r="DQ19" s="6">
        <f t="shared" si="2"/>
        <v>12859.738896964211</v>
      </c>
      <c r="GL19" s="15"/>
      <c r="GM19" s="15"/>
    </row>
    <row r="20" spans="1:231" s="6" customFormat="1" ht="14.25" customHeight="1">
      <c r="A20" s="33" t="s">
        <v>19</v>
      </c>
      <c r="B20" s="13" t="s">
        <v>335</v>
      </c>
      <c r="C20" s="71" t="s">
        <v>331</v>
      </c>
      <c r="D20" s="6">
        <v>37.545860342541481</v>
      </c>
      <c r="E20" s="6">
        <v>0</v>
      </c>
      <c r="F20" s="6">
        <v>0</v>
      </c>
      <c r="G20" s="6">
        <v>0</v>
      </c>
      <c r="H20" s="6">
        <v>2.0858811301411935</v>
      </c>
      <c r="I20" s="6">
        <v>4.1717622602823869</v>
      </c>
      <c r="J20" s="6">
        <v>0</v>
      </c>
      <c r="K20" s="6">
        <v>20.858811301411933</v>
      </c>
      <c r="L20" s="6">
        <v>0</v>
      </c>
      <c r="M20" s="6">
        <v>0</v>
      </c>
      <c r="N20" s="6">
        <v>0</v>
      </c>
      <c r="O20" s="6">
        <v>0</v>
      </c>
      <c r="P20" s="6">
        <v>2.0858811301411935</v>
      </c>
      <c r="Q20" s="6">
        <v>0</v>
      </c>
      <c r="R20" s="6">
        <v>0</v>
      </c>
      <c r="S20" s="6">
        <v>2.0858811301411935</v>
      </c>
      <c r="T20" s="6">
        <v>4.1717622602823869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2.0858811301411935</v>
      </c>
      <c r="AI20" s="6">
        <v>0</v>
      </c>
      <c r="AJ20" s="6">
        <v>0</v>
      </c>
      <c r="AK20" s="6">
        <v>0</v>
      </c>
      <c r="AL20" s="6">
        <v>0</v>
      </c>
      <c r="AM20" s="72" t="s">
        <v>327</v>
      </c>
      <c r="AN20" s="72" t="s">
        <v>330</v>
      </c>
      <c r="AO20" s="72" t="s">
        <v>330</v>
      </c>
      <c r="AP20" s="72">
        <v>0</v>
      </c>
      <c r="AQ20" s="72" t="s">
        <v>328</v>
      </c>
      <c r="AR20" s="72" t="s">
        <v>327</v>
      </c>
      <c r="AS20" s="72">
        <v>4</v>
      </c>
      <c r="AT20" s="72">
        <v>0.15681618041383052</v>
      </c>
      <c r="AU20" s="72">
        <v>0.4794137046209867</v>
      </c>
      <c r="AV20" s="6">
        <v>5.9926713077623336E-3</v>
      </c>
      <c r="AW20" s="6">
        <v>6.7144776557561168E-5</v>
      </c>
      <c r="AX20" s="47">
        <v>38</v>
      </c>
      <c r="AY20" s="27" t="s">
        <v>75</v>
      </c>
      <c r="AZ20" s="36">
        <v>3960.74</v>
      </c>
      <c r="BA20" s="36">
        <v>35.163443000000001</v>
      </c>
      <c r="BB20" s="36">
        <v>-122.935017</v>
      </c>
      <c r="BC20" s="44">
        <v>40864.863032407404</v>
      </c>
      <c r="BD20" s="45">
        <v>40864.863032407404</v>
      </c>
      <c r="BE20" s="6" t="s">
        <v>349</v>
      </c>
      <c r="BF20" s="6" t="s">
        <v>357</v>
      </c>
      <c r="BG20" s="10" t="s">
        <v>25</v>
      </c>
      <c r="BH20" s="10" t="s">
        <v>27</v>
      </c>
      <c r="BI20" s="10" t="s">
        <v>22</v>
      </c>
      <c r="BJ20" s="10" t="s">
        <v>44</v>
      </c>
      <c r="BK20" s="10" t="s">
        <v>48</v>
      </c>
      <c r="BL20" s="10" t="s">
        <v>49</v>
      </c>
      <c r="BM20" s="10" t="s">
        <v>75</v>
      </c>
      <c r="BN20" s="36" t="s">
        <v>260</v>
      </c>
      <c r="BO20" s="36" t="s">
        <v>178</v>
      </c>
      <c r="BP20" s="36" t="s">
        <v>42</v>
      </c>
      <c r="BQ20" s="36">
        <v>321</v>
      </c>
      <c r="BR20" s="36">
        <v>3751933</v>
      </c>
      <c r="BS20" s="36" t="s">
        <v>167</v>
      </c>
      <c r="BT20" s="36">
        <v>0</v>
      </c>
      <c r="BU20" s="63">
        <v>0.22885416666666666</v>
      </c>
      <c r="BV20" s="64">
        <v>229</v>
      </c>
      <c r="BW20" s="64">
        <v>334</v>
      </c>
      <c r="BX20" s="63">
        <v>0.22848379629629631</v>
      </c>
      <c r="BY20" s="63">
        <v>0.22971064814814815</v>
      </c>
      <c r="BZ20" s="36" t="s">
        <v>397</v>
      </c>
      <c r="CA20" s="17">
        <v>132</v>
      </c>
      <c r="CB20" s="36">
        <v>1</v>
      </c>
      <c r="CC20" s="6">
        <v>357</v>
      </c>
      <c r="CD20" s="6">
        <v>80</v>
      </c>
      <c r="CE20" s="6">
        <v>7140</v>
      </c>
      <c r="CF20" s="6">
        <v>1</v>
      </c>
      <c r="CG20" s="6">
        <v>28</v>
      </c>
      <c r="CI20" s="6">
        <f t="shared" si="1"/>
        <v>18</v>
      </c>
      <c r="CJ20" s="6">
        <f t="shared" si="12"/>
        <v>0.22500000000000001</v>
      </c>
      <c r="CK20" s="6">
        <f t="shared" si="13"/>
        <v>2.5210084033613447E-3</v>
      </c>
      <c r="CL20" s="6">
        <f t="shared" si="14"/>
        <v>1426.7426930165764</v>
      </c>
      <c r="CM20" s="6" t="e">
        <f t="shared" si="15"/>
        <v>#VALUE!</v>
      </c>
      <c r="CN20" s="6">
        <f t="shared" si="16"/>
        <v>148709.39089311773</v>
      </c>
      <c r="CO20" s="6">
        <f t="shared" si="17"/>
        <v>1320.2417200409179</v>
      </c>
      <c r="CP20" s="6">
        <f t="shared" si="18"/>
        <v>-4615.7009794899632</v>
      </c>
      <c r="CQ20" s="6">
        <f t="shared" si="19"/>
        <v>1534306.4403318546</v>
      </c>
      <c r="CR20" s="6">
        <f t="shared" si="20"/>
        <v>1534306.4403318546</v>
      </c>
      <c r="CS20" s="6">
        <f t="shared" si="21"/>
        <v>1533673.3032721344</v>
      </c>
      <c r="CT20" s="6">
        <f t="shared" si="22"/>
        <v>75504.725148850921</v>
      </c>
      <c r="CU20" s="6" t="e">
        <f t="shared" si="23"/>
        <v>#VALUE!</v>
      </c>
      <c r="CV20" s="6" t="e">
        <f t="shared" si="24"/>
        <v>#VALUE!</v>
      </c>
      <c r="CW20" s="6" t="e">
        <f t="shared" si="25"/>
        <v>#VALUE!</v>
      </c>
      <c r="CX20" s="6" t="e">
        <f t="shared" si="26"/>
        <v>#VALUE!</v>
      </c>
      <c r="CY20" s="6" t="e">
        <f t="shared" si="27"/>
        <v>#VALUE!</v>
      </c>
      <c r="CZ20" s="6" t="e">
        <f t="shared" si="28"/>
        <v>#VALUE!</v>
      </c>
      <c r="DA20" s="6" t="e">
        <f t="shared" si="29"/>
        <v>#VALUE!</v>
      </c>
      <c r="DB20" s="6" t="e">
        <f t="shared" si="30"/>
        <v>#VALUE!</v>
      </c>
      <c r="DC20" s="6" t="e">
        <f t="shared" si="31"/>
        <v>#VALUE!</v>
      </c>
      <c r="DD20" s="6" t="e">
        <f t="shared" si="32"/>
        <v>#VALUE!</v>
      </c>
      <c r="DE20" s="6">
        <f t="shared" si="33"/>
        <v>12052.221169955816</v>
      </c>
      <c r="DF20" s="6">
        <f t="shared" si="34"/>
        <v>140869552.43257269</v>
      </c>
      <c r="DG20" s="6" t="e">
        <f t="shared" si="35"/>
        <v>#VALUE!</v>
      </c>
      <c r="DH20" s="6">
        <f t="shared" si="3"/>
        <v>0</v>
      </c>
      <c r="DI20" s="6">
        <f t="shared" si="4"/>
        <v>8.5925265804753792</v>
      </c>
      <c r="DJ20" s="6">
        <f t="shared" si="5"/>
        <v>8598.0020184419991</v>
      </c>
      <c r="DK20" s="6">
        <f t="shared" si="6"/>
        <v>12540.317354408855</v>
      </c>
      <c r="DL20" s="6">
        <f t="shared" si="7"/>
        <v>8.5786207062744371</v>
      </c>
      <c r="DM20" s="6">
        <f t="shared" si="8"/>
        <v>8.6246839145650558</v>
      </c>
      <c r="DN20" s="6" t="e">
        <f t="shared" si="9"/>
        <v>#VALUE!</v>
      </c>
      <c r="DO20" s="6">
        <f t="shared" si="10"/>
        <v>4956.0535652154758</v>
      </c>
      <c r="DP20" s="6">
        <f t="shared" si="11"/>
        <v>37.545860342541481</v>
      </c>
      <c r="DQ20" s="6">
        <f t="shared" si="2"/>
        <v>13403.872142287308</v>
      </c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</row>
    <row r="21" spans="1:231" s="6" customFormat="1" ht="14.25" customHeight="1">
      <c r="A21" s="33" t="s">
        <v>107</v>
      </c>
      <c r="B21" s="13" t="s">
        <v>335</v>
      </c>
      <c r="C21" s="71" t="s">
        <v>331</v>
      </c>
      <c r="D21" s="6">
        <v>37.465206810202687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9.3663017025506718</v>
      </c>
      <c r="AE21" s="6">
        <v>0</v>
      </c>
      <c r="AF21" s="6">
        <v>18.732603405101344</v>
      </c>
      <c r="AG21" s="6">
        <v>0</v>
      </c>
      <c r="AH21" s="6">
        <v>9.3663017025506718</v>
      </c>
      <c r="AI21" s="6">
        <v>0</v>
      </c>
      <c r="AJ21" s="6">
        <v>0</v>
      </c>
      <c r="AK21" s="6">
        <v>0</v>
      </c>
      <c r="AL21" s="6">
        <v>0</v>
      </c>
      <c r="AM21" s="72" t="s">
        <v>327</v>
      </c>
      <c r="AN21" s="72" t="s">
        <v>330</v>
      </c>
      <c r="AO21" s="72" t="s">
        <v>330</v>
      </c>
      <c r="AP21" s="72">
        <v>0</v>
      </c>
      <c r="AQ21" s="72" t="s">
        <v>331</v>
      </c>
      <c r="AR21" s="72" t="s">
        <v>330</v>
      </c>
      <c r="AS21" s="72">
        <v>7</v>
      </c>
      <c r="AT21" s="72">
        <v>5.7878278989331768E-2</v>
      </c>
      <c r="AU21" s="72">
        <v>0.21353145174208421</v>
      </c>
      <c r="AV21" s="6">
        <v>2.6691431467760528E-3</v>
      </c>
      <c r="AW21" s="6">
        <v>2.9906365790207871E-5</v>
      </c>
      <c r="AX21" s="47">
        <v>41</v>
      </c>
      <c r="AY21" s="27" t="s">
        <v>55</v>
      </c>
      <c r="AZ21" s="36">
        <v>3960.57</v>
      </c>
      <c r="BA21" s="36">
        <v>35.165227000000002</v>
      </c>
      <c r="BB21" s="36">
        <v>-122.934909</v>
      </c>
      <c r="BC21" s="44">
        <v>40864.877604166664</v>
      </c>
      <c r="BD21" s="45">
        <v>40864.877604166664</v>
      </c>
      <c r="BE21" s="6" t="s">
        <v>349</v>
      </c>
      <c r="BF21" s="6" t="s">
        <v>357</v>
      </c>
      <c r="BG21" s="10" t="s">
        <v>25</v>
      </c>
      <c r="BH21" s="10" t="s">
        <v>32</v>
      </c>
      <c r="BI21" s="10" t="s">
        <v>56</v>
      </c>
      <c r="BJ21" s="10"/>
      <c r="BK21" s="10"/>
      <c r="BL21" s="10"/>
      <c r="BM21" s="10"/>
      <c r="BN21" s="36" t="s">
        <v>258</v>
      </c>
      <c r="BO21" s="36" t="s">
        <v>177</v>
      </c>
      <c r="BP21" s="36" t="s">
        <v>42</v>
      </c>
      <c r="BQ21" s="36">
        <v>321</v>
      </c>
      <c r="BR21" s="36">
        <v>4128125</v>
      </c>
      <c r="BS21" s="36" t="s">
        <v>167</v>
      </c>
      <c r="BT21" s="36">
        <v>0</v>
      </c>
      <c r="BU21" s="63">
        <v>0.2434375</v>
      </c>
      <c r="BV21" s="64">
        <v>229</v>
      </c>
      <c r="BW21" s="64">
        <v>334</v>
      </c>
      <c r="BX21" s="63">
        <v>0.24151620370370372</v>
      </c>
      <c r="BY21" s="63">
        <v>0.24537037037037038</v>
      </c>
      <c r="BZ21" s="36" t="s">
        <v>398</v>
      </c>
      <c r="CA21" s="17">
        <v>132</v>
      </c>
      <c r="CB21" s="36">
        <v>1</v>
      </c>
      <c r="CC21" s="6">
        <v>357</v>
      </c>
      <c r="CD21" s="6">
        <v>80</v>
      </c>
      <c r="CE21" s="6">
        <v>7140</v>
      </c>
      <c r="CF21" s="6">
        <v>1</v>
      </c>
      <c r="CG21" s="6">
        <v>28</v>
      </c>
      <c r="CI21" s="6">
        <f t="shared" si="1"/>
        <v>8</v>
      </c>
      <c r="CJ21" s="6">
        <f t="shared" si="12"/>
        <v>0.1</v>
      </c>
      <c r="CK21" s="6">
        <f t="shared" si="13"/>
        <v>1.1204481792717086E-3</v>
      </c>
      <c r="CL21" s="6">
        <f t="shared" si="14"/>
        <v>1536.0734792183102</v>
      </c>
      <c r="CM21" s="6" t="e">
        <f t="shared" si="15"/>
        <v>#VALUE!</v>
      </c>
      <c r="CN21" s="6">
        <f t="shared" si="16"/>
        <v>148383.57413628447</v>
      </c>
      <c r="CO21" s="6">
        <f t="shared" si="17"/>
        <v>1317.4725020827234</v>
      </c>
      <c r="CP21" s="6">
        <f t="shared" si="18"/>
        <v>-4605.7817898784479</v>
      </c>
      <c r="CQ21" s="6">
        <f t="shared" si="19"/>
        <v>1531011.0907137243</v>
      </c>
      <c r="CR21" s="6">
        <f t="shared" si="20"/>
        <v>1531011.0907137243</v>
      </c>
      <c r="CS21" s="6">
        <f t="shared" si="21"/>
        <v>1530378.7677831594</v>
      </c>
      <c r="CT21" s="6">
        <f t="shared" si="22"/>
        <v>75342.530895317599</v>
      </c>
      <c r="CU21" s="6" t="e">
        <f t="shared" si="23"/>
        <v>#VALUE!</v>
      </c>
      <c r="CV21" s="6" t="e">
        <f t="shared" si="24"/>
        <v>#VALUE!</v>
      </c>
      <c r="CW21" s="6" t="e">
        <f t="shared" si="25"/>
        <v>#VALUE!</v>
      </c>
      <c r="CX21" s="6">
        <f t="shared" si="26"/>
        <v>0</v>
      </c>
      <c r="CY21" s="6">
        <f t="shared" si="27"/>
        <v>0</v>
      </c>
      <c r="CZ21" s="6">
        <f t="shared" si="28"/>
        <v>0</v>
      </c>
      <c r="DA21" s="6">
        <f t="shared" si="29"/>
        <v>0</v>
      </c>
      <c r="DB21" s="6" t="e">
        <f t="shared" si="30"/>
        <v>#VALUE!</v>
      </c>
      <c r="DC21" s="6" t="e">
        <f t="shared" si="31"/>
        <v>#VALUE!</v>
      </c>
      <c r="DD21" s="6" t="e">
        <f t="shared" si="32"/>
        <v>#VALUE!</v>
      </c>
      <c r="DE21" s="6">
        <f t="shared" si="33"/>
        <v>12026.331386075062</v>
      </c>
      <c r="DF21" s="6">
        <f t="shared" si="34"/>
        <v>154661056.86336797</v>
      </c>
      <c r="DG21" s="6" t="e">
        <f t="shared" si="35"/>
        <v>#VALUE!</v>
      </c>
      <c r="DH21" s="6">
        <f t="shared" si="3"/>
        <v>0</v>
      </c>
      <c r="DI21" s="6">
        <f t="shared" si="4"/>
        <v>9.1204362828587175</v>
      </c>
      <c r="DJ21" s="6">
        <f t="shared" si="5"/>
        <v>8579.5323595364152</v>
      </c>
      <c r="DK21" s="6">
        <f t="shared" si="6"/>
        <v>12513.379074607697</v>
      </c>
      <c r="DL21" s="6">
        <f t="shared" si="7"/>
        <v>9.0484545197742996</v>
      </c>
      <c r="DM21" s="6">
        <f t="shared" si="8"/>
        <v>9.1928516710219554</v>
      </c>
      <c r="DN21" s="6" t="e">
        <f t="shared" si="9"/>
        <v>#VALUE!</v>
      </c>
      <c r="DO21" s="6">
        <f t="shared" si="10"/>
        <v>4945.407298946755</v>
      </c>
      <c r="DP21" s="6">
        <f t="shared" si="11"/>
        <v>37.465206810202687</v>
      </c>
      <c r="DQ21" s="6">
        <f t="shared" si="2"/>
        <v>13375.078831242359</v>
      </c>
      <c r="GD21" s="19"/>
      <c r="GE21" s="19"/>
      <c r="GF21" s="19"/>
      <c r="GG21" s="19"/>
      <c r="GH21" s="19"/>
      <c r="GI21" s="19"/>
      <c r="GJ21" s="4"/>
      <c r="GK21" s="4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</row>
    <row r="22" spans="1:231" s="6" customFormat="1" ht="14.25" customHeight="1">
      <c r="A22" s="33" t="s">
        <v>112</v>
      </c>
      <c r="B22" s="13" t="s">
        <v>337</v>
      </c>
      <c r="C22" s="74" t="s">
        <v>339</v>
      </c>
      <c r="D22" s="6">
        <v>19.075926723552605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4.0876985836184154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1.3625661945394716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2.7251323890789432</v>
      </c>
      <c r="AE22" s="6">
        <v>1.3625661945394716</v>
      </c>
      <c r="AF22" s="6">
        <v>2.7251323890789432</v>
      </c>
      <c r="AG22" s="6">
        <v>6.8128309726973582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72" t="s">
        <v>330</v>
      </c>
      <c r="AN22" s="72" t="s">
        <v>330</v>
      </c>
      <c r="AO22" s="72" t="s">
        <v>330</v>
      </c>
      <c r="AP22" s="72">
        <v>0</v>
      </c>
      <c r="AQ22" s="72" t="s">
        <v>331</v>
      </c>
      <c r="AR22" s="72" t="s">
        <v>330</v>
      </c>
      <c r="AS22" s="72">
        <v>8</v>
      </c>
      <c r="AT22" s="72">
        <v>0.26463599653954267</v>
      </c>
      <c r="AU22" s="72">
        <v>0.73390929850419928</v>
      </c>
      <c r="AV22" s="6">
        <v>9.1738662313024903E-3</v>
      </c>
      <c r="AW22" s="6">
        <v>1.0278841715745088E-4</v>
      </c>
      <c r="AX22" s="47">
        <v>44</v>
      </c>
      <c r="AY22" s="27" t="s">
        <v>71</v>
      </c>
      <c r="AZ22" s="36">
        <v>3960.41</v>
      </c>
      <c r="BA22" s="36">
        <v>35.165883999999998</v>
      </c>
      <c r="BB22" s="36">
        <v>-122.934943</v>
      </c>
      <c r="BC22" s="44">
        <v>40864.883101851854</v>
      </c>
      <c r="BD22" s="45">
        <v>40864.883101851854</v>
      </c>
      <c r="BE22" s="6" t="s">
        <v>349</v>
      </c>
      <c r="BF22" s="6" t="s">
        <v>357</v>
      </c>
      <c r="BG22" s="10" t="s">
        <v>25</v>
      </c>
      <c r="BH22" s="10" t="s">
        <v>27</v>
      </c>
      <c r="BI22" s="10" t="s">
        <v>72</v>
      </c>
      <c r="BJ22" s="10" t="s">
        <v>74</v>
      </c>
      <c r="BK22" s="10" t="s">
        <v>73</v>
      </c>
      <c r="BL22" s="10"/>
      <c r="BM22" s="10" t="s">
        <v>71</v>
      </c>
      <c r="BN22" s="36" t="s">
        <v>255</v>
      </c>
      <c r="BO22" s="36" t="s">
        <v>177</v>
      </c>
      <c r="BP22" s="36" t="s">
        <v>42</v>
      </c>
      <c r="BQ22" s="36">
        <v>321</v>
      </c>
      <c r="BR22" s="36">
        <v>4130051</v>
      </c>
      <c r="BS22" s="36" t="s">
        <v>167</v>
      </c>
      <c r="BT22" s="36">
        <v>0</v>
      </c>
      <c r="BU22" s="63">
        <v>0.25565972222222222</v>
      </c>
      <c r="BV22" s="64">
        <v>229</v>
      </c>
      <c r="BW22" s="64">
        <v>334</v>
      </c>
      <c r="BX22" s="63">
        <v>0.25565972222222222</v>
      </c>
      <c r="BY22" s="63">
        <v>0.25822916666666668</v>
      </c>
      <c r="BZ22" s="36" t="s">
        <v>399</v>
      </c>
      <c r="CA22" s="17">
        <v>132</v>
      </c>
      <c r="CB22" s="36">
        <v>0</v>
      </c>
      <c r="CC22" s="6">
        <v>357</v>
      </c>
      <c r="CD22" s="6">
        <v>80</v>
      </c>
      <c r="CE22" s="6">
        <v>7140</v>
      </c>
      <c r="CF22" s="6">
        <v>1</v>
      </c>
      <c r="CG22" s="6">
        <v>28</v>
      </c>
      <c r="CI22" s="6">
        <f t="shared" si="1"/>
        <v>14.000000000000002</v>
      </c>
      <c r="CJ22" s="6">
        <f t="shared" si="12"/>
        <v>0.17499999999999999</v>
      </c>
      <c r="CK22" s="6">
        <f t="shared" si="13"/>
        <v>1.9607843137254906E-3</v>
      </c>
      <c r="CL22" s="6">
        <f t="shared" si="14"/>
        <v>839.34077583631461</v>
      </c>
      <c r="CM22" s="6" t="e">
        <f t="shared" si="15"/>
        <v>#VALUE!</v>
      </c>
      <c r="CN22" s="6">
        <f t="shared" si="16"/>
        <v>75548.490955224974</v>
      </c>
      <c r="CO22" s="6">
        <f t="shared" si="17"/>
        <v>670.82182635295101</v>
      </c>
      <c r="CP22" s="6">
        <f t="shared" si="18"/>
        <v>-2345.0979644321164</v>
      </c>
      <c r="CQ22" s="6">
        <f t="shared" si="19"/>
        <v>779535.51561746909</v>
      </c>
      <c r="CR22" s="6">
        <f t="shared" si="20"/>
        <v>779535.51561746909</v>
      </c>
      <c r="CS22" s="6">
        <f t="shared" si="21"/>
        <v>779213.45480367681</v>
      </c>
      <c r="CT22" s="6">
        <f t="shared" si="22"/>
        <v>38361.688641064291</v>
      </c>
      <c r="CU22" s="6" t="e">
        <f t="shared" si="23"/>
        <v>#VALUE!</v>
      </c>
      <c r="CV22" s="6" t="e">
        <f t="shared" si="24"/>
        <v>#VALUE!</v>
      </c>
      <c r="CW22" s="6" t="e">
        <f t="shared" si="25"/>
        <v>#VALUE!</v>
      </c>
      <c r="CX22" s="6" t="e">
        <f t="shared" si="26"/>
        <v>#VALUE!</v>
      </c>
      <c r="CY22" s="6" t="e">
        <f t="shared" si="27"/>
        <v>#VALUE!</v>
      </c>
      <c r="CZ22" s="6">
        <f t="shared" si="28"/>
        <v>0</v>
      </c>
      <c r="DA22" s="6" t="e">
        <f t="shared" si="29"/>
        <v>#VALUE!</v>
      </c>
      <c r="DB22" s="6" t="e">
        <f t="shared" si="30"/>
        <v>#VALUE!</v>
      </c>
      <c r="DC22" s="6" t="e">
        <f t="shared" si="31"/>
        <v>#VALUE!</v>
      </c>
      <c r="DD22" s="6" t="e">
        <f t="shared" si="32"/>
        <v>#VALUE!</v>
      </c>
      <c r="DE22" s="6">
        <f t="shared" si="33"/>
        <v>6123.3724782603867</v>
      </c>
      <c r="DF22" s="6">
        <f t="shared" si="34"/>
        <v>78784550.240535155</v>
      </c>
      <c r="DG22" s="6" t="e">
        <f t="shared" si="35"/>
        <v>#VALUE!</v>
      </c>
      <c r="DH22" s="6">
        <f t="shared" si="3"/>
        <v>0</v>
      </c>
      <c r="DI22" s="6">
        <f t="shared" si="4"/>
        <v>4.876946127274925</v>
      </c>
      <c r="DJ22" s="6">
        <f t="shared" si="5"/>
        <v>4368.3872196935463</v>
      </c>
      <c r="DK22" s="6">
        <f t="shared" si="6"/>
        <v>6371.3595256665703</v>
      </c>
      <c r="DL22" s="6">
        <f t="shared" si="7"/>
        <v>4.876946127274925</v>
      </c>
      <c r="DM22" s="6">
        <f t="shared" si="8"/>
        <v>4.9259606612173865</v>
      </c>
      <c r="DN22" s="6" t="e">
        <f t="shared" si="9"/>
        <v>#VALUE!</v>
      </c>
      <c r="DO22" s="6">
        <f t="shared" si="10"/>
        <v>2518.0223275089438</v>
      </c>
      <c r="DP22" s="6">
        <f t="shared" si="11"/>
        <v>0</v>
      </c>
      <c r="DQ22" s="6">
        <f t="shared" si="2"/>
        <v>6810.1058403082798</v>
      </c>
      <c r="GD22" s="4"/>
      <c r="GE22" s="4"/>
      <c r="GF22" s="4"/>
      <c r="GG22" s="4"/>
      <c r="GH22" s="4"/>
      <c r="GI22" s="4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</row>
    <row r="23" spans="1:231" s="6" customFormat="1" ht="14.25" customHeight="1">
      <c r="A23" s="33" t="s">
        <v>252</v>
      </c>
      <c r="B23" s="13" t="s">
        <v>335</v>
      </c>
      <c r="C23" s="71" t="s">
        <v>331</v>
      </c>
      <c r="D23" s="6">
        <v>7661.4897846705344</v>
      </c>
      <c r="E23" s="6">
        <v>0</v>
      </c>
      <c r="F23" s="6">
        <v>0</v>
      </c>
      <c r="G23" s="6">
        <v>60.445678774520985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7548.1541369683073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45.334259080890739</v>
      </c>
      <c r="AE23" s="6">
        <v>0</v>
      </c>
      <c r="AF23" s="6">
        <v>7.5557098468151231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72" t="s">
        <v>330</v>
      </c>
      <c r="AN23" s="72" t="s">
        <v>330</v>
      </c>
      <c r="AO23" s="72" t="s">
        <v>330</v>
      </c>
      <c r="AP23" s="72">
        <v>0</v>
      </c>
      <c r="AQ23" s="72" t="s">
        <v>328</v>
      </c>
      <c r="AR23" s="72" t="s">
        <v>327</v>
      </c>
      <c r="AS23" s="72">
        <v>0</v>
      </c>
      <c r="AT23" s="72">
        <v>0.13235023846522101</v>
      </c>
      <c r="AU23" s="72">
        <v>0.13235023846522101</v>
      </c>
      <c r="AV23" s="6">
        <v>1.6543779808152626E-3</v>
      </c>
      <c r="AW23" s="6">
        <v>1.8536447964316669E-5</v>
      </c>
      <c r="AX23" s="47">
        <v>48</v>
      </c>
      <c r="AY23" s="28" t="s">
        <v>47</v>
      </c>
      <c r="AZ23" s="36">
        <v>3959.96</v>
      </c>
      <c r="BA23" s="36">
        <v>35.166998</v>
      </c>
      <c r="BB23" s="36">
        <v>-122.93509400000001</v>
      </c>
      <c r="BC23" s="44">
        <v>40864.892106481479</v>
      </c>
      <c r="BD23" s="45">
        <v>40864.892106481479</v>
      </c>
      <c r="BE23" s="6" t="s">
        <v>349</v>
      </c>
      <c r="BF23" s="6" t="s">
        <v>357</v>
      </c>
      <c r="BG23" s="10" t="s">
        <v>25</v>
      </c>
      <c r="BH23" s="10" t="s">
        <v>27</v>
      </c>
      <c r="BI23" s="10" t="s">
        <v>22</v>
      </c>
      <c r="BJ23" s="10" t="s">
        <v>44</v>
      </c>
      <c r="BK23" s="10" t="s">
        <v>48</v>
      </c>
      <c r="BL23" s="10" t="s">
        <v>49</v>
      </c>
      <c r="BM23" s="27" t="s">
        <v>47</v>
      </c>
      <c r="BN23" s="36" t="s">
        <v>251</v>
      </c>
      <c r="BO23" s="36" t="s">
        <v>177</v>
      </c>
      <c r="BP23" s="36" t="s">
        <v>42</v>
      </c>
      <c r="BQ23" s="36">
        <v>321</v>
      </c>
      <c r="BR23" s="36">
        <v>3881264</v>
      </c>
      <c r="BS23" s="36" t="s">
        <v>167</v>
      </c>
      <c r="BT23" s="36">
        <v>0</v>
      </c>
      <c r="BU23" s="63">
        <v>0.25833333333333336</v>
      </c>
      <c r="BV23" s="64">
        <v>229</v>
      </c>
      <c r="BW23" s="64">
        <v>334</v>
      </c>
      <c r="BX23" s="63">
        <v>0.25827546296296294</v>
      </c>
      <c r="BY23" s="63">
        <v>0.25937499999999997</v>
      </c>
      <c r="BZ23" s="36" t="s">
        <v>400</v>
      </c>
      <c r="CA23" s="17">
        <v>132</v>
      </c>
      <c r="CB23" s="36">
        <v>1</v>
      </c>
      <c r="CC23" s="6">
        <v>357</v>
      </c>
      <c r="CD23" s="6">
        <v>80</v>
      </c>
      <c r="CE23" s="6">
        <v>7140</v>
      </c>
      <c r="CF23" s="6">
        <v>1</v>
      </c>
      <c r="CG23" s="6">
        <v>28</v>
      </c>
      <c r="CI23" s="6">
        <f t="shared" si="1"/>
        <v>1014</v>
      </c>
      <c r="CJ23" s="6">
        <f t="shared" si="12"/>
        <v>12.675000000000001</v>
      </c>
      <c r="CK23" s="6">
        <f t="shared" si="13"/>
        <v>0.14201680672268907</v>
      </c>
      <c r="CL23" s="6">
        <f t="shared" si="14"/>
        <v>367751.50966418564</v>
      </c>
      <c r="CM23" s="6" t="e">
        <f t="shared" si="15"/>
        <v>#VALUE!</v>
      </c>
      <c r="CN23" s="6">
        <f t="shared" si="16"/>
        <v>30339193.087703928</v>
      </c>
      <c r="CO23" s="6">
        <f t="shared" si="17"/>
        <v>269431.59593452909</v>
      </c>
      <c r="CP23" s="6">
        <f t="shared" si="18"/>
        <v>-941865.96685851191</v>
      </c>
      <c r="CQ23" s="6">
        <f t="shared" si="19"/>
        <v>313085953.42547143</v>
      </c>
      <c r="CR23" s="6">
        <f t="shared" si="20"/>
        <v>313085953.42547143</v>
      </c>
      <c r="CS23" s="6">
        <f t="shared" si="21"/>
        <v>312956534.724222</v>
      </c>
      <c r="CT23" s="6">
        <f t="shared" si="22"/>
        <v>15407255.956972444</v>
      </c>
      <c r="CU23" s="6" t="e">
        <f t="shared" si="23"/>
        <v>#VALUE!</v>
      </c>
      <c r="CV23" s="6" t="e">
        <f t="shared" si="24"/>
        <v>#VALUE!</v>
      </c>
      <c r="CW23" s="6" t="e">
        <f t="shared" si="25"/>
        <v>#VALUE!</v>
      </c>
      <c r="CX23" s="6" t="e">
        <f t="shared" si="26"/>
        <v>#VALUE!</v>
      </c>
      <c r="CY23" s="6" t="e">
        <f t="shared" si="27"/>
        <v>#VALUE!</v>
      </c>
      <c r="CZ23" s="6" t="e">
        <f t="shared" si="28"/>
        <v>#VALUE!</v>
      </c>
      <c r="DA23" s="6" t="e">
        <f t="shared" si="29"/>
        <v>#VALUE!</v>
      </c>
      <c r="DB23" s="6" t="e">
        <f t="shared" si="30"/>
        <v>#VALUE!</v>
      </c>
      <c r="DC23" s="6" t="e">
        <f t="shared" si="31"/>
        <v>#VALUE!</v>
      </c>
      <c r="DD23" s="6" t="e">
        <f t="shared" si="32"/>
        <v>#VALUE!</v>
      </c>
      <c r="DE23" s="6">
        <f t="shared" si="33"/>
        <v>2459338.2208792414</v>
      </c>
      <c r="DF23" s="6">
        <f t="shared" si="34"/>
        <v>29736264487.609497</v>
      </c>
      <c r="DG23" s="6" t="e">
        <f t="shared" si="35"/>
        <v>#VALUE!</v>
      </c>
      <c r="DH23" s="6">
        <f t="shared" si="3"/>
        <v>0</v>
      </c>
      <c r="DI23" s="6">
        <f t="shared" si="4"/>
        <v>1979.2181943732216</v>
      </c>
      <c r="DJ23" s="6">
        <f t="shared" si="5"/>
        <v>1754481.1606895523</v>
      </c>
      <c r="DK23" s="6">
        <f t="shared" si="6"/>
        <v>2558937.5880799587</v>
      </c>
      <c r="DL23" s="6">
        <f t="shared" si="7"/>
        <v>1978.7748211217936</v>
      </c>
      <c r="DM23" s="6">
        <f t="shared" si="8"/>
        <v>1987.1989128989196</v>
      </c>
      <c r="DN23" s="6" t="e">
        <f t="shared" si="9"/>
        <v>#VALUE!</v>
      </c>
      <c r="DO23" s="6">
        <f t="shared" si="10"/>
        <v>1011316.6515765105</v>
      </c>
      <c r="DP23" s="6">
        <f t="shared" si="11"/>
        <v>7661.4897846705344</v>
      </c>
      <c r="DQ23" s="6">
        <f t="shared" si="2"/>
        <v>2735151.8531273808</v>
      </c>
      <c r="GD23" s="4"/>
      <c r="GE23" s="4"/>
      <c r="GF23" s="4"/>
      <c r="GG23" s="4"/>
      <c r="GH23" s="4"/>
      <c r="GI23" s="4"/>
    </row>
    <row r="24" spans="1:231" s="6" customFormat="1" ht="14.25" customHeight="1">
      <c r="A24" s="33" t="s">
        <v>131</v>
      </c>
      <c r="B24" s="13" t="s">
        <v>337</v>
      </c>
      <c r="C24" s="74" t="s">
        <v>339</v>
      </c>
      <c r="D24" s="6">
        <v>77.54106491229706</v>
      </c>
      <c r="E24" s="6">
        <v>0</v>
      </c>
      <c r="F24" s="6">
        <v>0</v>
      </c>
      <c r="G24" s="6">
        <v>4.8463165570185662</v>
      </c>
      <c r="H24" s="6">
        <v>4.8463165570185662</v>
      </c>
      <c r="I24" s="6">
        <v>0</v>
      </c>
      <c r="J24" s="6">
        <v>0</v>
      </c>
      <c r="K24" s="6">
        <v>24.231582785092833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9.6926331140371325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24.231582785092833</v>
      </c>
      <c r="AE24" s="6">
        <v>0</v>
      </c>
      <c r="AF24" s="6">
        <v>9.6926331140371325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72" t="s">
        <v>327</v>
      </c>
      <c r="AN24" s="72" t="s">
        <v>330</v>
      </c>
      <c r="AO24" s="72" t="s">
        <v>330</v>
      </c>
      <c r="AP24" s="72">
        <v>0</v>
      </c>
      <c r="AQ24" s="72" t="s">
        <v>328</v>
      </c>
      <c r="AR24" s="72" t="s">
        <v>327</v>
      </c>
      <c r="AS24" s="72">
        <v>10</v>
      </c>
      <c r="AT24" s="72">
        <v>0.12576368065133911</v>
      </c>
      <c r="AU24" s="72">
        <v>0.2063422783540157</v>
      </c>
      <c r="AV24" s="6">
        <v>2.5792784794251961E-3</v>
      </c>
      <c r="AW24" s="6">
        <v>2.8899478761066625E-5</v>
      </c>
      <c r="AX24" s="47">
        <v>49</v>
      </c>
      <c r="AY24" s="27" t="s">
        <v>71</v>
      </c>
      <c r="AZ24" s="36">
        <v>3959.96</v>
      </c>
      <c r="BA24" s="36">
        <v>35.166998</v>
      </c>
      <c r="BB24" s="36">
        <v>-122.93509400000001</v>
      </c>
      <c r="BC24" s="44">
        <v>40864.892106481479</v>
      </c>
      <c r="BD24" s="45">
        <v>40864.892106481479</v>
      </c>
      <c r="BE24" s="6" t="s">
        <v>349</v>
      </c>
      <c r="BF24" s="6" t="s">
        <v>357</v>
      </c>
      <c r="BG24" s="10" t="s">
        <v>25</v>
      </c>
      <c r="BH24" s="10" t="s">
        <v>27</v>
      </c>
      <c r="BI24" s="10" t="s">
        <v>72</v>
      </c>
      <c r="BJ24" s="10" t="s">
        <v>74</v>
      </c>
      <c r="BK24" s="10" t="s">
        <v>73</v>
      </c>
      <c r="BL24" s="10"/>
      <c r="BM24" s="10" t="s">
        <v>71</v>
      </c>
      <c r="BN24" s="36" t="s">
        <v>250</v>
      </c>
      <c r="BO24" s="36" t="s">
        <v>177</v>
      </c>
      <c r="BP24" s="36" t="s">
        <v>42</v>
      </c>
      <c r="BQ24" s="36">
        <v>321</v>
      </c>
      <c r="BR24" s="36">
        <v>4130058</v>
      </c>
      <c r="BS24" s="36" t="s">
        <v>167</v>
      </c>
      <c r="BT24" s="36">
        <v>0</v>
      </c>
      <c r="BU24" s="63">
        <v>0.26325231481481481</v>
      </c>
      <c r="BV24" s="64">
        <v>229</v>
      </c>
      <c r="BW24" s="64">
        <v>334</v>
      </c>
      <c r="BX24" s="63">
        <v>0.26322916666666668</v>
      </c>
      <c r="BY24" s="63">
        <v>0.26574074074074078</v>
      </c>
      <c r="BZ24" s="36" t="s">
        <v>403</v>
      </c>
      <c r="CA24" s="17">
        <v>132</v>
      </c>
      <c r="CB24" s="36">
        <v>0</v>
      </c>
      <c r="CC24" s="6">
        <v>357</v>
      </c>
      <c r="CD24" s="6">
        <v>80</v>
      </c>
      <c r="CE24" s="6">
        <v>7140</v>
      </c>
      <c r="CF24" s="6">
        <v>1</v>
      </c>
      <c r="CG24" s="6">
        <v>28</v>
      </c>
      <c r="CI24" s="6">
        <f t="shared" si="1"/>
        <v>16</v>
      </c>
      <c r="CJ24" s="6">
        <f t="shared" si="12"/>
        <v>0.19999999999999998</v>
      </c>
      <c r="CK24" s="6">
        <f t="shared" si="13"/>
        <v>2.2408963585434172E-3</v>
      </c>
      <c r="CL24" s="6">
        <f t="shared" si="14"/>
        <v>3799.5121807025557</v>
      </c>
      <c r="CM24" s="6" t="e">
        <f t="shared" si="15"/>
        <v>#VALUE!</v>
      </c>
      <c r="CN24" s="6">
        <f t="shared" si="16"/>
        <v>307059.51541009988</v>
      </c>
      <c r="CO24" s="6">
        <f t="shared" si="17"/>
        <v>2726.8864746886206</v>
      </c>
      <c r="CP24" s="6">
        <f t="shared" si="18"/>
        <v>-9532.518103853341</v>
      </c>
      <c r="CQ24" s="6">
        <f t="shared" si="19"/>
        <v>3168707.2514626961</v>
      </c>
      <c r="CR24" s="6">
        <f t="shared" si="20"/>
        <v>3168707.2514626961</v>
      </c>
      <c r="CS24" s="6">
        <f t="shared" si="21"/>
        <v>3167397.4195375103</v>
      </c>
      <c r="CT24" s="6">
        <f t="shared" si="22"/>
        <v>155935.0815386294</v>
      </c>
      <c r="CU24" s="6" t="e">
        <f t="shared" si="23"/>
        <v>#VALUE!</v>
      </c>
      <c r="CV24" s="6" t="e">
        <f t="shared" si="24"/>
        <v>#VALUE!</v>
      </c>
      <c r="CW24" s="6" t="e">
        <f t="shared" si="25"/>
        <v>#VALUE!</v>
      </c>
      <c r="CX24" s="6" t="e">
        <f t="shared" si="26"/>
        <v>#VALUE!</v>
      </c>
      <c r="CY24" s="6" t="e">
        <f t="shared" si="27"/>
        <v>#VALUE!</v>
      </c>
      <c r="CZ24" s="6">
        <f t="shared" si="28"/>
        <v>0</v>
      </c>
      <c r="DA24" s="6" t="e">
        <f t="shared" si="29"/>
        <v>#VALUE!</v>
      </c>
      <c r="DB24" s="6" t="e">
        <f t="shared" si="30"/>
        <v>#VALUE!</v>
      </c>
      <c r="DC24" s="6" t="e">
        <f t="shared" si="31"/>
        <v>#VALUE!</v>
      </c>
      <c r="DD24" s="6" t="e">
        <f t="shared" si="32"/>
        <v>#VALUE!</v>
      </c>
      <c r="DE24" s="6">
        <f t="shared" si="33"/>
        <v>24890.681836847358</v>
      </c>
      <c r="DF24" s="6">
        <f t="shared" si="34"/>
        <v>320249095.46955174</v>
      </c>
      <c r="DG24" s="6" t="e">
        <f t="shared" si="35"/>
        <v>#VALUE!</v>
      </c>
      <c r="DH24" s="6">
        <f t="shared" si="3"/>
        <v>0</v>
      </c>
      <c r="DI24" s="6">
        <f t="shared" si="4"/>
        <v>20.412864831368015</v>
      </c>
      <c r="DJ24" s="6">
        <f t="shared" si="5"/>
        <v>17756.903864916028</v>
      </c>
      <c r="DK24" s="6">
        <f t="shared" si="6"/>
        <v>25898.715680707217</v>
      </c>
      <c r="DL24" s="6">
        <f t="shared" si="7"/>
        <v>20.411069899309862</v>
      </c>
      <c r="DM24" s="6">
        <f t="shared" si="8"/>
        <v>20.605820027619686</v>
      </c>
      <c r="DN24" s="6" t="e">
        <f t="shared" si="9"/>
        <v>#VALUE!</v>
      </c>
      <c r="DO24" s="6">
        <f t="shared" si="10"/>
        <v>10235.420568423211</v>
      </c>
      <c r="DP24" s="6">
        <f t="shared" si="11"/>
        <v>0</v>
      </c>
      <c r="DQ24" s="6">
        <f t="shared" si="2"/>
        <v>27682.160173690052</v>
      </c>
      <c r="GD24" s="4"/>
      <c r="GE24" s="4"/>
      <c r="GF24" s="4"/>
      <c r="GG24" s="4"/>
      <c r="GH24" s="4"/>
      <c r="GI24" s="4"/>
    </row>
    <row r="25" spans="1:231" s="6" customFormat="1" ht="14.25" customHeight="1">
      <c r="A25" s="33" t="s">
        <v>41</v>
      </c>
      <c r="B25" s="13" t="s">
        <v>335</v>
      </c>
      <c r="C25" s="71" t="s">
        <v>331</v>
      </c>
      <c r="D25" s="6">
        <v>61.050564213402446</v>
      </c>
      <c r="E25" s="6">
        <v>5.0875470177835371</v>
      </c>
      <c r="F25" s="6">
        <v>0</v>
      </c>
      <c r="G25" s="6">
        <v>5.0875470177835371</v>
      </c>
      <c r="H25" s="6">
        <v>0</v>
      </c>
      <c r="I25" s="6">
        <v>0</v>
      </c>
      <c r="J25" s="6">
        <v>0</v>
      </c>
      <c r="K25" s="6">
        <v>20.350188071134149</v>
      </c>
      <c r="L25" s="6">
        <v>0</v>
      </c>
      <c r="M25" s="6">
        <v>0</v>
      </c>
      <c r="N25" s="6">
        <v>0</v>
      </c>
      <c r="O25" s="6">
        <v>0</v>
      </c>
      <c r="P25" s="6">
        <v>5.0875470177835371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5.0875470177835371</v>
      </c>
      <c r="AE25" s="6">
        <v>0</v>
      </c>
      <c r="AF25" s="6">
        <v>20.350188071134149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72" t="s">
        <v>327</v>
      </c>
      <c r="AN25" s="72" t="s">
        <v>330</v>
      </c>
      <c r="AO25" s="72" t="s">
        <v>330</v>
      </c>
      <c r="AP25" s="72">
        <v>1</v>
      </c>
      <c r="AQ25" s="72" t="s">
        <v>331</v>
      </c>
      <c r="AR25" s="72" t="s">
        <v>327</v>
      </c>
      <c r="AS25" s="72">
        <v>11</v>
      </c>
      <c r="AT25" s="72">
        <v>0.10476381119350794</v>
      </c>
      <c r="AU25" s="72">
        <v>0.19655838000209075</v>
      </c>
      <c r="AV25" s="6">
        <v>2.4569797500261343E-3</v>
      </c>
      <c r="AW25" s="6">
        <v>2.75291848742424E-5</v>
      </c>
      <c r="AX25" s="47">
        <v>52</v>
      </c>
      <c r="AY25" s="27" t="s">
        <v>60</v>
      </c>
      <c r="AZ25" s="36">
        <v>3959.17</v>
      </c>
      <c r="BA25" s="36">
        <v>35.169477999999998</v>
      </c>
      <c r="BB25" s="36">
        <v>-122.935247</v>
      </c>
      <c r="BC25" s="44">
        <v>40864.910763888889</v>
      </c>
      <c r="BD25" s="45">
        <v>40864.910763888889</v>
      </c>
      <c r="BE25" s="6" t="s">
        <v>349</v>
      </c>
      <c r="BF25" s="6" t="s">
        <v>357</v>
      </c>
      <c r="BG25" s="10" t="s">
        <v>25</v>
      </c>
      <c r="BH25" s="10" t="s">
        <v>32</v>
      </c>
      <c r="BI25" s="10" t="s">
        <v>54</v>
      </c>
      <c r="BJ25" s="10" t="s">
        <v>63</v>
      </c>
      <c r="BK25" s="10" t="s">
        <v>61</v>
      </c>
      <c r="BL25" s="10" t="s">
        <v>62</v>
      </c>
      <c r="BM25" s="10" t="s">
        <v>60</v>
      </c>
      <c r="BN25" s="36" t="s">
        <v>248</v>
      </c>
      <c r="BO25" s="36" t="s">
        <v>177</v>
      </c>
      <c r="BP25" s="36" t="s">
        <v>42</v>
      </c>
      <c r="BQ25" s="36">
        <v>321</v>
      </c>
      <c r="BR25" s="36">
        <v>4128130</v>
      </c>
      <c r="BS25" s="36" t="s">
        <v>167</v>
      </c>
      <c r="BT25" s="36">
        <v>0</v>
      </c>
      <c r="BU25" s="63">
        <v>0.27751157407407406</v>
      </c>
      <c r="BV25" s="64">
        <v>229</v>
      </c>
      <c r="BW25" s="64">
        <v>334</v>
      </c>
      <c r="BX25" s="63">
        <v>0.27587962962962964</v>
      </c>
      <c r="BY25" s="63">
        <v>0.27770833333333333</v>
      </c>
      <c r="BZ25" s="36" t="s">
        <v>404</v>
      </c>
      <c r="CA25" s="17">
        <v>132</v>
      </c>
      <c r="CB25" s="36">
        <v>1</v>
      </c>
      <c r="CC25" s="6">
        <v>357</v>
      </c>
      <c r="CD25" s="6">
        <v>80</v>
      </c>
      <c r="CE25" s="6">
        <v>7140</v>
      </c>
      <c r="CF25" s="6">
        <v>1</v>
      </c>
      <c r="CG25" s="6">
        <v>28</v>
      </c>
      <c r="CH25" s="15"/>
      <c r="CI25" s="6">
        <f t="shared" si="1"/>
        <v>12</v>
      </c>
      <c r="CJ25" s="6">
        <f t="shared" si="12"/>
        <v>0.15</v>
      </c>
      <c r="CK25" s="6">
        <f t="shared" si="13"/>
        <v>1.6806722689075629E-3</v>
      </c>
      <c r="CL25" s="6">
        <f t="shared" si="14"/>
        <v>3174.6293390969272</v>
      </c>
      <c r="CM25" s="6" t="e">
        <f t="shared" si="15"/>
        <v>#VALUE!</v>
      </c>
      <c r="CN25" s="6">
        <f t="shared" si="16"/>
        <v>241709.56231677657</v>
      </c>
      <c r="CO25" s="6">
        <f t="shared" si="17"/>
        <v>2147.1164749908444</v>
      </c>
      <c r="CP25" s="6">
        <f t="shared" si="18"/>
        <v>-7505.2661910639908</v>
      </c>
      <c r="CQ25" s="6">
        <f t="shared" si="19"/>
        <v>2494825.8586657592</v>
      </c>
      <c r="CR25" s="6">
        <f t="shared" si="20"/>
        <v>2494825.8586657592</v>
      </c>
      <c r="CS25" s="6">
        <f t="shared" si="21"/>
        <v>2493793.4469890632</v>
      </c>
      <c r="CT25" s="6">
        <f t="shared" si="22"/>
        <v>122772.68463315231</v>
      </c>
      <c r="CU25" s="6" t="e">
        <f t="shared" si="23"/>
        <v>#VALUE!</v>
      </c>
      <c r="CV25" s="6" t="e">
        <f t="shared" si="24"/>
        <v>#VALUE!</v>
      </c>
      <c r="CW25" s="6" t="e">
        <f t="shared" si="25"/>
        <v>#VALUE!</v>
      </c>
      <c r="CX25" s="6" t="e">
        <f t="shared" si="26"/>
        <v>#VALUE!</v>
      </c>
      <c r="CY25" s="6" t="e">
        <f t="shared" si="27"/>
        <v>#VALUE!</v>
      </c>
      <c r="CZ25" s="6" t="e">
        <f t="shared" si="28"/>
        <v>#VALUE!</v>
      </c>
      <c r="DA25" s="6" t="e">
        <f t="shared" si="29"/>
        <v>#VALUE!</v>
      </c>
      <c r="DB25" s="6" t="e">
        <f t="shared" si="30"/>
        <v>#VALUE!</v>
      </c>
      <c r="DC25" s="6" t="e">
        <f t="shared" si="31"/>
        <v>#VALUE!</v>
      </c>
      <c r="DD25" s="6" t="e">
        <f t="shared" si="32"/>
        <v>#VALUE!</v>
      </c>
      <c r="DE25" s="6">
        <f t="shared" si="33"/>
        <v>19597.231112502184</v>
      </c>
      <c r="DF25" s="6">
        <f t="shared" si="34"/>
        <v>252024665.64627305</v>
      </c>
      <c r="DG25" s="6" t="e">
        <f t="shared" si="35"/>
        <v>#VALUE!</v>
      </c>
      <c r="DH25" s="6">
        <f t="shared" si="3"/>
        <v>0</v>
      </c>
      <c r="DI25" s="6">
        <f t="shared" si="4"/>
        <v>16.942238172971649</v>
      </c>
      <c r="DJ25" s="6">
        <f t="shared" si="5"/>
        <v>13980.57920486916</v>
      </c>
      <c r="DK25" s="6">
        <f t="shared" si="6"/>
        <v>20390.888447276418</v>
      </c>
      <c r="DL25" s="6">
        <f t="shared" si="7"/>
        <v>16.842607043873389</v>
      </c>
      <c r="DM25" s="6">
        <f t="shared" si="8"/>
        <v>16.954250436763637</v>
      </c>
      <c r="DN25" s="6" t="e">
        <f t="shared" si="9"/>
        <v>#VALUE!</v>
      </c>
      <c r="DO25" s="6">
        <f t="shared" si="10"/>
        <v>8058.6744761691225</v>
      </c>
      <c r="DP25" s="6">
        <f t="shared" si="11"/>
        <v>61.050564213402446</v>
      </c>
      <c r="DQ25" s="6">
        <f t="shared" si="2"/>
        <v>21795.051424184672</v>
      </c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4"/>
      <c r="GE25" s="4"/>
      <c r="GF25" s="4"/>
      <c r="GG25" s="4"/>
      <c r="GH25" s="4"/>
      <c r="GI25" s="4"/>
      <c r="GJ25" s="18"/>
      <c r="GK25" s="18"/>
    </row>
    <row r="26" spans="1:231" s="6" customFormat="1" ht="14.25" customHeight="1">
      <c r="A26" s="33" t="s">
        <v>19</v>
      </c>
      <c r="B26" s="13" t="s">
        <v>335</v>
      </c>
      <c r="C26" s="71" t="s">
        <v>331</v>
      </c>
      <c r="D26" s="6">
        <v>33.678816598306732</v>
      </c>
      <c r="E26" s="6">
        <v>0</v>
      </c>
      <c r="F26" s="6">
        <v>0</v>
      </c>
      <c r="G26" s="6">
        <v>2.5906781998697488</v>
      </c>
      <c r="H26" s="6">
        <v>2.5906781998697488</v>
      </c>
      <c r="I26" s="6">
        <v>0</v>
      </c>
      <c r="J26" s="6">
        <v>0</v>
      </c>
      <c r="K26" s="6">
        <v>2.5906781998697488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2.5906781998697488</v>
      </c>
      <c r="AE26" s="6">
        <v>0</v>
      </c>
      <c r="AF26" s="6">
        <v>18.134747399088241</v>
      </c>
      <c r="AG26" s="6">
        <v>5.1813563997394976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72" t="s">
        <v>327</v>
      </c>
      <c r="AN26" s="72" t="s">
        <v>330</v>
      </c>
      <c r="AO26" s="72" t="s">
        <v>330</v>
      </c>
      <c r="AP26" s="72">
        <v>0</v>
      </c>
      <c r="AQ26" s="72" t="s">
        <v>328</v>
      </c>
      <c r="AR26" s="72" t="s">
        <v>327</v>
      </c>
      <c r="AS26" s="72">
        <v>9</v>
      </c>
      <c r="AT26" s="72">
        <v>0.13808131324566719</v>
      </c>
      <c r="AU26" s="72">
        <v>0.38599931093343698</v>
      </c>
      <c r="AV26" s="6">
        <v>4.8249913866679622E-3</v>
      </c>
      <c r="AW26" s="6">
        <v>5.4061528141937955E-5</v>
      </c>
      <c r="AX26" s="47">
        <v>56</v>
      </c>
      <c r="AY26" s="28" t="s">
        <v>47</v>
      </c>
      <c r="AZ26" s="36">
        <v>3960.63</v>
      </c>
      <c r="BA26" s="36">
        <v>35.160600000000002</v>
      </c>
      <c r="BB26" s="36">
        <v>-122.936691</v>
      </c>
      <c r="BC26" s="44">
        <v>40866.798252314817</v>
      </c>
      <c r="BD26" s="45">
        <v>40866.798252314817</v>
      </c>
      <c r="BE26" s="6" t="s">
        <v>349</v>
      </c>
      <c r="BF26" s="6" t="s">
        <v>357</v>
      </c>
      <c r="BG26" s="10" t="s">
        <v>25</v>
      </c>
      <c r="BH26" s="10" t="s">
        <v>27</v>
      </c>
      <c r="BI26" s="10" t="s">
        <v>22</v>
      </c>
      <c r="BJ26" s="10" t="s">
        <v>44</v>
      </c>
      <c r="BK26" s="10" t="s">
        <v>48</v>
      </c>
      <c r="BL26" s="10" t="s">
        <v>49</v>
      </c>
      <c r="BM26" s="27" t="s">
        <v>47</v>
      </c>
      <c r="BN26" s="36" t="s">
        <v>284</v>
      </c>
      <c r="BO26" s="36" t="s">
        <v>176</v>
      </c>
      <c r="BP26" s="36" t="s">
        <v>42</v>
      </c>
      <c r="BQ26" s="36">
        <v>323</v>
      </c>
      <c r="BR26" s="36">
        <v>4115676</v>
      </c>
      <c r="BS26" s="36" t="s">
        <v>167</v>
      </c>
      <c r="BT26" s="36">
        <v>0</v>
      </c>
      <c r="BU26" s="63">
        <v>0.11390046296296297</v>
      </c>
      <c r="BV26" s="64">
        <v>335</v>
      </c>
      <c r="BW26" s="64">
        <v>357</v>
      </c>
      <c r="BX26" s="63">
        <v>0.12791666666666665</v>
      </c>
      <c r="BY26" s="63">
        <v>0.12842592592592592</v>
      </c>
      <c r="BZ26" s="36" t="s">
        <v>420</v>
      </c>
      <c r="CA26" s="17">
        <v>132</v>
      </c>
      <c r="CB26" s="36">
        <v>1</v>
      </c>
      <c r="CC26" s="6">
        <v>357</v>
      </c>
      <c r="CD26" s="6">
        <v>80</v>
      </c>
      <c r="CE26" s="6">
        <v>7140</v>
      </c>
      <c r="CF26" s="6">
        <v>1</v>
      </c>
      <c r="CG26" s="6">
        <v>28</v>
      </c>
      <c r="CH26" s="20"/>
      <c r="CI26" s="6">
        <f t="shared" si="1"/>
        <v>12.999999999999998</v>
      </c>
      <c r="CJ26" s="6">
        <f t="shared" si="12"/>
        <v>0.16249999999999998</v>
      </c>
      <c r="CK26" s="6">
        <f t="shared" si="13"/>
        <v>1.8207282913165264E-3</v>
      </c>
      <c r="CL26" s="6">
        <f t="shared" si="14"/>
        <v>1886.013729505177</v>
      </c>
      <c r="CM26" s="6" t="e">
        <f t="shared" si="15"/>
        <v>#VALUE!</v>
      </c>
      <c r="CN26" s="6">
        <f t="shared" si="16"/>
        <v>133389.33138375159</v>
      </c>
      <c r="CO26" s="6">
        <f t="shared" si="17"/>
        <v>1184.1673988864238</v>
      </c>
      <c r="CP26" s="6">
        <f t="shared" si="18"/>
        <v>-4140.3622693917059</v>
      </c>
      <c r="CQ26" s="6">
        <f t="shared" si="19"/>
        <v>1376345.4032997128</v>
      </c>
      <c r="CR26" s="6">
        <f t="shared" si="20"/>
        <v>1376345.4032997128</v>
      </c>
      <c r="CS26" s="6">
        <f t="shared" si="21"/>
        <v>1375712.3004076334</v>
      </c>
      <c r="CT26" s="6">
        <f t="shared" si="22"/>
        <v>67728.100179194837</v>
      </c>
      <c r="CU26" s="6" t="e">
        <f t="shared" si="23"/>
        <v>#VALUE!</v>
      </c>
      <c r="CV26" s="6" t="e">
        <f t="shared" si="24"/>
        <v>#VALUE!</v>
      </c>
      <c r="CW26" s="6" t="e">
        <f t="shared" si="25"/>
        <v>#VALUE!</v>
      </c>
      <c r="CX26" s="6" t="e">
        <f t="shared" si="26"/>
        <v>#VALUE!</v>
      </c>
      <c r="CY26" s="6" t="e">
        <f t="shared" si="27"/>
        <v>#VALUE!</v>
      </c>
      <c r="CZ26" s="6" t="e">
        <f t="shared" si="28"/>
        <v>#VALUE!</v>
      </c>
      <c r="DA26" s="6" t="e">
        <f t="shared" si="29"/>
        <v>#VALUE!</v>
      </c>
      <c r="DB26" s="6" t="e">
        <f t="shared" si="30"/>
        <v>#VALUE!</v>
      </c>
      <c r="DC26" s="6" t="e">
        <f t="shared" si="31"/>
        <v>#VALUE!</v>
      </c>
      <c r="DD26" s="6" t="e">
        <f t="shared" si="32"/>
        <v>#VALUE!</v>
      </c>
      <c r="DE26" s="6">
        <f t="shared" si="33"/>
        <v>10878.257761253075</v>
      </c>
      <c r="DF26" s="6">
        <f t="shared" si="34"/>
        <v>138611097.18205264</v>
      </c>
      <c r="DG26" s="6" t="e">
        <f t="shared" si="35"/>
        <v>#VALUE!</v>
      </c>
      <c r="DH26" s="6">
        <f t="shared" si="3"/>
        <v>0</v>
      </c>
      <c r="DI26" s="6">
        <f t="shared" si="4"/>
        <v>3.8360328025918582</v>
      </c>
      <c r="DJ26" s="6">
        <f t="shared" si="5"/>
        <v>11282.403560432755</v>
      </c>
      <c r="DK26" s="6">
        <f t="shared" si="6"/>
        <v>12023.337525595503</v>
      </c>
      <c r="DL26" s="6">
        <f t="shared" si="7"/>
        <v>4.3080819565334023</v>
      </c>
      <c r="DM26" s="6">
        <f t="shared" si="8"/>
        <v>4.3252332057269847</v>
      </c>
      <c r="DN26" s="6" t="e">
        <f t="shared" si="9"/>
        <v>#VALUE!</v>
      </c>
      <c r="DO26" s="6">
        <f t="shared" si="10"/>
        <v>4445.6037909764882</v>
      </c>
      <c r="DP26" s="6">
        <f t="shared" si="11"/>
        <v>33.678816598306732</v>
      </c>
      <c r="DQ26" s="6">
        <f t="shared" si="2"/>
        <v>12023.337525595503</v>
      </c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4"/>
      <c r="GE26" s="4"/>
      <c r="GF26" s="4"/>
      <c r="GG26" s="4"/>
      <c r="GH26" s="4"/>
      <c r="GI26" s="4"/>
    </row>
    <row r="27" spans="1:231" s="6" customFormat="1" ht="14.25" customHeight="1">
      <c r="A27" s="33" t="s">
        <v>19</v>
      </c>
      <c r="B27" s="13" t="s">
        <v>335</v>
      </c>
      <c r="C27" s="71" t="s">
        <v>331</v>
      </c>
      <c r="D27" s="6">
        <v>211.35690406389242</v>
      </c>
      <c r="E27" s="6">
        <v>0</v>
      </c>
      <c r="F27" s="6">
        <v>0</v>
      </c>
      <c r="G27" s="6">
        <v>105.67845203194621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105.67845203194621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72" t="s">
        <v>327</v>
      </c>
      <c r="AN27" s="72" t="s">
        <v>330</v>
      </c>
      <c r="AO27" s="72" t="s">
        <v>330</v>
      </c>
      <c r="AP27" s="72">
        <v>0</v>
      </c>
      <c r="AQ27" s="72" t="s">
        <v>329</v>
      </c>
      <c r="AR27" s="72" t="s">
        <v>330</v>
      </c>
      <c r="AS27" s="72">
        <v>0</v>
      </c>
      <c r="AT27" s="72">
        <v>9.4626669938134948E-3</v>
      </c>
      <c r="AU27" s="72">
        <v>9.4626669938134948E-3</v>
      </c>
      <c r="AV27" s="6">
        <v>1.1828333742266868E-4</v>
      </c>
      <c r="AW27" s="6">
        <v>1.325303500534103E-6</v>
      </c>
      <c r="AX27" s="47">
        <v>57</v>
      </c>
      <c r="AY27" s="27" t="s">
        <v>47</v>
      </c>
      <c r="AZ27" s="36">
        <v>3960.68</v>
      </c>
      <c r="BA27" s="36">
        <v>35.160451000000002</v>
      </c>
      <c r="BB27" s="36">
        <v>-122.936862</v>
      </c>
      <c r="BC27" s="44">
        <v>40866.799062500002</v>
      </c>
      <c r="BD27" s="45">
        <v>40866.799062500002</v>
      </c>
      <c r="BE27" s="6" t="s">
        <v>349</v>
      </c>
      <c r="BF27" s="6" t="s">
        <v>357</v>
      </c>
      <c r="BG27" s="10" t="s">
        <v>25</v>
      </c>
      <c r="BH27" s="10" t="s">
        <v>27</v>
      </c>
      <c r="BI27" s="10" t="s">
        <v>22</v>
      </c>
      <c r="BJ27" s="10" t="s">
        <v>44</v>
      </c>
      <c r="BK27" s="10" t="s">
        <v>48</v>
      </c>
      <c r="BL27" s="10" t="s">
        <v>49</v>
      </c>
      <c r="BM27" s="27" t="s">
        <v>47</v>
      </c>
      <c r="BN27" s="36" t="s">
        <v>280</v>
      </c>
      <c r="BO27" s="36" t="s">
        <v>176</v>
      </c>
      <c r="BP27" s="36" t="s">
        <v>42</v>
      </c>
      <c r="BQ27" s="36">
        <v>323</v>
      </c>
      <c r="BR27" s="36">
        <v>4115687</v>
      </c>
      <c r="BS27" s="36" t="s">
        <v>167</v>
      </c>
      <c r="BT27" s="36">
        <v>0</v>
      </c>
      <c r="BU27" s="63">
        <v>0.12052083333333334</v>
      </c>
      <c r="BV27" s="64">
        <v>335</v>
      </c>
      <c r="BW27" s="64">
        <v>357</v>
      </c>
      <c r="BX27" s="63">
        <v>0.12791666666666665</v>
      </c>
      <c r="BY27" s="63">
        <v>0.12842592592592592</v>
      </c>
      <c r="BZ27" s="36" t="s">
        <v>420</v>
      </c>
      <c r="CA27" s="17">
        <v>132</v>
      </c>
      <c r="CB27" s="36">
        <v>0</v>
      </c>
      <c r="CC27" s="6">
        <v>357</v>
      </c>
      <c r="CD27" s="6">
        <v>80</v>
      </c>
      <c r="CE27" s="6">
        <v>7140</v>
      </c>
      <c r="CF27" s="6">
        <v>1</v>
      </c>
      <c r="CG27" s="6">
        <v>28</v>
      </c>
      <c r="CI27" s="6">
        <f t="shared" si="1"/>
        <v>2</v>
      </c>
      <c r="CJ27" s="6">
        <f t="shared" si="12"/>
        <v>2.5000000000000001E-2</v>
      </c>
      <c r="CK27" s="6">
        <f t="shared" si="13"/>
        <v>2.8011204481792721E-4</v>
      </c>
      <c r="CL27" s="6">
        <f t="shared" si="14"/>
        <v>12047.343531641867</v>
      </c>
      <c r="CM27" s="6" t="e">
        <f t="shared" si="15"/>
        <v>#VALUE!</v>
      </c>
      <c r="CN27" s="6">
        <f t="shared" si="16"/>
        <v>837117.06278777739</v>
      </c>
      <c r="CO27" s="6">
        <f t="shared" si="17"/>
        <v>7431.4040688501909</v>
      </c>
      <c r="CP27" s="6">
        <f t="shared" si="18"/>
        <v>-25983.554547649983</v>
      </c>
      <c r="CQ27" s="6">
        <f t="shared" si="19"/>
        <v>8637480.1288511809</v>
      </c>
      <c r="CR27" s="6">
        <f t="shared" si="20"/>
        <v>8637480.1288511809</v>
      </c>
      <c r="CS27" s="6">
        <f t="shared" si="21"/>
        <v>8633506.817201877</v>
      </c>
      <c r="CT27" s="6">
        <f t="shared" si="22"/>
        <v>425038.73407248763</v>
      </c>
      <c r="CU27" s="6" t="e">
        <f t="shared" si="23"/>
        <v>#VALUE!</v>
      </c>
      <c r="CV27" s="6" t="e">
        <f t="shared" si="24"/>
        <v>#VALUE!</v>
      </c>
      <c r="CW27" s="6" t="e">
        <f t="shared" si="25"/>
        <v>#VALUE!</v>
      </c>
      <c r="CX27" s="6" t="e">
        <f t="shared" si="26"/>
        <v>#VALUE!</v>
      </c>
      <c r="CY27" s="6" t="e">
        <f t="shared" si="27"/>
        <v>#VALUE!</v>
      </c>
      <c r="CZ27" s="6" t="e">
        <f t="shared" si="28"/>
        <v>#VALUE!</v>
      </c>
      <c r="DA27" s="6" t="e">
        <f t="shared" si="29"/>
        <v>#VALUE!</v>
      </c>
      <c r="DB27" s="6" t="e">
        <f t="shared" si="30"/>
        <v>#VALUE!</v>
      </c>
      <c r="DC27" s="6" t="e">
        <f t="shared" si="31"/>
        <v>#VALUE!</v>
      </c>
      <c r="DD27" s="6" t="e">
        <f t="shared" si="32"/>
        <v>#VALUE!</v>
      </c>
      <c r="DE27" s="6">
        <f t="shared" si="33"/>
        <v>68268.280012637246</v>
      </c>
      <c r="DF27" s="6">
        <f t="shared" si="34"/>
        <v>869878862.41600919</v>
      </c>
      <c r="DG27" s="6" t="e">
        <f t="shared" si="35"/>
        <v>#VALUE!</v>
      </c>
      <c r="DH27" s="6">
        <f t="shared" si="3"/>
        <v>0</v>
      </c>
      <c r="DI27" s="6">
        <f t="shared" si="4"/>
        <v>25.472910208533701</v>
      </c>
      <c r="DJ27" s="6">
        <f t="shared" si="5"/>
        <v>70804.56286140396</v>
      </c>
      <c r="DK27" s="6">
        <f t="shared" si="6"/>
        <v>75454.414750809592</v>
      </c>
      <c r="DL27" s="6">
        <f t="shared" si="7"/>
        <v>27.036070644839569</v>
      </c>
      <c r="DM27" s="6">
        <f t="shared" si="8"/>
        <v>27.143706105242476</v>
      </c>
      <c r="DN27" s="6" t="e">
        <f t="shared" si="9"/>
        <v>#VALUE!</v>
      </c>
      <c r="DO27" s="6">
        <f t="shared" si="10"/>
        <v>27899.111336433798</v>
      </c>
      <c r="DP27" s="6">
        <f t="shared" si="11"/>
        <v>0</v>
      </c>
      <c r="DQ27" s="6">
        <f t="shared" si="2"/>
        <v>75454.414750809592</v>
      </c>
      <c r="GD27" s="4"/>
      <c r="GE27" s="4"/>
      <c r="GF27" s="4"/>
      <c r="GG27" s="4"/>
      <c r="GH27" s="4"/>
      <c r="GI27" s="4"/>
      <c r="GJ27" s="4"/>
      <c r="GK27" s="4"/>
    </row>
    <row r="28" spans="1:231" s="6" customFormat="1" ht="14.25" customHeight="1">
      <c r="A28" s="33" t="s">
        <v>107</v>
      </c>
      <c r="B28" s="13" t="s">
        <v>335</v>
      </c>
      <c r="C28" s="71" t="s">
        <v>331</v>
      </c>
      <c r="D28" s="6">
        <v>37.261548218469365</v>
      </c>
      <c r="E28" s="6">
        <v>0</v>
      </c>
      <c r="F28" s="6">
        <v>0</v>
      </c>
      <c r="G28" s="6">
        <v>5.3230783169241951</v>
      </c>
      <c r="H28" s="6">
        <v>0</v>
      </c>
      <c r="I28" s="6">
        <v>0</v>
      </c>
      <c r="J28" s="6">
        <v>0</v>
      </c>
      <c r="K28" s="6">
        <v>21.29231326769678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5.3230783169241951</v>
      </c>
      <c r="AE28" s="6">
        <v>0</v>
      </c>
      <c r="AF28" s="6">
        <v>5.3230783169241951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72" t="s">
        <v>327</v>
      </c>
      <c r="AN28" s="72" t="s">
        <v>330</v>
      </c>
      <c r="AO28" s="72" t="s">
        <v>330</v>
      </c>
      <c r="AP28" s="72">
        <v>0</v>
      </c>
      <c r="AQ28" s="72" t="s">
        <v>331</v>
      </c>
      <c r="AR28" s="72" t="s">
        <v>330</v>
      </c>
      <c r="AS28" s="72">
        <v>10</v>
      </c>
      <c r="AT28" s="72">
        <v>3.9409960162583905E-2</v>
      </c>
      <c r="AU28" s="72">
        <v>0.18786122248485432</v>
      </c>
      <c r="AV28" s="6">
        <v>2.3482652810606791E-3</v>
      </c>
      <c r="AW28" s="6">
        <v>2.6311095586114049E-5</v>
      </c>
      <c r="AX28" s="47">
        <v>58</v>
      </c>
      <c r="AY28" s="27" t="s">
        <v>71</v>
      </c>
      <c r="AZ28" s="36">
        <v>3960.65</v>
      </c>
      <c r="BA28" s="36">
        <v>35.160446</v>
      </c>
      <c r="BB28" s="36">
        <v>-122.936835</v>
      </c>
      <c r="BC28" s="44">
        <v>40866.799247685187</v>
      </c>
      <c r="BD28" s="45">
        <v>40866.799247685187</v>
      </c>
      <c r="BE28" s="6" t="s">
        <v>349</v>
      </c>
      <c r="BF28" s="6" t="s">
        <v>357</v>
      </c>
      <c r="BG28" s="10" t="s">
        <v>25</v>
      </c>
      <c r="BH28" s="10" t="s">
        <v>27</v>
      </c>
      <c r="BI28" s="10" t="s">
        <v>72</v>
      </c>
      <c r="BJ28" s="10" t="s">
        <v>74</v>
      </c>
      <c r="BK28" s="10" t="s">
        <v>73</v>
      </c>
      <c r="BL28" s="10"/>
      <c r="BM28" s="10" t="s">
        <v>71</v>
      </c>
      <c r="BN28" s="36" t="s">
        <v>282</v>
      </c>
      <c r="BO28" s="36" t="s">
        <v>176</v>
      </c>
      <c r="BP28" s="36" t="s">
        <v>42</v>
      </c>
      <c r="BQ28" s="36">
        <v>323</v>
      </c>
      <c r="BR28" s="36">
        <v>4129458</v>
      </c>
      <c r="BS28" s="36" t="s">
        <v>167</v>
      </c>
      <c r="BT28" s="36">
        <v>0</v>
      </c>
      <c r="BU28" s="63">
        <v>0.1213425925925926</v>
      </c>
      <c r="BV28" s="64">
        <v>335</v>
      </c>
      <c r="BW28" s="64">
        <v>357</v>
      </c>
      <c r="BX28" s="63">
        <v>0.12791666666666665</v>
      </c>
      <c r="BY28" s="63">
        <v>0.12842592592592592</v>
      </c>
      <c r="BZ28" s="36" t="s">
        <v>420</v>
      </c>
      <c r="CA28" s="17">
        <v>132</v>
      </c>
      <c r="CB28" s="36">
        <v>0</v>
      </c>
      <c r="CC28" s="6">
        <v>357</v>
      </c>
      <c r="CD28" s="6">
        <v>80</v>
      </c>
      <c r="CE28" s="6">
        <v>7140</v>
      </c>
      <c r="CF28" s="6">
        <v>1</v>
      </c>
      <c r="CG28" s="6">
        <v>28</v>
      </c>
      <c r="CI28" s="6">
        <f t="shared" si="1"/>
        <v>7</v>
      </c>
      <c r="CJ28" s="6">
        <f t="shared" si="12"/>
        <v>8.7500000000000008E-2</v>
      </c>
      <c r="CK28" s="6">
        <f t="shared" si="13"/>
        <v>9.8039215686274508E-4</v>
      </c>
      <c r="CL28" s="6">
        <f t="shared" si="14"/>
        <v>2161.1697966712231</v>
      </c>
      <c r="CM28" s="6" t="e">
        <f t="shared" si="15"/>
        <v>#VALUE!</v>
      </c>
      <c r="CN28" s="6">
        <f t="shared" si="16"/>
        <v>147579.95095148069</v>
      </c>
      <c r="CO28" s="6">
        <f t="shared" si="17"/>
        <v>1310.1326540118882</v>
      </c>
      <c r="CP28" s="6">
        <f t="shared" si="18"/>
        <v>-4580.8168051785124</v>
      </c>
      <c r="CQ28" s="6">
        <f t="shared" si="19"/>
        <v>1522760.2107021292</v>
      </c>
      <c r="CR28" s="6">
        <f t="shared" si="20"/>
        <v>1522760.2107021292</v>
      </c>
      <c r="CS28" s="6">
        <f t="shared" si="21"/>
        <v>1522059.7216280366</v>
      </c>
      <c r="CT28" s="6">
        <f t="shared" si="22"/>
        <v>74932.973467341886</v>
      </c>
      <c r="CU28" s="6" t="e">
        <f t="shared" si="23"/>
        <v>#VALUE!</v>
      </c>
      <c r="CV28" s="6" t="e">
        <f t="shared" si="24"/>
        <v>#VALUE!</v>
      </c>
      <c r="CW28" s="6" t="e">
        <f t="shared" si="25"/>
        <v>#VALUE!</v>
      </c>
      <c r="CX28" s="6" t="e">
        <f t="shared" si="26"/>
        <v>#VALUE!</v>
      </c>
      <c r="CY28" s="6" t="e">
        <f t="shared" si="27"/>
        <v>#VALUE!</v>
      </c>
      <c r="CZ28" s="6">
        <f t="shared" si="28"/>
        <v>0</v>
      </c>
      <c r="DA28" s="6" t="e">
        <f t="shared" si="29"/>
        <v>#VALUE!</v>
      </c>
      <c r="DB28" s="6" t="e">
        <f t="shared" si="30"/>
        <v>#VALUE!</v>
      </c>
      <c r="DC28" s="6" t="e">
        <f t="shared" si="31"/>
        <v>#VALUE!</v>
      </c>
      <c r="DD28" s="6" t="e">
        <f t="shared" si="32"/>
        <v>#VALUE!</v>
      </c>
      <c r="DE28" s="6">
        <f t="shared" si="33"/>
        <v>12035.480074565605</v>
      </c>
      <c r="DF28" s="6">
        <f t="shared" si="34"/>
        <v>153869998.38314408</v>
      </c>
      <c r="DG28" s="6" t="e">
        <f t="shared" si="35"/>
        <v>#VALUE!</v>
      </c>
      <c r="DH28" s="6">
        <f t="shared" si="3"/>
        <v>0</v>
      </c>
      <c r="DI28" s="6">
        <f t="shared" si="4"/>
        <v>4.521412864842973</v>
      </c>
      <c r="DJ28" s="6">
        <f t="shared" si="5"/>
        <v>12482.618653187237</v>
      </c>
      <c r="DK28" s="6">
        <f t="shared" si="6"/>
        <v>13302.372713993564</v>
      </c>
      <c r="DL28" s="6">
        <f t="shared" si="7"/>
        <v>4.7663730429458724</v>
      </c>
      <c r="DM28" s="6">
        <f t="shared" si="8"/>
        <v>4.7853488313904631</v>
      </c>
      <c r="DN28" s="6" t="e">
        <f t="shared" si="9"/>
        <v>#VALUE!</v>
      </c>
      <c r="DO28" s="6">
        <f t="shared" si="10"/>
        <v>4918.5243648379565</v>
      </c>
      <c r="DP28" s="6">
        <f t="shared" si="11"/>
        <v>0</v>
      </c>
      <c r="DQ28" s="6">
        <f t="shared" si="2"/>
        <v>13302.372713993564</v>
      </c>
      <c r="GD28" s="4"/>
      <c r="GE28" s="4"/>
      <c r="GF28" s="4"/>
      <c r="GG28" s="4"/>
      <c r="GH28" s="4"/>
      <c r="GI28" s="4"/>
      <c r="GJ28" s="4"/>
      <c r="GK28" s="4"/>
    </row>
    <row r="29" spans="1:231" s="6" customFormat="1" ht="14.25" customHeight="1">
      <c r="A29" s="33" t="s">
        <v>19</v>
      </c>
      <c r="B29" s="13" t="s">
        <v>335</v>
      </c>
      <c r="C29" s="71" t="s">
        <v>331</v>
      </c>
      <c r="D29" s="6">
        <v>37.388758601506261</v>
      </c>
      <c r="E29" s="6">
        <v>0</v>
      </c>
      <c r="F29" s="6">
        <v>0</v>
      </c>
      <c r="G29" s="6">
        <v>9.3471896503765652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28.041568951129694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72" t="s">
        <v>327</v>
      </c>
      <c r="AN29" s="72" t="s">
        <v>330</v>
      </c>
      <c r="AO29" s="72" t="s">
        <v>330</v>
      </c>
      <c r="AP29" s="72">
        <v>0</v>
      </c>
      <c r="AQ29" s="72" t="s">
        <v>329</v>
      </c>
      <c r="AR29" s="72" t="s">
        <v>330</v>
      </c>
      <c r="AS29" s="72">
        <v>0</v>
      </c>
      <c r="AT29" s="72">
        <v>0.10698402807732842</v>
      </c>
      <c r="AU29" s="72">
        <v>0.10698402807732842</v>
      </c>
      <c r="AV29" s="6">
        <v>1.3373003509666052E-3</v>
      </c>
      <c r="AW29" s="6">
        <v>1.4983757433799499E-5</v>
      </c>
      <c r="AX29" s="47">
        <v>61</v>
      </c>
      <c r="AY29" s="27" t="s">
        <v>47</v>
      </c>
      <c r="AZ29" s="36">
        <v>3959.71</v>
      </c>
      <c r="BA29" s="36">
        <v>35.160820999999999</v>
      </c>
      <c r="BB29" s="36">
        <v>-122.938936</v>
      </c>
      <c r="BC29" s="44">
        <v>40866.824976851851</v>
      </c>
      <c r="BD29" s="45">
        <v>40866.824976851851</v>
      </c>
      <c r="BE29" s="6" t="s">
        <v>349</v>
      </c>
      <c r="BF29" s="6" t="s">
        <v>357</v>
      </c>
      <c r="BG29" s="10" t="s">
        <v>25</v>
      </c>
      <c r="BH29" s="10" t="s">
        <v>27</v>
      </c>
      <c r="BI29" s="10" t="s">
        <v>22</v>
      </c>
      <c r="BJ29" s="10" t="s">
        <v>44</v>
      </c>
      <c r="BK29" s="10" t="s">
        <v>48</v>
      </c>
      <c r="BL29" s="10" t="s">
        <v>49</v>
      </c>
      <c r="BM29" s="27" t="s">
        <v>47</v>
      </c>
      <c r="BN29" s="36" t="s">
        <v>279</v>
      </c>
      <c r="BO29" s="36" t="s">
        <v>175</v>
      </c>
      <c r="BP29" s="36" t="s">
        <v>42</v>
      </c>
      <c r="BQ29" s="36">
        <v>323</v>
      </c>
      <c r="BR29" s="36">
        <v>4129464</v>
      </c>
      <c r="BS29" s="36" t="s">
        <v>167</v>
      </c>
      <c r="BT29" s="36">
        <v>0</v>
      </c>
      <c r="BU29" s="63">
        <v>0.1393287037037037</v>
      </c>
      <c r="BV29" s="64">
        <v>335</v>
      </c>
      <c r="BW29" s="64">
        <v>357</v>
      </c>
      <c r="BX29" s="63">
        <v>0.13150462962962964</v>
      </c>
      <c r="BY29" s="63">
        <v>0.1713888888888889</v>
      </c>
      <c r="BZ29" s="36" t="s">
        <v>394</v>
      </c>
      <c r="CA29" s="17">
        <v>132</v>
      </c>
      <c r="CB29" s="36">
        <v>1</v>
      </c>
      <c r="CC29" s="6">
        <v>357</v>
      </c>
      <c r="CD29" s="6">
        <v>80</v>
      </c>
      <c r="CE29" s="6">
        <v>7140</v>
      </c>
      <c r="CF29" s="6">
        <v>1</v>
      </c>
      <c r="CG29" s="6">
        <v>28</v>
      </c>
      <c r="CH29" s="4"/>
      <c r="CI29" s="6">
        <f t="shared" si="1"/>
        <v>4</v>
      </c>
      <c r="CJ29" s="6">
        <f t="shared" si="12"/>
        <v>0.05</v>
      </c>
      <c r="CK29" s="6">
        <f t="shared" si="13"/>
        <v>5.6022408963585441E-4</v>
      </c>
      <c r="CL29" s="6">
        <f t="shared" si="14"/>
        <v>2280.7142746918821</v>
      </c>
      <c r="CM29" s="6" t="e">
        <f t="shared" si="15"/>
        <v>#VALUE!</v>
      </c>
      <c r="CN29" s="6">
        <f t="shared" si="16"/>
        <v>148048.64132197035</v>
      </c>
      <c r="CO29" s="6">
        <f t="shared" si="17"/>
        <v>1314.6194485997719</v>
      </c>
      <c r="CP29" s="6">
        <f t="shared" si="18"/>
        <v>-4596.5342008300277</v>
      </c>
      <c r="CQ29" s="6">
        <f t="shared" si="19"/>
        <v>1527959.8538695206</v>
      </c>
      <c r="CR29" s="6">
        <f t="shared" si="20"/>
        <v>1527959.8538695206</v>
      </c>
      <c r="CS29" s="6">
        <f t="shared" si="21"/>
        <v>1527256.0113543277</v>
      </c>
      <c r="CT29" s="6">
        <f t="shared" si="22"/>
        <v>75188.793547629088</v>
      </c>
      <c r="CU29" s="6" t="e">
        <f t="shared" si="23"/>
        <v>#VALUE!</v>
      </c>
      <c r="CV29" s="6" t="e">
        <f t="shared" si="24"/>
        <v>#VALUE!</v>
      </c>
      <c r="CW29" s="6" t="e">
        <f t="shared" si="25"/>
        <v>#VALUE!</v>
      </c>
      <c r="CX29" s="6" t="e">
        <f t="shared" si="26"/>
        <v>#VALUE!</v>
      </c>
      <c r="CY29" s="6" t="e">
        <f t="shared" si="27"/>
        <v>#VALUE!</v>
      </c>
      <c r="CZ29" s="6" t="e">
        <f t="shared" si="28"/>
        <v>#VALUE!</v>
      </c>
      <c r="DA29" s="6" t="e">
        <f t="shared" si="29"/>
        <v>#VALUE!</v>
      </c>
      <c r="DB29" s="6" t="e">
        <f t="shared" si="30"/>
        <v>#VALUE!</v>
      </c>
      <c r="DC29" s="6" t="e">
        <f t="shared" si="31"/>
        <v>#VALUE!</v>
      </c>
      <c r="DD29" s="6" t="e">
        <f t="shared" si="32"/>
        <v>#VALUE!</v>
      </c>
      <c r="DE29" s="6">
        <f t="shared" si="33"/>
        <v>12076.569028286522</v>
      </c>
      <c r="DF29" s="6">
        <f t="shared" si="34"/>
        <v>154395532.64961046</v>
      </c>
      <c r="DG29" s="6" t="e">
        <f t="shared" si="35"/>
        <v>#VALUE!</v>
      </c>
      <c r="DH29" s="6">
        <f t="shared" si="3"/>
        <v>0</v>
      </c>
      <c r="DI29" s="6">
        <f t="shared" si="4"/>
        <v>5.2093272690385692</v>
      </c>
      <c r="DJ29" s="6">
        <f t="shared" si="5"/>
        <v>12525.234131504598</v>
      </c>
      <c r="DK29" s="6">
        <f t="shared" si="6"/>
        <v>13347.786820737736</v>
      </c>
      <c r="DL29" s="6">
        <f t="shared" si="7"/>
        <v>4.9167948522027105</v>
      </c>
      <c r="DM29" s="6">
        <f t="shared" si="8"/>
        <v>6.4080177936470459</v>
      </c>
      <c r="DN29" s="6" t="e">
        <f t="shared" si="9"/>
        <v>#VALUE!</v>
      </c>
      <c r="DO29" s="6">
        <f t="shared" si="10"/>
        <v>4935.3161353988262</v>
      </c>
      <c r="DP29" s="6">
        <f t="shared" si="11"/>
        <v>37.388758601506261</v>
      </c>
      <c r="DQ29" s="6">
        <f t="shared" si="2"/>
        <v>13347.786820737736</v>
      </c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</row>
    <row r="30" spans="1:231" s="6" customFormat="1" ht="14.25" customHeight="1">
      <c r="A30" s="33" t="s">
        <v>278</v>
      </c>
      <c r="B30" s="13" t="s">
        <v>336</v>
      </c>
      <c r="C30" s="71" t="s">
        <v>331</v>
      </c>
      <c r="D30" s="6">
        <v>21.286430870662628</v>
      </c>
      <c r="E30" s="6">
        <v>3.0409186958089465</v>
      </c>
      <c r="F30" s="6">
        <v>0</v>
      </c>
      <c r="G30" s="6">
        <v>1.5204593479044732</v>
      </c>
      <c r="H30" s="6">
        <v>0</v>
      </c>
      <c r="I30" s="6">
        <v>0</v>
      </c>
      <c r="J30" s="6">
        <v>0</v>
      </c>
      <c r="K30" s="6">
        <v>9.1227560874268399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6.0818373916178929</v>
      </c>
      <c r="AE30" s="6">
        <v>0</v>
      </c>
      <c r="AF30" s="6">
        <v>0</v>
      </c>
      <c r="AG30" s="6">
        <v>1.5204593479044732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72" t="s">
        <v>327</v>
      </c>
      <c r="AN30" s="72" t="s">
        <v>330</v>
      </c>
      <c r="AO30" s="72" t="s">
        <v>330</v>
      </c>
      <c r="AP30" s="72">
        <v>1</v>
      </c>
      <c r="AQ30" s="72" t="s">
        <v>329</v>
      </c>
      <c r="AR30" s="72" t="s">
        <v>330</v>
      </c>
      <c r="AS30" s="72">
        <v>12</v>
      </c>
      <c r="AT30" s="72">
        <v>0.1418291455368757</v>
      </c>
      <c r="AU30" s="72">
        <v>0.65769597942767721</v>
      </c>
      <c r="AV30" s="6">
        <v>8.2211997428459655E-3</v>
      </c>
      <c r="AW30" s="6">
        <v>9.211428283300801E-5</v>
      </c>
      <c r="AX30" s="47">
        <v>62</v>
      </c>
      <c r="AY30" s="27" t="s">
        <v>60</v>
      </c>
      <c r="AZ30" s="36">
        <v>3961.06</v>
      </c>
      <c r="BA30" s="36">
        <v>35.159958000000003</v>
      </c>
      <c r="BB30" s="36">
        <v>-122.940977</v>
      </c>
      <c r="BC30" s="44">
        <v>40866.844907407409</v>
      </c>
      <c r="BD30" s="45">
        <v>40866.844907407409</v>
      </c>
      <c r="BE30" s="6" t="s">
        <v>349</v>
      </c>
      <c r="BF30" s="6" t="s">
        <v>357</v>
      </c>
      <c r="BG30" s="10" t="s">
        <v>25</v>
      </c>
      <c r="BH30" s="10" t="s">
        <v>32</v>
      </c>
      <c r="BI30" s="10" t="s">
        <v>54</v>
      </c>
      <c r="BJ30" s="10" t="s">
        <v>63</v>
      </c>
      <c r="BK30" s="10" t="s">
        <v>61</v>
      </c>
      <c r="BL30" s="10" t="s">
        <v>62</v>
      </c>
      <c r="BM30" s="10" t="s">
        <v>60</v>
      </c>
      <c r="BN30" s="36" t="s">
        <v>277</v>
      </c>
      <c r="BO30" s="36" t="s">
        <v>175</v>
      </c>
      <c r="BP30" s="36" t="s">
        <v>42</v>
      </c>
      <c r="BQ30" s="36">
        <v>323</v>
      </c>
      <c r="BR30" s="36">
        <v>4128144</v>
      </c>
      <c r="BS30" s="36" t="s">
        <v>167</v>
      </c>
      <c r="BT30" s="36">
        <v>0</v>
      </c>
      <c r="BU30" s="63">
        <v>0.16093749999999998</v>
      </c>
      <c r="BV30" s="64">
        <v>335</v>
      </c>
      <c r="BW30" s="64">
        <v>357</v>
      </c>
      <c r="BX30" s="63">
        <v>0.13150462962962964</v>
      </c>
      <c r="BY30" s="63">
        <v>0.1713888888888889</v>
      </c>
      <c r="BZ30" s="36" t="s">
        <v>394</v>
      </c>
      <c r="CA30" s="17">
        <v>132</v>
      </c>
      <c r="CB30" s="36">
        <v>0</v>
      </c>
      <c r="CC30" s="6">
        <v>357</v>
      </c>
      <c r="CD30" s="6">
        <v>80</v>
      </c>
      <c r="CE30" s="6">
        <v>7140</v>
      </c>
      <c r="CF30" s="6">
        <v>1</v>
      </c>
      <c r="CG30" s="6">
        <v>28</v>
      </c>
      <c r="CH30" s="4"/>
      <c r="CI30" s="6">
        <f t="shared" si="1"/>
        <v>14</v>
      </c>
      <c r="CJ30" s="6">
        <f t="shared" si="12"/>
        <v>0.17500000000000002</v>
      </c>
      <c r="CK30" s="6">
        <f t="shared" si="13"/>
        <v>1.9607843137254902E-3</v>
      </c>
      <c r="CL30" s="6">
        <f t="shared" si="14"/>
        <v>1319.758713981083</v>
      </c>
      <c r="CM30" s="6" t="e">
        <f t="shared" si="15"/>
        <v>#VALUE!</v>
      </c>
      <c r="CN30" s="6">
        <f t="shared" si="16"/>
        <v>84316.829864546904</v>
      </c>
      <c r="CO30" s="6">
        <f t="shared" si="17"/>
        <v>748.43001538240151</v>
      </c>
      <c r="CP30" s="6">
        <f t="shared" si="18"/>
        <v>-2616.9746080822242</v>
      </c>
      <c r="CQ30" s="6">
        <f t="shared" si="19"/>
        <v>869909.26902361889</v>
      </c>
      <c r="CR30" s="6">
        <f t="shared" si="20"/>
        <v>869909.26902361889</v>
      </c>
      <c r="CS30" s="6">
        <f t="shared" si="21"/>
        <v>869508.12820482696</v>
      </c>
      <c r="CT30" s="6">
        <f t="shared" si="22"/>
        <v>42807.012480902544</v>
      </c>
      <c r="CU30" s="6" t="e">
        <f t="shared" si="23"/>
        <v>#VALUE!</v>
      </c>
      <c r="CV30" s="6" t="e">
        <f t="shared" si="24"/>
        <v>#VALUE!</v>
      </c>
      <c r="CW30" s="6" t="e">
        <f t="shared" si="25"/>
        <v>#VALUE!</v>
      </c>
      <c r="CX30" s="6" t="e">
        <f t="shared" si="26"/>
        <v>#VALUE!</v>
      </c>
      <c r="CY30" s="6" t="e">
        <f t="shared" si="27"/>
        <v>#VALUE!</v>
      </c>
      <c r="CZ30" s="6" t="e">
        <f t="shared" si="28"/>
        <v>#VALUE!</v>
      </c>
      <c r="DA30" s="6" t="e">
        <f t="shared" si="29"/>
        <v>#VALUE!</v>
      </c>
      <c r="DB30" s="6" t="e">
        <f t="shared" si="30"/>
        <v>#VALUE!</v>
      </c>
      <c r="DC30" s="6" t="e">
        <f t="shared" si="31"/>
        <v>#VALUE!</v>
      </c>
      <c r="DD30" s="6" t="e">
        <f t="shared" si="32"/>
        <v>#VALUE!</v>
      </c>
      <c r="DE30" s="6">
        <f t="shared" si="33"/>
        <v>6875.517171224029</v>
      </c>
      <c r="DF30" s="6">
        <f t="shared" si="34"/>
        <v>87873451.880140707</v>
      </c>
      <c r="DG30" s="6" t="e">
        <f t="shared" si="35"/>
        <v>#VALUE!</v>
      </c>
      <c r="DH30" s="6">
        <f t="shared" si="3"/>
        <v>0</v>
      </c>
      <c r="DI30" s="6">
        <f t="shared" si="4"/>
        <v>3.4257849682472661</v>
      </c>
      <c r="DJ30" s="6">
        <f t="shared" si="5"/>
        <v>7130.9543416719798</v>
      </c>
      <c r="DK30" s="6">
        <f t="shared" si="6"/>
        <v>7599.2558208265582</v>
      </c>
      <c r="DL30" s="6">
        <f t="shared" si="7"/>
        <v>2.7992642077832035</v>
      </c>
      <c r="DM30" s="6">
        <f t="shared" si="8"/>
        <v>3.6482577353330115</v>
      </c>
      <c r="DN30" s="6" t="e">
        <f t="shared" si="9"/>
        <v>#VALUE!</v>
      </c>
      <c r="DO30" s="6">
        <f t="shared" si="10"/>
        <v>2809.8088749274666</v>
      </c>
      <c r="DP30" s="6">
        <f t="shared" si="11"/>
        <v>0</v>
      </c>
      <c r="DQ30" s="6">
        <f t="shared" si="2"/>
        <v>7599.2558208265582</v>
      </c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20"/>
      <c r="GE30" s="20"/>
      <c r="GF30" s="20"/>
      <c r="GG30" s="20"/>
      <c r="GH30" s="4"/>
      <c r="GI30" s="4"/>
      <c r="GJ30" s="4"/>
      <c r="GK30" s="4"/>
    </row>
    <row r="31" spans="1:231" s="6" customFormat="1" ht="14.25" customHeight="1">
      <c r="A31" s="33" t="s">
        <v>19</v>
      </c>
      <c r="B31" s="13" t="s">
        <v>335</v>
      </c>
      <c r="C31" s="71" t="s">
        <v>331</v>
      </c>
      <c r="D31" s="6">
        <v>35.028545077675382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8.7571362694188455</v>
      </c>
      <c r="AE31" s="6">
        <v>0</v>
      </c>
      <c r="AF31" s="6">
        <v>26.271408808256538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72" t="s">
        <v>327</v>
      </c>
      <c r="AN31" s="72" t="s">
        <v>330</v>
      </c>
      <c r="AO31" s="72" t="s">
        <v>330</v>
      </c>
      <c r="AP31" s="72">
        <v>0</v>
      </c>
      <c r="AQ31" s="72" t="s">
        <v>329</v>
      </c>
      <c r="AR31" s="72" t="s">
        <v>327</v>
      </c>
      <c r="AS31" s="72">
        <v>9</v>
      </c>
      <c r="AT31" s="72">
        <v>0.11419258182519564</v>
      </c>
      <c r="AU31" s="72">
        <v>0.11419258182519564</v>
      </c>
      <c r="AV31" s="6">
        <v>1.4274072728149454E-3</v>
      </c>
      <c r="AW31" s="6">
        <v>1.5993358799047006E-5</v>
      </c>
      <c r="AX31" s="47">
        <v>68</v>
      </c>
      <c r="AY31" s="27" t="s">
        <v>55</v>
      </c>
      <c r="AZ31" s="36">
        <v>3959.48</v>
      </c>
      <c r="BA31" s="36">
        <v>35.161002000000003</v>
      </c>
      <c r="BB31" s="36">
        <v>-122.94611</v>
      </c>
      <c r="BC31" s="44">
        <v>40866.883599537039</v>
      </c>
      <c r="BD31" s="45">
        <v>40866.883599537039</v>
      </c>
      <c r="BE31" s="6" t="s">
        <v>349</v>
      </c>
      <c r="BF31" s="6" t="s">
        <v>357</v>
      </c>
      <c r="BG31" s="10" t="s">
        <v>25</v>
      </c>
      <c r="BH31" s="10" t="s">
        <v>32</v>
      </c>
      <c r="BI31" s="10" t="s">
        <v>56</v>
      </c>
      <c r="BJ31" s="10"/>
      <c r="BK31" s="10"/>
      <c r="BL31" s="10"/>
      <c r="BM31" s="10"/>
      <c r="BN31" s="36" t="s">
        <v>276</v>
      </c>
      <c r="BO31" s="36" t="s">
        <v>174</v>
      </c>
      <c r="BP31" s="36" t="s">
        <v>42</v>
      </c>
      <c r="BQ31" s="36">
        <v>323</v>
      </c>
      <c r="BR31" s="36">
        <v>4128792</v>
      </c>
      <c r="BS31" s="36" t="s">
        <v>167</v>
      </c>
      <c r="BT31" s="36">
        <v>0</v>
      </c>
      <c r="BU31" s="63">
        <v>0.19759259259259257</v>
      </c>
      <c r="BV31" s="64">
        <v>335</v>
      </c>
      <c r="BW31" s="64">
        <v>357</v>
      </c>
      <c r="BX31" s="63">
        <v>0.17730324074074075</v>
      </c>
      <c r="BY31" s="63">
        <v>0.21415509259259258</v>
      </c>
      <c r="BZ31" s="36" t="s">
        <v>396</v>
      </c>
      <c r="CA31" s="17">
        <v>132</v>
      </c>
      <c r="CB31" s="36">
        <v>1</v>
      </c>
      <c r="CC31" s="6">
        <v>357</v>
      </c>
      <c r="CD31" s="6">
        <v>80</v>
      </c>
      <c r="CE31" s="6">
        <v>7140</v>
      </c>
      <c r="CF31" s="6">
        <v>1</v>
      </c>
      <c r="CG31" s="6">
        <v>28</v>
      </c>
      <c r="CH31" s="4"/>
      <c r="CI31" s="6">
        <f t="shared" si="1"/>
        <v>4</v>
      </c>
      <c r="CJ31" s="6">
        <f t="shared" si="12"/>
        <v>4.9999999999999996E-2</v>
      </c>
      <c r="CK31" s="6">
        <f t="shared" si="13"/>
        <v>5.602240896358543E-4</v>
      </c>
      <c r="CL31" s="6">
        <f t="shared" si="14"/>
        <v>2381.9410652819261</v>
      </c>
      <c r="CM31" s="6" t="e">
        <f t="shared" si="15"/>
        <v>#VALUE!</v>
      </c>
      <c r="CN31" s="6">
        <f t="shared" si="16"/>
        <v>138694.82366415413</v>
      </c>
      <c r="CO31" s="6">
        <f t="shared" si="17"/>
        <v>1231.6387435332344</v>
      </c>
      <c r="CP31" s="6">
        <f t="shared" si="18"/>
        <v>-4306.6233562598363</v>
      </c>
      <c r="CQ31" s="6">
        <f t="shared" si="19"/>
        <v>1431507.474350496</v>
      </c>
      <c r="CR31" s="6">
        <f t="shared" si="20"/>
        <v>1431507.474350496</v>
      </c>
      <c r="CS31" s="6">
        <f t="shared" si="21"/>
        <v>1430846.0093328841</v>
      </c>
      <c r="CT31" s="6">
        <f t="shared" si="22"/>
        <v>70442.404151205192</v>
      </c>
      <c r="CU31" s="6" t="e">
        <f t="shared" si="23"/>
        <v>#VALUE!</v>
      </c>
      <c r="CV31" s="6" t="e">
        <f t="shared" si="24"/>
        <v>#VALUE!</v>
      </c>
      <c r="CW31" s="6" t="e">
        <f t="shared" si="25"/>
        <v>#VALUE!</v>
      </c>
      <c r="CX31" s="6">
        <f t="shared" si="26"/>
        <v>0</v>
      </c>
      <c r="CY31" s="6">
        <f t="shared" si="27"/>
        <v>0</v>
      </c>
      <c r="CZ31" s="6">
        <f t="shared" si="28"/>
        <v>0</v>
      </c>
      <c r="DA31" s="6">
        <f t="shared" si="29"/>
        <v>0</v>
      </c>
      <c r="DB31" s="6" t="e">
        <f t="shared" si="30"/>
        <v>#VALUE!</v>
      </c>
      <c r="DC31" s="6" t="e">
        <f t="shared" si="31"/>
        <v>#VALUE!</v>
      </c>
      <c r="DD31" s="6" t="e">
        <f t="shared" si="32"/>
        <v>#VALUE!</v>
      </c>
      <c r="DE31" s="6">
        <f t="shared" si="33"/>
        <v>11314.220060089148</v>
      </c>
      <c r="DF31" s="6">
        <f t="shared" si="34"/>
        <v>144625576.68834549</v>
      </c>
      <c r="DG31" s="6" t="e">
        <f t="shared" si="35"/>
        <v>#VALUE!</v>
      </c>
      <c r="DH31" s="6">
        <f t="shared" si="3"/>
        <v>0</v>
      </c>
      <c r="DI31" s="6">
        <f t="shared" si="4"/>
        <v>6.9213810366443758</v>
      </c>
      <c r="DJ31" s="6">
        <f t="shared" si="5"/>
        <v>11734.562601021253</v>
      </c>
      <c r="DK31" s="6">
        <f t="shared" si="6"/>
        <v>12505.190592730112</v>
      </c>
      <c r="DL31" s="6">
        <f t="shared" si="7"/>
        <v>6.2106745607049678</v>
      </c>
      <c r="DM31" s="6">
        <f t="shared" si="8"/>
        <v>7.501541314493374</v>
      </c>
      <c r="DN31" s="6" t="e">
        <f t="shared" si="9"/>
        <v>#VALUE!</v>
      </c>
      <c r="DO31" s="6">
        <f t="shared" si="10"/>
        <v>4623.76795025315</v>
      </c>
      <c r="DP31" s="6">
        <f t="shared" si="11"/>
        <v>35.028545077675382</v>
      </c>
      <c r="DQ31" s="6">
        <f t="shared" si="2"/>
        <v>12505.190592730112</v>
      </c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</row>
    <row r="32" spans="1:231" s="6" customFormat="1" ht="14.25" customHeight="1">
      <c r="A32" s="33" t="s">
        <v>19</v>
      </c>
      <c r="B32" s="13" t="s">
        <v>335</v>
      </c>
      <c r="C32" s="71" t="s">
        <v>331</v>
      </c>
      <c r="D32" s="6">
        <v>34.079514538715806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11.359838179571936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11.359838179571936</v>
      </c>
      <c r="AF32" s="6">
        <v>0</v>
      </c>
      <c r="AG32" s="6">
        <v>11.359838179571936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72" t="s">
        <v>330</v>
      </c>
      <c r="AN32" s="72" t="s">
        <v>330</v>
      </c>
      <c r="AO32" s="72" t="s">
        <v>330</v>
      </c>
      <c r="AP32" s="72">
        <v>0</v>
      </c>
      <c r="AQ32" s="72" t="s">
        <v>329</v>
      </c>
      <c r="AR32" s="72" t="s">
        <v>330</v>
      </c>
      <c r="AS32" s="72">
        <v>0</v>
      </c>
      <c r="AT32" s="72">
        <v>8.8029422971734814E-2</v>
      </c>
      <c r="AU32" s="72">
        <v>8.8029422971734814E-2</v>
      </c>
      <c r="AV32" s="6">
        <v>1.1003677871466852E-3</v>
      </c>
      <c r="AW32" s="6">
        <v>1.2329050836377425E-5</v>
      </c>
      <c r="AX32" s="47">
        <v>69</v>
      </c>
      <c r="AY32" s="27" t="s">
        <v>45</v>
      </c>
      <c r="AZ32" s="36">
        <v>3959.26</v>
      </c>
      <c r="BA32" s="36">
        <v>35.160735000000003</v>
      </c>
      <c r="BB32" s="36">
        <v>-122.94639100000001</v>
      </c>
      <c r="BC32" s="44">
        <v>40866.889224537037</v>
      </c>
      <c r="BD32" s="45">
        <v>40866.889224537037</v>
      </c>
      <c r="BE32" s="6" t="s">
        <v>349</v>
      </c>
      <c r="BF32" s="6" t="s">
        <v>357</v>
      </c>
      <c r="BG32" s="10" t="s">
        <v>25</v>
      </c>
      <c r="BH32" s="10" t="s">
        <v>27</v>
      </c>
      <c r="BI32" s="10" t="s">
        <v>22</v>
      </c>
      <c r="BJ32" s="10" t="s">
        <v>44</v>
      </c>
      <c r="BK32" s="10" t="s">
        <v>43</v>
      </c>
      <c r="BL32" s="10" t="s">
        <v>46</v>
      </c>
      <c r="BM32" s="10" t="s">
        <v>45</v>
      </c>
      <c r="BN32" s="36" t="s">
        <v>274</v>
      </c>
      <c r="BO32" s="36" t="s">
        <v>174</v>
      </c>
      <c r="BP32" s="36" t="s">
        <v>42</v>
      </c>
      <c r="BQ32" s="36">
        <v>323</v>
      </c>
      <c r="BR32" s="36">
        <v>4128797</v>
      </c>
      <c r="BS32" s="36" t="s">
        <v>167</v>
      </c>
      <c r="BT32" s="36">
        <v>0</v>
      </c>
      <c r="BU32" s="63">
        <v>0.20666666666666667</v>
      </c>
      <c r="BV32" s="64">
        <v>335</v>
      </c>
      <c r="BW32" s="64">
        <v>357</v>
      </c>
      <c r="BX32" s="63">
        <v>0.17730324074074075</v>
      </c>
      <c r="BY32" s="63">
        <v>0.21415509259259258</v>
      </c>
      <c r="BZ32" s="36" t="s">
        <v>396</v>
      </c>
      <c r="CA32" s="17">
        <v>132</v>
      </c>
      <c r="CB32" s="36">
        <v>0</v>
      </c>
      <c r="CC32" s="6">
        <v>357</v>
      </c>
      <c r="CD32" s="6">
        <v>80</v>
      </c>
      <c r="CE32" s="6">
        <v>7140</v>
      </c>
      <c r="CF32" s="6">
        <v>1</v>
      </c>
      <c r="CG32" s="6">
        <v>28</v>
      </c>
      <c r="CH32" s="4"/>
      <c r="CI32" s="6">
        <f t="shared" si="1"/>
        <v>2.9999999999999996</v>
      </c>
      <c r="CJ32" s="6">
        <f t="shared" si="12"/>
        <v>3.7499999999999999E-2</v>
      </c>
      <c r="CK32" s="6">
        <f t="shared" si="13"/>
        <v>4.2016806722689073E-4</v>
      </c>
      <c r="CL32" s="6">
        <f t="shared" si="14"/>
        <v>2351.4865031713907</v>
      </c>
      <c r="CM32" s="6" t="e">
        <f t="shared" si="15"/>
        <v>#VALUE!</v>
      </c>
      <c r="CN32" s="6">
        <f t="shared" si="16"/>
        <v>134929.65873255595</v>
      </c>
      <c r="CO32" s="6">
        <f t="shared" si="17"/>
        <v>1198.2607796244338</v>
      </c>
      <c r="CP32" s="6">
        <f t="shared" si="18"/>
        <v>-4189.9533195671384</v>
      </c>
      <c r="CQ32" s="6">
        <f t="shared" si="19"/>
        <v>1392723.7454796983</v>
      </c>
      <c r="CR32" s="6">
        <f t="shared" si="20"/>
        <v>1392723.7454796983</v>
      </c>
      <c r="CS32" s="6">
        <f t="shared" si="21"/>
        <v>1392080.0098774633</v>
      </c>
      <c r="CT32" s="6">
        <f t="shared" si="22"/>
        <v>68533.903737357483</v>
      </c>
      <c r="CU32" s="6" t="e">
        <f t="shared" si="23"/>
        <v>#VALUE!</v>
      </c>
      <c r="CV32" s="6" t="e">
        <f t="shared" si="24"/>
        <v>#VALUE!</v>
      </c>
      <c r="CW32" s="6" t="e">
        <f t="shared" si="25"/>
        <v>#VALUE!</v>
      </c>
      <c r="CX32" s="6" t="e">
        <f t="shared" si="26"/>
        <v>#VALUE!</v>
      </c>
      <c r="CY32" s="6" t="e">
        <f t="shared" si="27"/>
        <v>#VALUE!</v>
      </c>
      <c r="CZ32" s="6" t="e">
        <f t="shared" si="28"/>
        <v>#VALUE!</v>
      </c>
      <c r="DA32" s="6" t="e">
        <f t="shared" si="29"/>
        <v>#VALUE!</v>
      </c>
      <c r="DB32" s="6" t="e">
        <f t="shared" si="30"/>
        <v>#VALUE!</v>
      </c>
      <c r="DC32" s="6" t="e">
        <f t="shared" si="31"/>
        <v>#VALUE!</v>
      </c>
      <c r="DD32" s="6" t="e">
        <f t="shared" si="32"/>
        <v>#VALUE!</v>
      </c>
      <c r="DE32" s="6">
        <f t="shared" si="33"/>
        <v>11007.683196005206</v>
      </c>
      <c r="DF32" s="6">
        <f t="shared" si="34"/>
        <v>140707397.38890621</v>
      </c>
      <c r="DG32" s="6" t="e">
        <f t="shared" si="35"/>
        <v>#VALUE!</v>
      </c>
      <c r="DH32" s="6">
        <f t="shared" si="3"/>
        <v>0</v>
      </c>
      <c r="DI32" s="6">
        <f t="shared" si="4"/>
        <v>7.0430996713346001</v>
      </c>
      <c r="DJ32" s="6">
        <f t="shared" si="5"/>
        <v>11416.637370469794</v>
      </c>
      <c r="DK32" s="6">
        <f t="shared" si="6"/>
        <v>12166.386690321542</v>
      </c>
      <c r="DL32" s="6">
        <f t="shared" si="7"/>
        <v>6.0424083705855027</v>
      </c>
      <c r="DM32" s="6">
        <f t="shared" si="8"/>
        <v>7.2983015915492881</v>
      </c>
      <c r="DN32" s="6" t="e">
        <f t="shared" si="9"/>
        <v>#VALUE!</v>
      </c>
      <c r="DO32" s="6">
        <f t="shared" si="10"/>
        <v>4498.4959191104863</v>
      </c>
      <c r="DP32" s="6">
        <f t="shared" si="11"/>
        <v>0</v>
      </c>
      <c r="DQ32" s="6">
        <f t="shared" si="2"/>
        <v>12166.386690321542</v>
      </c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20"/>
      <c r="GE32" s="20"/>
      <c r="GF32" s="20"/>
      <c r="GG32" s="20"/>
      <c r="GH32" s="20"/>
      <c r="GI32" s="20"/>
      <c r="GJ32" s="4"/>
      <c r="GK32" s="4"/>
    </row>
    <row r="33" spans="1:231" s="6" customFormat="1" ht="14.25" customHeight="1">
      <c r="A33" s="33" t="s">
        <v>112</v>
      </c>
      <c r="B33" s="13" t="s">
        <v>337</v>
      </c>
      <c r="C33" s="74" t="s">
        <v>339</v>
      </c>
      <c r="D33" s="6">
        <v>49.787172228264417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27.156639397235143</v>
      </c>
      <c r="L33" s="6">
        <v>0</v>
      </c>
      <c r="M33" s="6">
        <v>0</v>
      </c>
      <c r="N33" s="6">
        <v>0</v>
      </c>
      <c r="O33" s="6">
        <v>0</v>
      </c>
      <c r="P33" s="6">
        <v>4.5261065662058568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4.5261065662058568</v>
      </c>
      <c r="AE33" s="6">
        <v>4.5261065662058568</v>
      </c>
      <c r="AF33" s="6">
        <v>4.5261065662058568</v>
      </c>
      <c r="AG33" s="6">
        <v>0</v>
      </c>
      <c r="AH33" s="6">
        <v>4.5261065662058568</v>
      </c>
      <c r="AI33" s="6">
        <v>0</v>
      </c>
      <c r="AJ33" s="6">
        <v>0</v>
      </c>
      <c r="AK33" s="6">
        <v>0</v>
      </c>
      <c r="AL33" s="6">
        <v>0</v>
      </c>
      <c r="AM33" s="72" t="s">
        <v>327</v>
      </c>
      <c r="AN33" s="72" t="s">
        <v>330</v>
      </c>
      <c r="AO33" s="72" t="s">
        <v>330</v>
      </c>
      <c r="AP33" s="72">
        <v>0</v>
      </c>
      <c r="AQ33" s="72" t="s">
        <v>329</v>
      </c>
      <c r="AR33" s="72" t="s">
        <v>330</v>
      </c>
      <c r="AS33" s="72">
        <v>14</v>
      </c>
      <c r="AT33" s="72">
        <v>0.11846532121118987</v>
      </c>
      <c r="AU33" s="72">
        <v>0.22094044525298917</v>
      </c>
      <c r="AV33" s="6">
        <v>2.7617555656623645E-3</v>
      </c>
      <c r="AW33" s="6">
        <v>3.0944039951399042E-5</v>
      </c>
      <c r="AX33" s="47">
        <v>70</v>
      </c>
      <c r="AY33" s="27" t="s">
        <v>71</v>
      </c>
      <c r="AZ33" s="36">
        <v>3959.37</v>
      </c>
      <c r="BA33" s="36">
        <v>35.160722</v>
      </c>
      <c r="BB33" s="36">
        <v>-122.946617</v>
      </c>
      <c r="BC33" s="44">
        <v>40866.892685185187</v>
      </c>
      <c r="BD33" s="45">
        <v>40866.892685185187</v>
      </c>
      <c r="BE33" s="6" t="s">
        <v>349</v>
      </c>
      <c r="BF33" s="6" t="s">
        <v>357</v>
      </c>
      <c r="BG33" s="10" t="s">
        <v>25</v>
      </c>
      <c r="BH33" s="10" t="s">
        <v>27</v>
      </c>
      <c r="BI33" s="10" t="s">
        <v>72</v>
      </c>
      <c r="BJ33" s="10" t="s">
        <v>74</v>
      </c>
      <c r="BK33" s="10" t="s">
        <v>73</v>
      </c>
      <c r="BL33" s="10"/>
      <c r="BM33" s="10" t="s">
        <v>71</v>
      </c>
      <c r="BN33" s="36" t="s">
        <v>273</v>
      </c>
      <c r="BO33" s="36" t="s">
        <v>174</v>
      </c>
      <c r="BP33" s="36" t="s">
        <v>42</v>
      </c>
      <c r="BQ33" s="36">
        <v>323</v>
      </c>
      <c r="BR33" s="36">
        <v>4129473</v>
      </c>
      <c r="BS33" s="36" t="s">
        <v>167</v>
      </c>
      <c r="BT33" s="36">
        <v>0</v>
      </c>
      <c r="BU33" s="63">
        <v>0.20668981481481483</v>
      </c>
      <c r="BV33" s="64">
        <v>335</v>
      </c>
      <c r="BW33" s="64">
        <v>357</v>
      </c>
      <c r="BX33" s="63">
        <v>0.17730324074074075</v>
      </c>
      <c r="BY33" s="63">
        <v>0.21415509259259258</v>
      </c>
      <c r="BZ33" s="36" t="s">
        <v>396</v>
      </c>
      <c r="CA33" s="17">
        <v>132</v>
      </c>
      <c r="CB33" s="36">
        <v>0</v>
      </c>
      <c r="CC33" s="6">
        <v>357</v>
      </c>
      <c r="CD33" s="6">
        <v>80</v>
      </c>
      <c r="CE33" s="6">
        <v>7140</v>
      </c>
      <c r="CF33" s="6">
        <v>1</v>
      </c>
      <c r="CG33" s="6">
        <v>28</v>
      </c>
      <c r="CH33" s="4"/>
      <c r="CI33" s="6">
        <f t="shared" si="1"/>
        <v>10.999999999999996</v>
      </c>
      <c r="CJ33" s="6">
        <f t="shared" si="12"/>
        <v>0.13749999999999996</v>
      </c>
      <c r="CK33" s="6">
        <f t="shared" si="13"/>
        <v>1.540616246498599E-3</v>
      </c>
      <c r="CL33" s="6">
        <f t="shared" si="14"/>
        <v>3485.1020559785093</v>
      </c>
      <c r="CM33" s="6" t="e">
        <f t="shared" si="15"/>
        <v>#VALUE!</v>
      </c>
      <c r="CN33" s="6">
        <f t="shared" si="16"/>
        <v>197125.83610542328</v>
      </c>
      <c r="CO33" s="6">
        <f t="shared" si="17"/>
        <v>1750.5529218841257</v>
      </c>
      <c r="CP33" s="6">
        <f t="shared" si="18"/>
        <v>-6121.1643954614619</v>
      </c>
      <c r="CQ33" s="6">
        <f t="shared" si="19"/>
        <v>2034647.0245513141</v>
      </c>
      <c r="CR33" s="6">
        <f t="shared" si="20"/>
        <v>2034647.0245513141</v>
      </c>
      <c r="CS33" s="6">
        <f t="shared" si="21"/>
        <v>2033706.4111801449</v>
      </c>
      <c r="CT33" s="6">
        <f t="shared" si="22"/>
        <v>100122.00335103975</v>
      </c>
      <c r="CU33" s="6" t="e">
        <f t="shared" si="23"/>
        <v>#VALUE!</v>
      </c>
      <c r="CV33" s="6" t="e">
        <f t="shared" si="24"/>
        <v>#VALUE!</v>
      </c>
      <c r="CW33" s="6" t="e">
        <f t="shared" si="25"/>
        <v>#VALUE!</v>
      </c>
      <c r="CX33" s="6" t="e">
        <f t="shared" si="26"/>
        <v>#VALUE!</v>
      </c>
      <c r="CY33" s="6" t="e">
        <f t="shared" si="27"/>
        <v>#VALUE!</v>
      </c>
      <c r="CZ33" s="6">
        <f t="shared" si="28"/>
        <v>0</v>
      </c>
      <c r="DA33" s="6" t="e">
        <f t="shared" si="29"/>
        <v>#VALUE!</v>
      </c>
      <c r="DB33" s="6" t="e">
        <f t="shared" si="30"/>
        <v>#VALUE!</v>
      </c>
      <c r="DC33" s="6" t="e">
        <f t="shared" si="31"/>
        <v>#VALUE!</v>
      </c>
      <c r="DD33" s="6" t="e">
        <f t="shared" si="32"/>
        <v>#VALUE!</v>
      </c>
      <c r="DE33" s="6">
        <f t="shared" si="33"/>
        <v>16081.256629729407</v>
      </c>
      <c r="DF33" s="6">
        <f t="shared" si="34"/>
        <v>205594783.46296775</v>
      </c>
      <c r="DG33" s="6" t="e">
        <f t="shared" si="35"/>
        <v>#VALUE!</v>
      </c>
      <c r="DH33" s="6">
        <f t="shared" si="3"/>
        <v>0</v>
      </c>
      <c r="DI33" s="6">
        <f t="shared" si="4"/>
        <v>10.290501408013265</v>
      </c>
      <c r="DJ33" s="6">
        <f t="shared" si="5"/>
        <v>16678.702696468579</v>
      </c>
      <c r="DK33" s="6">
        <f t="shared" si="6"/>
        <v>17774.020485490397</v>
      </c>
      <c r="DL33" s="6">
        <f t="shared" si="7"/>
        <v>8.8274269833886887</v>
      </c>
      <c r="DM33" s="6">
        <f t="shared" si="8"/>
        <v>10.66217647846732</v>
      </c>
      <c r="DN33" s="6" t="e">
        <f t="shared" si="9"/>
        <v>#VALUE!</v>
      </c>
      <c r="DO33" s="6">
        <f t="shared" si="10"/>
        <v>6571.9067341309028</v>
      </c>
      <c r="DP33" s="6">
        <f t="shared" si="11"/>
        <v>0</v>
      </c>
      <c r="DQ33" s="6">
        <f t="shared" si="2"/>
        <v>17774.020485490397</v>
      </c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</row>
    <row r="34" spans="1:231" s="6" customFormat="1" ht="14.25" customHeight="1">
      <c r="A34" s="33" t="s">
        <v>112</v>
      </c>
      <c r="B34" s="13" t="s">
        <v>337</v>
      </c>
      <c r="C34" s="74" t="s">
        <v>339</v>
      </c>
      <c r="D34" s="6">
        <v>3892.7729616201082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3.8850029557086905</v>
      </c>
      <c r="O34" s="6">
        <v>0</v>
      </c>
      <c r="P34" s="6">
        <v>0</v>
      </c>
      <c r="Q34" s="6">
        <v>0</v>
      </c>
      <c r="R34" s="6">
        <v>3881.1179527529816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3.8850029557086905</v>
      </c>
      <c r="AF34" s="6">
        <v>3.8850029557086905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72" t="s">
        <v>330</v>
      </c>
      <c r="AN34" s="72" t="s">
        <v>330</v>
      </c>
      <c r="AO34" s="72" t="s">
        <v>327</v>
      </c>
      <c r="AP34" s="72">
        <v>0</v>
      </c>
      <c r="AQ34" s="72" t="s">
        <v>331</v>
      </c>
      <c r="AR34" s="72" t="s">
        <v>330</v>
      </c>
      <c r="AS34" s="72">
        <v>0</v>
      </c>
      <c r="AT34" s="72">
        <v>0.25740006157024481</v>
      </c>
      <c r="AU34" s="72">
        <v>0.25740006157024481</v>
      </c>
      <c r="AV34" s="6">
        <v>3.2175007696280599E-3</v>
      </c>
      <c r="AW34" s="6">
        <v>3.6050428791350817E-5</v>
      </c>
      <c r="AX34" s="47">
        <v>73</v>
      </c>
      <c r="AY34" s="27" t="s">
        <v>93</v>
      </c>
      <c r="AZ34" s="36">
        <v>3961.51</v>
      </c>
      <c r="BA34" s="36">
        <v>35.160673000000003</v>
      </c>
      <c r="BB34" s="36">
        <v>-122.95318399999999</v>
      </c>
      <c r="BC34" s="44">
        <v>40866.943935185183</v>
      </c>
      <c r="BD34" s="45">
        <v>40866.943935185183</v>
      </c>
      <c r="BE34" s="6" t="s">
        <v>349</v>
      </c>
      <c r="BF34" s="6" t="s">
        <v>357</v>
      </c>
      <c r="BG34" s="10" t="s">
        <v>25</v>
      </c>
      <c r="BH34" s="10" t="s">
        <v>32</v>
      </c>
      <c r="BI34" s="10" t="s">
        <v>29</v>
      </c>
      <c r="BJ34" s="10" t="s">
        <v>31</v>
      </c>
      <c r="BK34" s="10" t="s">
        <v>30</v>
      </c>
      <c r="BL34" s="10" t="s">
        <v>94</v>
      </c>
      <c r="BM34" s="10" t="s">
        <v>93</v>
      </c>
      <c r="BN34" s="36" t="s">
        <v>269</v>
      </c>
      <c r="BO34" s="36" t="s">
        <v>173</v>
      </c>
      <c r="BP34" s="36" t="s">
        <v>42</v>
      </c>
      <c r="BQ34" s="36">
        <v>323</v>
      </c>
      <c r="BR34" s="36">
        <v>3984614</v>
      </c>
      <c r="BS34" s="36" t="s">
        <v>167</v>
      </c>
      <c r="BT34" s="36">
        <v>0</v>
      </c>
      <c r="BU34" s="63">
        <v>0.25843749999999999</v>
      </c>
      <c r="BV34" s="64">
        <v>335</v>
      </c>
      <c r="BW34" s="64">
        <v>357</v>
      </c>
      <c r="BX34" s="63">
        <v>0.25832175925925926</v>
      </c>
      <c r="BY34" s="63">
        <v>0.25957175925925929</v>
      </c>
      <c r="BZ34" s="36" t="s">
        <v>401</v>
      </c>
      <c r="CA34" s="17">
        <v>132</v>
      </c>
      <c r="CB34" s="36">
        <v>0</v>
      </c>
      <c r="CC34" s="6">
        <v>357</v>
      </c>
      <c r="CD34" s="6">
        <v>80</v>
      </c>
      <c r="CE34" s="6">
        <v>7140</v>
      </c>
      <c r="CF34" s="6">
        <v>1</v>
      </c>
      <c r="CG34" s="6">
        <v>28</v>
      </c>
      <c r="CH34" s="4"/>
      <c r="CI34" s="6">
        <f t="shared" si="1"/>
        <v>1002.0000000000001</v>
      </c>
      <c r="CJ34" s="6">
        <f t="shared" si="12"/>
        <v>12.525</v>
      </c>
      <c r="CK34" s="6">
        <f t="shared" si="13"/>
        <v>0.14033613445378154</v>
      </c>
      <c r="CL34" s="6">
        <f t="shared" si="14"/>
        <v>284172.4261982679</v>
      </c>
      <c r="CM34" s="6" t="e">
        <f t="shared" si="15"/>
        <v>#VALUE!</v>
      </c>
      <c r="CN34" s="6">
        <f t="shared" si="16"/>
        <v>15421259.015187675</v>
      </c>
      <c r="CO34" s="6">
        <f t="shared" si="17"/>
        <v>136872.51716676619</v>
      </c>
      <c r="CP34" s="6">
        <f t="shared" si="18"/>
        <v>-478628.83022030204</v>
      </c>
      <c r="CQ34" s="6">
        <f t="shared" si="19"/>
        <v>159085734.37493375</v>
      </c>
      <c r="CR34" s="6">
        <f t="shared" si="20"/>
        <v>159085734.37493375</v>
      </c>
      <c r="CS34" s="6">
        <f t="shared" si="21"/>
        <v>159011989.93625817</v>
      </c>
      <c r="CT34" s="6">
        <f t="shared" si="22"/>
        <v>7828366.4258180372</v>
      </c>
      <c r="CU34" s="6" t="e">
        <f t="shared" si="23"/>
        <v>#VALUE!</v>
      </c>
      <c r="CV34" s="6" t="e">
        <f t="shared" si="24"/>
        <v>#VALUE!</v>
      </c>
      <c r="CW34" s="6" t="e">
        <f t="shared" si="25"/>
        <v>#VALUE!</v>
      </c>
      <c r="CX34" s="6" t="e">
        <f t="shared" si="26"/>
        <v>#VALUE!</v>
      </c>
      <c r="CY34" s="6" t="e">
        <f t="shared" si="27"/>
        <v>#VALUE!</v>
      </c>
      <c r="CZ34" s="6" t="e">
        <f t="shared" si="28"/>
        <v>#VALUE!</v>
      </c>
      <c r="DA34" s="6" t="e">
        <f t="shared" si="29"/>
        <v>#VALUE!</v>
      </c>
      <c r="DB34" s="6" t="e">
        <f t="shared" si="30"/>
        <v>#VALUE!</v>
      </c>
      <c r="DC34" s="6" t="e">
        <f t="shared" si="31"/>
        <v>#VALUE!</v>
      </c>
      <c r="DD34" s="6" t="e">
        <f t="shared" si="32"/>
        <v>#VALUE!</v>
      </c>
      <c r="DE34" s="6">
        <f t="shared" si="33"/>
        <v>1257365.6666032949</v>
      </c>
      <c r="DF34" s="6">
        <f t="shared" si="34"/>
        <v>15511197641.692945</v>
      </c>
      <c r="DG34" s="6" t="e">
        <f t="shared" si="35"/>
        <v>#VALUE!</v>
      </c>
      <c r="DH34" s="6">
        <f t="shared" si="3"/>
        <v>0</v>
      </c>
      <c r="DI34" s="6">
        <f t="shared" si="4"/>
        <v>1006.0385122686966</v>
      </c>
      <c r="DJ34" s="6">
        <f t="shared" si="5"/>
        <v>1304078.9421427362</v>
      </c>
      <c r="DK34" s="6">
        <f t="shared" si="6"/>
        <v>1389719.9472983787</v>
      </c>
      <c r="DL34" s="6">
        <f t="shared" si="7"/>
        <v>1005.5879598425832</v>
      </c>
      <c r="DM34" s="6">
        <f t="shared" si="8"/>
        <v>1010.4539260446086</v>
      </c>
      <c r="DN34" s="6" t="e">
        <f t="shared" si="9"/>
        <v>#VALUE!</v>
      </c>
      <c r="DO34" s="6">
        <f t="shared" si="10"/>
        <v>513846.03093385429</v>
      </c>
      <c r="DP34" s="6">
        <f t="shared" si="11"/>
        <v>0</v>
      </c>
      <c r="DQ34" s="6">
        <f t="shared" si="2"/>
        <v>1389719.9472983787</v>
      </c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</row>
    <row r="35" spans="1:231" s="6" customFormat="1" ht="14.25" customHeight="1">
      <c r="A35" s="33" t="s">
        <v>19</v>
      </c>
      <c r="B35" s="13" t="s">
        <v>335</v>
      </c>
      <c r="C35" s="71" t="s">
        <v>331</v>
      </c>
      <c r="D35" s="6">
        <v>30.425119541868987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4.3464456488384267</v>
      </c>
      <c r="L35" s="6">
        <v>0</v>
      </c>
      <c r="M35" s="6">
        <v>0</v>
      </c>
      <c r="N35" s="6">
        <v>0</v>
      </c>
      <c r="O35" s="6">
        <v>4.3464456488384267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8.6928912976768533</v>
      </c>
      <c r="AE35" s="6">
        <v>0</v>
      </c>
      <c r="AF35" s="6">
        <v>13.039336946515279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72" t="s">
        <v>330</v>
      </c>
      <c r="AN35" s="72" t="s">
        <v>330</v>
      </c>
      <c r="AO35" s="72" t="s">
        <v>330</v>
      </c>
      <c r="AP35" s="72">
        <v>0</v>
      </c>
      <c r="AQ35" s="72" t="s">
        <v>329</v>
      </c>
      <c r="AR35" s="72" t="s">
        <v>330</v>
      </c>
      <c r="AS35" s="72">
        <v>15</v>
      </c>
      <c r="AT35" s="72">
        <v>0.12444821265492927</v>
      </c>
      <c r="AU35" s="72">
        <v>0.23007304836936054</v>
      </c>
      <c r="AV35" s="6">
        <v>2.8759131046170068E-3</v>
      </c>
      <c r="AW35" s="6">
        <v>3.222311601811772E-5</v>
      </c>
      <c r="AX35" s="47">
        <v>74</v>
      </c>
      <c r="AY35" s="27" t="s">
        <v>55</v>
      </c>
      <c r="AZ35" s="36">
        <v>3959.39</v>
      </c>
      <c r="BA35" s="36">
        <v>35.161025000000002</v>
      </c>
      <c r="BB35" s="36">
        <v>-122.953852</v>
      </c>
      <c r="BC35" s="44">
        <v>40866.947118055556</v>
      </c>
      <c r="BD35" s="45">
        <v>40866.947118055556</v>
      </c>
      <c r="BE35" s="6" t="s">
        <v>349</v>
      </c>
      <c r="BF35" s="6" t="s">
        <v>357</v>
      </c>
      <c r="BG35" s="10" t="s">
        <v>25</v>
      </c>
      <c r="BH35" s="10" t="s">
        <v>32</v>
      </c>
      <c r="BI35" s="10" t="s">
        <v>56</v>
      </c>
      <c r="BJ35" s="10"/>
      <c r="BK35" s="10"/>
      <c r="BL35" s="10"/>
      <c r="BM35" s="10"/>
      <c r="BN35" s="36" t="s">
        <v>268</v>
      </c>
      <c r="BO35" s="36" t="s">
        <v>173</v>
      </c>
      <c r="BP35" s="36" t="s">
        <v>42</v>
      </c>
      <c r="BQ35" s="36">
        <v>323</v>
      </c>
      <c r="BR35" s="36">
        <v>4129480</v>
      </c>
      <c r="BS35" s="36" t="s">
        <v>167</v>
      </c>
      <c r="BT35" s="36">
        <v>0</v>
      </c>
      <c r="BU35" s="63">
        <v>0.26041666666666669</v>
      </c>
      <c r="BV35" s="64">
        <v>335</v>
      </c>
      <c r="BW35" s="64">
        <v>357</v>
      </c>
      <c r="BX35" s="63">
        <v>0.2597800925925926</v>
      </c>
      <c r="BY35" s="63">
        <v>0.29832175925925924</v>
      </c>
      <c r="BZ35" s="36" t="s">
        <v>402</v>
      </c>
      <c r="CA35" s="17">
        <v>132</v>
      </c>
      <c r="CB35" s="36">
        <v>1</v>
      </c>
      <c r="CC35" s="6">
        <v>357</v>
      </c>
      <c r="CD35" s="6">
        <v>80</v>
      </c>
      <c r="CE35" s="6">
        <v>7140</v>
      </c>
      <c r="CF35" s="6">
        <v>1</v>
      </c>
      <c r="CG35" s="6">
        <v>28</v>
      </c>
      <c r="CH35" s="4"/>
      <c r="CI35" s="6">
        <f t="shared" si="1"/>
        <v>7</v>
      </c>
      <c r="CJ35" s="6">
        <f t="shared" si="12"/>
        <v>8.7500000000000008E-2</v>
      </c>
      <c r="CK35" s="6">
        <f t="shared" si="13"/>
        <v>9.8039215686274508E-4</v>
      </c>
      <c r="CL35" s="6">
        <f t="shared" si="14"/>
        <v>2251.458846098305</v>
      </c>
      <c r="CM35" s="6" t="e">
        <f t="shared" si="15"/>
        <v>#VALUE!</v>
      </c>
      <c r="CN35" s="6">
        <f t="shared" si="16"/>
        <v>120464.91406288065</v>
      </c>
      <c r="CO35" s="6">
        <f t="shared" si="17"/>
        <v>1069.7783888396441</v>
      </c>
      <c r="CP35" s="6">
        <f t="shared" si="18"/>
        <v>-3740.885645233267</v>
      </c>
      <c r="CQ35" s="6">
        <f t="shared" si="19"/>
        <v>1243381.7513780785</v>
      </c>
      <c r="CR35" s="6">
        <f t="shared" si="20"/>
        <v>1243381.7513780785</v>
      </c>
      <c r="CS35" s="6">
        <f t="shared" si="21"/>
        <v>1242805.2830462644</v>
      </c>
      <c r="CT35" s="6">
        <f t="shared" si="22"/>
        <v>61184.915398698533</v>
      </c>
      <c r="CU35" s="6" t="e">
        <f t="shared" si="23"/>
        <v>#VALUE!</v>
      </c>
      <c r="CV35" s="6" t="e">
        <f t="shared" si="24"/>
        <v>#VALUE!</v>
      </c>
      <c r="CW35" s="6" t="e">
        <f t="shared" si="25"/>
        <v>#VALUE!</v>
      </c>
      <c r="CX35" s="6">
        <f t="shared" si="26"/>
        <v>0</v>
      </c>
      <c r="CY35" s="6">
        <f t="shared" si="27"/>
        <v>0</v>
      </c>
      <c r="CZ35" s="6">
        <f t="shared" si="28"/>
        <v>0</v>
      </c>
      <c r="DA35" s="6">
        <f t="shared" si="29"/>
        <v>0</v>
      </c>
      <c r="DB35" s="6" t="e">
        <f t="shared" si="30"/>
        <v>#VALUE!</v>
      </c>
      <c r="DC35" s="6" t="e">
        <f t="shared" si="31"/>
        <v>#VALUE!</v>
      </c>
      <c r="DD35" s="6" t="e">
        <f t="shared" si="32"/>
        <v>#VALUE!</v>
      </c>
      <c r="DE35" s="6">
        <f t="shared" si="33"/>
        <v>9827.3136120236832</v>
      </c>
      <c r="DF35" s="6">
        <f t="shared" si="34"/>
        <v>125639922.64575715</v>
      </c>
      <c r="DG35" s="6" t="e">
        <f t="shared" si="35"/>
        <v>#VALUE!</v>
      </c>
      <c r="DH35" s="6">
        <f t="shared" si="3"/>
        <v>0</v>
      </c>
      <c r="DI35" s="6">
        <f t="shared" si="4"/>
        <v>7.9232082140283824</v>
      </c>
      <c r="DJ35" s="6">
        <f t="shared" si="5"/>
        <v>10192.41504652611</v>
      </c>
      <c r="DK35" s="6">
        <f t="shared" si="6"/>
        <v>10861.767676447229</v>
      </c>
      <c r="DL35" s="6">
        <f t="shared" si="7"/>
        <v>7.9038403717274246</v>
      </c>
      <c r="DM35" s="6">
        <f t="shared" si="8"/>
        <v>9.0764751874036236</v>
      </c>
      <c r="DN35" s="6" t="e">
        <f t="shared" si="9"/>
        <v>#VALUE!</v>
      </c>
      <c r="DO35" s="6">
        <f t="shared" si="10"/>
        <v>4016.1157795267063</v>
      </c>
      <c r="DP35" s="6">
        <f t="shared" si="11"/>
        <v>30.425119541868987</v>
      </c>
      <c r="DQ35" s="6">
        <f t="shared" si="2"/>
        <v>10861.767676447229</v>
      </c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</row>
    <row r="36" spans="1:231" s="6" customFormat="1" ht="14.25" customHeight="1">
      <c r="A36" s="33" t="s">
        <v>188</v>
      </c>
      <c r="B36" s="13" t="s">
        <v>337</v>
      </c>
      <c r="C36" s="74" t="s">
        <v>339</v>
      </c>
      <c r="D36" s="6">
        <v>45.598554122060492</v>
      </c>
      <c r="E36" s="6">
        <v>1.7537905431561729</v>
      </c>
      <c r="F36" s="6">
        <v>0</v>
      </c>
      <c r="G36" s="6">
        <v>1.7537905431561729</v>
      </c>
      <c r="H36" s="6">
        <v>0</v>
      </c>
      <c r="I36" s="6">
        <v>0</v>
      </c>
      <c r="J36" s="6">
        <v>0</v>
      </c>
      <c r="K36" s="6">
        <v>7.0151621726246916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8.7689527157808644</v>
      </c>
      <c r="AE36" s="6">
        <v>0</v>
      </c>
      <c r="AF36" s="6">
        <v>26.306858147342595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72" t="s">
        <v>330</v>
      </c>
      <c r="AN36" s="72" t="s">
        <v>330</v>
      </c>
      <c r="AO36" s="72" t="s">
        <v>330</v>
      </c>
      <c r="AP36" s="72">
        <v>0</v>
      </c>
      <c r="AQ36" s="72" t="s">
        <v>328</v>
      </c>
      <c r="AR36" s="72" t="s">
        <v>327</v>
      </c>
      <c r="AS36" s="72">
        <v>16</v>
      </c>
      <c r="AT36" s="72">
        <v>0.35037813855894356</v>
      </c>
      <c r="AU36" s="72">
        <v>0.57019351820678121</v>
      </c>
      <c r="AV36" s="6">
        <v>7.1274189775847648E-3</v>
      </c>
      <c r="AW36" s="6">
        <v>7.9859036163414733E-5</v>
      </c>
      <c r="AX36" s="47">
        <v>76</v>
      </c>
      <c r="AY36" s="27" t="s">
        <v>71</v>
      </c>
      <c r="AZ36" s="36">
        <v>3959.11</v>
      </c>
      <c r="BA36" s="36">
        <v>35.161248999999998</v>
      </c>
      <c r="BB36" s="36">
        <v>-122.95404000000001</v>
      </c>
      <c r="BC36" s="44">
        <v>40866.947812500002</v>
      </c>
      <c r="BD36" s="45">
        <v>40866.947812500002</v>
      </c>
      <c r="BE36" s="6" t="s">
        <v>349</v>
      </c>
      <c r="BF36" s="6" t="s">
        <v>357</v>
      </c>
      <c r="BG36" s="10" t="s">
        <v>25</v>
      </c>
      <c r="BH36" s="10" t="s">
        <v>27</v>
      </c>
      <c r="BI36" s="10" t="s">
        <v>72</v>
      </c>
      <c r="BJ36" s="10" t="s">
        <v>74</v>
      </c>
      <c r="BK36" s="10" t="s">
        <v>73</v>
      </c>
      <c r="BL36" s="10"/>
      <c r="BM36" s="10" t="s">
        <v>71</v>
      </c>
      <c r="BN36" s="36" t="s">
        <v>266</v>
      </c>
      <c r="BO36" s="36" t="s">
        <v>173</v>
      </c>
      <c r="BP36" s="36" t="s">
        <v>42</v>
      </c>
      <c r="BQ36" s="36">
        <v>323</v>
      </c>
      <c r="BR36" s="36">
        <v>4128843</v>
      </c>
      <c r="BS36" s="36" t="s">
        <v>167</v>
      </c>
      <c r="BT36" s="36">
        <v>0</v>
      </c>
      <c r="BU36" s="63">
        <v>0.26074074074074077</v>
      </c>
      <c r="BV36" s="64">
        <v>335</v>
      </c>
      <c r="BW36" s="64">
        <v>357</v>
      </c>
      <c r="BX36" s="63">
        <v>0.2597800925925926</v>
      </c>
      <c r="BY36" s="63">
        <v>0.29832175925925924</v>
      </c>
      <c r="BZ36" s="36" t="s">
        <v>402</v>
      </c>
      <c r="CA36" s="17">
        <v>132</v>
      </c>
      <c r="CB36" s="36">
        <v>0</v>
      </c>
      <c r="CC36" s="6">
        <v>357</v>
      </c>
      <c r="CD36" s="6">
        <v>80</v>
      </c>
      <c r="CE36" s="6">
        <v>7140</v>
      </c>
      <c r="CF36" s="6">
        <v>1</v>
      </c>
      <c r="CG36" s="6">
        <v>28</v>
      </c>
      <c r="CH36" s="4"/>
      <c r="CI36" s="6">
        <f t="shared" si="1"/>
        <v>25.999999999999996</v>
      </c>
      <c r="CJ36" s="6">
        <f t="shared" si="12"/>
        <v>0.32499999999999996</v>
      </c>
      <c r="CK36" s="6">
        <f t="shared" si="13"/>
        <v>3.6414565826330529E-3</v>
      </c>
      <c r="CL36" s="6">
        <f t="shared" si="14"/>
        <v>3465.4901132765972</v>
      </c>
      <c r="CM36" s="6" t="e">
        <f t="shared" si="15"/>
        <v>#VALUE!</v>
      </c>
      <c r="CN36" s="6">
        <f t="shared" si="16"/>
        <v>180529.69161019093</v>
      </c>
      <c r="CO36" s="6">
        <f t="shared" si="17"/>
        <v>1603.3021155257452</v>
      </c>
      <c r="CP36" s="6">
        <f t="shared" si="18"/>
        <v>-5606.5264474659907</v>
      </c>
      <c r="CQ36" s="6">
        <f t="shared" si="19"/>
        <v>1863473.731631703</v>
      </c>
      <c r="CR36" s="6">
        <f t="shared" si="20"/>
        <v>1863473.731631703</v>
      </c>
      <c r="CS36" s="6">
        <f t="shared" si="21"/>
        <v>1862609.7387779269</v>
      </c>
      <c r="CT36" s="6">
        <f t="shared" si="22"/>
        <v>91698.692339463654</v>
      </c>
      <c r="CU36" s="6" t="e">
        <f t="shared" si="23"/>
        <v>#VALUE!</v>
      </c>
      <c r="CV36" s="6" t="e">
        <f t="shared" si="24"/>
        <v>#VALUE!</v>
      </c>
      <c r="CW36" s="6" t="e">
        <f t="shared" si="25"/>
        <v>#VALUE!</v>
      </c>
      <c r="CX36" s="6" t="e">
        <f t="shared" si="26"/>
        <v>#VALUE!</v>
      </c>
      <c r="CY36" s="6" t="e">
        <f t="shared" si="27"/>
        <v>#VALUE!</v>
      </c>
      <c r="CZ36" s="6">
        <f t="shared" si="28"/>
        <v>0</v>
      </c>
      <c r="DA36" s="6" t="e">
        <f t="shared" si="29"/>
        <v>#VALUE!</v>
      </c>
      <c r="DB36" s="6" t="e">
        <f t="shared" si="30"/>
        <v>#VALUE!</v>
      </c>
      <c r="DC36" s="6" t="e">
        <f t="shared" si="31"/>
        <v>#VALUE!</v>
      </c>
      <c r="DD36" s="6" t="e">
        <f t="shared" si="32"/>
        <v>#VALUE!</v>
      </c>
      <c r="DE36" s="6">
        <f t="shared" si="33"/>
        <v>14728.332981425539</v>
      </c>
      <c r="DF36" s="6">
        <f t="shared" si="34"/>
        <v>188269270.99699059</v>
      </c>
      <c r="DG36" s="6" t="e">
        <f t="shared" si="35"/>
        <v>#VALUE!</v>
      </c>
      <c r="DH36" s="6">
        <f t="shared" si="3"/>
        <v>0</v>
      </c>
      <c r="DI36" s="6">
        <f t="shared" si="4"/>
        <v>11.889400778492812</v>
      </c>
      <c r="DJ36" s="6">
        <f t="shared" si="5"/>
        <v>15275.515630890264</v>
      </c>
      <c r="DK36" s="6">
        <f t="shared" si="6"/>
        <v>16278.683821575596</v>
      </c>
      <c r="DL36" s="6">
        <f t="shared" si="7"/>
        <v>11.84559661191722</v>
      </c>
      <c r="DM36" s="6">
        <f t="shared" si="8"/>
        <v>13.603040885371634</v>
      </c>
      <c r="DN36" s="6" t="e">
        <f t="shared" si="9"/>
        <v>#VALUE!</v>
      </c>
      <c r="DO36" s="6">
        <f t="shared" si="10"/>
        <v>6019.0091441119848</v>
      </c>
      <c r="DP36" s="6">
        <f t="shared" si="11"/>
        <v>0</v>
      </c>
      <c r="DQ36" s="6">
        <f t="shared" si="2"/>
        <v>16278.683821575596</v>
      </c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</row>
    <row r="37" spans="1:231" s="23" customFormat="1" ht="14.25" customHeight="1">
      <c r="A37" s="33" t="s">
        <v>19</v>
      </c>
      <c r="B37" s="13" t="s">
        <v>335</v>
      </c>
      <c r="C37" s="71" t="s">
        <v>331</v>
      </c>
      <c r="D37" s="6">
        <v>18.882946003191091</v>
      </c>
      <c r="E37" s="6">
        <v>2.0981051114656766</v>
      </c>
      <c r="F37" s="6">
        <v>2.0981051114656766</v>
      </c>
      <c r="G37" s="6">
        <v>0</v>
      </c>
      <c r="H37" s="6">
        <v>0</v>
      </c>
      <c r="I37" s="6">
        <v>0</v>
      </c>
      <c r="J37" s="6">
        <v>0</v>
      </c>
      <c r="K37" s="6">
        <v>8.3924204458627063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6.2943153343970302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72" t="s">
        <v>327</v>
      </c>
      <c r="AN37" s="72" t="s">
        <v>327</v>
      </c>
      <c r="AO37" s="72" t="s">
        <v>330</v>
      </c>
      <c r="AP37" s="72">
        <v>0</v>
      </c>
      <c r="AQ37" s="72" t="s">
        <v>331</v>
      </c>
      <c r="AR37" s="72" t="s">
        <v>327</v>
      </c>
      <c r="AS37" s="72">
        <v>9</v>
      </c>
      <c r="AT37" s="72">
        <v>0.32855237322569908</v>
      </c>
      <c r="AU37" s="72">
        <v>0.47662054419257782</v>
      </c>
      <c r="AV37" s="6">
        <v>5.9577568024072229E-3</v>
      </c>
      <c r="AW37" s="6">
        <v>1.5887351473085928E-4</v>
      </c>
      <c r="AX37" s="47">
        <v>78</v>
      </c>
      <c r="AY37" s="27" t="s">
        <v>60</v>
      </c>
      <c r="AZ37" s="36">
        <v>3961.42</v>
      </c>
      <c r="BA37" s="36">
        <v>35.158650999999999</v>
      </c>
      <c r="BB37" s="36">
        <v>-122.933679</v>
      </c>
      <c r="BC37" s="44">
        <v>41072.862395833334</v>
      </c>
      <c r="BD37" s="45">
        <v>41072.862395833334</v>
      </c>
      <c r="BE37" s="6" t="s">
        <v>350</v>
      </c>
      <c r="BF37" s="6" t="s">
        <v>358</v>
      </c>
      <c r="BG37" s="10" t="s">
        <v>25</v>
      </c>
      <c r="BH37" s="10" t="s">
        <v>32</v>
      </c>
      <c r="BI37" s="10" t="s">
        <v>54</v>
      </c>
      <c r="BJ37" s="10" t="s">
        <v>63</v>
      </c>
      <c r="BK37" s="10" t="s">
        <v>61</v>
      </c>
      <c r="BL37" s="10" t="s">
        <v>62</v>
      </c>
      <c r="BM37" s="10" t="s">
        <v>60</v>
      </c>
      <c r="BN37" s="36" t="s">
        <v>287</v>
      </c>
      <c r="BO37" s="36" t="s">
        <v>171</v>
      </c>
      <c r="BP37" s="36" t="s">
        <v>42</v>
      </c>
      <c r="BQ37" s="36">
        <v>403</v>
      </c>
      <c r="BR37" s="36">
        <v>4128115</v>
      </c>
      <c r="BS37" s="36" t="s">
        <v>167</v>
      </c>
      <c r="BT37" s="36">
        <v>0</v>
      </c>
      <c r="BU37" s="63">
        <v>0.11142361111111111</v>
      </c>
      <c r="BV37" s="64">
        <v>363</v>
      </c>
      <c r="BW37" s="64">
        <v>382</v>
      </c>
      <c r="BX37" s="63">
        <v>0.11096064814814814</v>
      </c>
      <c r="BY37" s="63">
        <v>0.11577546296296297</v>
      </c>
      <c r="BZ37" s="36" t="s">
        <v>405</v>
      </c>
      <c r="CA37" s="17">
        <v>20</v>
      </c>
      <c r="CB37" s="36">
        <v>1</v>
      </c>
      <c r="CC37" s="6">
        <v>150</v>
      </c>
      <c r="CD37" s="6">
        <v>80</v>
      </c>
      <c r="CE37" s="6">
        <v>3000</v>
      </c>
      <c r="CF37" s="6">
        <v>1</v>
      </c>
      <c r="CG37" s="6">
        <v>14</v>
      </c>
      <c r="CH37" s="19"/>
      <c r="CI37" s="6">
        <f t="shared" si="1"/>
        <v>9</v>
      </c>
      <c r="CJ37" s="6">
        <f t="shared" si="12"/>
        <v>0.1125</v>
      </c>
      <c r="CK37" s="6">
        <f t="shared" si="13"/>
        <v>3.0000000000000001E-3</v>
      </c>
      <c r="CL37" s="6">
        <f t="shared" si="14"/>
        <v>1472.869788248905</v>
      </c>
      <c r="CM37" s="6" t="e">
        <f t="shared" si="15"/>
        <v>#VALUE!</v>
      </c>
      <c r="CN37" s="6">
        <f t="shared" si="16"/>
        <v>74803.279955961247</v>
      </c>
      <c r="CO37" s="6">
        <f t="shared" si="17"/>
        <v>663.89890837804046</v>
      </c>
      <c r="CP37" s="6">
        <f t="shared" si="18"/>
        <v>-2321.3500225306266</v>
      </c>
      <c r="CQ37" s="6">
        <f t="shared" si="19"/>
        <v>775576.64281701867</v>
      </c>
      <c r="CR37" s="6">
        <f t="shared" si="20"/>
        <v>775576.64281701867</v>
      </c>
      <c r="CS37" s="6">
        <f t="shared" si="21"/>
        <v>775352.64583702933</v>
      </c>
      <c r="CT37" s="6">
        <f t="shared" si="22"/>
        <v>37992.487358420476</v>
      </c>
      <c r="CU37" s="6" t="e">
        <f t="shared" si="23"/>
        <v>#VALUE!</v>
      </c>
      <c r="CV37" s="6" t="e">
        <f t="shared" si="24"/>
        <v>#VALUE!</v>
      </c>
      <c r="CW37" s="6" t="e">
        <f t="shared" si="25"/>
        <v>#VALUE!</v>
      </c>
      <c r="CX37" s="6" t="e">
        <f t="shared" si="26"/>
        <v>#VALUE!</v>
      </c>
      <c r="CY37" s="6" t="e">
        <f t="shared" si="27"/>
        <v>#VALUE!</v>
      </c>
      <c r="CZ37" s="6" t="e">
        <f t="shared" si="28"/>
        <v>#VALUE!</v>
      </c>
      <c r="DA37" s="6" t="e">
        <f t="shared" si="29"/>
        <v>#VALUE!</v>
      </c>
      <c r="DB37" s="6" t="e">
        <f t="shared" si="30"/>
        <v>#VALUE!</v>
      </c>
      <c r="DC37" s="6" t="e">
        <f t="shared" si="31"/>
        <v>#VALUE!</v>
      </c>
      <c r="DD37" s="6" t="e">
        <f t="shared" si="32"/>
        <v>#VALUE!</v>
      </c>
      <c r="DE37" s="6">
        <f t="shared" si="33"/>
        <v>7609.8272392860099</v>
      </c>
      <c r="DF37" s="6">
        <f t="shared" si="34"/>
        <v>77950972.639963195</v>
      </c>
      <c r="DG37" s="6" t="e">
        <f t="shared" si="35"/>
        <v>#VALUE!</v>
      </c>
      <c r="DH37" s="6">
        <f t="shared" si="3"/>
        <v>0</v>
      </c>
      <c r="DI37" s="6">
        <f t="shared" si="4"/>
        <v>2.1040060320916738</v>
      </c>
      <c r="DJ37" s="6">
        <f t="shared" si="5"/>
        <v>6854.5093991583663</v>
      </c>
      <c r="DK37" s="6">
        <f t="shared" si="6"/>
        <v>7213.2853732189969</v>
      </c>
      <c r="DL37" s="6">
        <f t="shared" si="7"/>
        <v>2.0952639274605667</v>
      </c>
      <c r="DM37" s="6">
        <f t="shared" si="8"/>
        <v>2.1861818156240798</v>
      </c>
      <c r="DN37" s="6" t="e">
        <f t="shared" si="9"/>
        <v>#VALUE!</v>
      </c>
      <c r="DO37" s="6">
        <f t="shared" si="10"/>
        <v>377.65892006382182</v>
      </c>
      <c r="DP37" s="6">
        <f t="shared" si="11"/>
        <v>18.882946003191091</v>
      </c>
      <c r="DQ37" s="6">
        <f t="shared" si="2"/>
        <v>2832.4419004786637</v>
      </c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4"/>
      <c r="GE37" s="4"/>
      <c r="GF37" s="4"/>
      <c r="GG37" s="4"/>
      <c r="GH37" s="4"/>
      <c r="GI37" s="4"/>
      <c r="GJ37" s="4"/>
      <c r="GK37" s="4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</row>
    <row r="38" spans="1:231" s="15" customFormat="1" ht="14.25" customHeight="1">
      <c r="A38" s="33" t="s">
        <v>19</v>
      </c>
      <c r="B38" s="13" t="s">
        <v>335</v>
      </c>
      <c r="C38" s="71" t="s">
        <v>331</v>
      </c>
      <c r="D38" s="6">
        <v>62.526272727506374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31.263136363753187</v>
      </c>
      <c r="L38" s="6">
        <v>31.263136363753187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72" t="s">
        <v>330</v>
      </c>
      <c r="AN38" s="72" t="s">
        <v>330</v>
      </c>
      <c r="AO38" s="72" t="s">
        <v>330</v>
      </c>
      <c r="AP38" s="72">
        <v>0</v>
      </c>
      <c r="AQ38" s="72" t="s">
        <v>331</v>
      </c>
      <c r="AR38" s="72" t="s">
        <v>330</v>
      </c>
      <c r="AS38" s="72">
        <v>0</v>
      </c>
      <c r="AT38" s="72">
        <v>3.1986554015719634E-2</v>
      </c>
      <c r="AU38" s="72">
        <v>3.1986554015719634E-2</v>
      </c>
      <c r="AV38" s="6">
        <v>3.9983192519649544E-4</v>
      </c>
      <c r="AW38" s="6">
        <v>1.0662184671906545E-5</v>
      </c>
      <c r="AX38" s="47">
        <v>80</v>
      </c>
      <c r="AY38" s="27" t="s">
        <v>71</v>
      </c>
      <c r="AZ38" s="36">
        <v>3978.53</v>
      </c>
      <c r="BA38" s="36">
        <v>35.135803000000003</v>
      </c>
      <c r="BB38" s="36">
        <v>-122.95002700000001</v>
      </c>
      <c r="BC38" s="44">
        <v>41227.903634259259</v>
      </c>
      <c r="BD38" s="45">
        <v>41227.903634259259</v>
      </c>
      <c r="BE38" s="6" t="s">
        <v>351</v>
      </c>
      <c r="BF38" s="6" t="s">
        <v>358</v>
      </c>
      <c r="BG38" s="10" t="s">
        <v>25</v>
      </c>
      <c r="BH38" s="10" t="s">
        <v>27</v>
      </c>
      <c r="BI38" s="10" t="s">
        <v>72</v>
      </c>
      <c r="BJ38" s="10" t="s">
        <v>74</v>
      </c>
      <c r="BK38" s="10" t="s">
        <v>73</v>
      </c>
      <c r="BL38" s="10"/>
      <c r="BM38" s="10" t="s">
        <v>71</v>
      </c>
      <c r="BN38" s="36" t="s">
        <v>316</v>
      </c>
      <c r="BO38" s="36" t="s">
        <v>264</v>
      </c>
      <c r="BP38" s="36" t="s">
        <v>42</v>
      </c>
      <c r="BQ38" s="36">
        <v>442</v>
      </c>
      <c r="BR38" s="36">
        <v>4126733</v>
      </c>
      <c r="BS38" s="36" t="s">
        <v>167</v>
      </c>
      <c r="BT38" s="36">
        <v>0</v>
      </c>
      <c r="BU38" s="63">
        <v>0.45232638888888888</v>
      </c>
      <c r="BV38" s="64">
        <v>383</v>
      </c>
      <c r="BW38" s="64">
        <v>467</v>
      </c>
      <c r="BX38" s="63">
        <v>0.45098379629629631</v>
      </c>
      <c r="BY38" s="63">
        <v>0.45245370370370369</v>
      </c>
      <c r="BZ38" s="36" t="s">
        <v>406</v>
      </c>
      <c r="CA38" s="17">
        <v>130</v>
      </c>
      <c r="CB38" s="36">
        <v>1</v>
      </c>
      <c r="CC38" s="6">
        <v>150</v>
      </c>
      <c r="CD38" s="6">
        <v>80</v>
      </c>
      <c r="CE38" s="6">
        <v>3000</v>
      </c>
      <c r="CF38" s="6">
        <v>1</v>
      </c>
      <c r="CG38" s="6">
        <v>14</v>
      </c>
      <c r="CH38" s="4"/>
      <c r="CI38" s="6">
        <f t="shared" si="1"/>
        <v>2</v>
      </c>
      <c r="CJ38" s="6">
        <f t="shared" si="12"/>
        <v>2.5000000000000001E-2</v>
      </c>
      <c r="CK38" s="6">
        <f t="shared" si="13"/>
        <v>6.6666666666666664E-4</v>
      </c>
      <c r="CL38" s="6">
        <f t="shared" si="14"/>
        <v>5002.10181820051</v>
      </c>
      <c r="CM38" s="6" t="e">
        <f t="shared" si="15"/>
        <v>#VALUE!</v>
      </c>
      <c r="CN38" s="6">
        <f t="shared" si="16"/>
        <v>248762.65183456594</v>
      </c>
      <c r="CO38" s="6">
        <f t="shared" si="17"/>
        <v>2196.9108008779367</v>
      </c>
      <c r="CP38" s="6">
        <f t="shared" si="18"/>
        <v>-7687.6069200562724</v>
      </c>
      <c r="CQ38" s="6">
        <f t="shared" si="19"/>
        <v>2577827.1466190456</v>
      </c>
      <c r="CR38" s="6">
        <f t="shared" si="20"/>
        <v>2577827.1466190456</v>
      </c>
      <c r="CS38" s="6">
        <f t="shared" si="21"/>
        <v>2576957.8041914478</v>
      </c>
      <c r="CT38" s="6">
        <f t="shared" si="22"/>
        <v>125802.86072774282</v>
      </c>
      <c r="CU38" s="6" t="e">
        <f t="shared" si="23"/>
        <v>#VALUE!</v>
      </c>
      <c r="CV38" s="6" t="e">
        <f t="shared" si="24"/>
        <v>#VALUE!</v>
      </c>
      <c r="CW38" s="6" t="e">
        <f t="shared" si="25"/>
        <v>#VALUE!</v>
      </c>
      <c r="CX38" s="6" t="e">
        <f t="shared" si="26"/>
        <v>#VALUE!</v>
      </c>
      <c r="CY38" s="6" t="e">
        <f t="shared" si="27"/>
        <v>#VALUE!</v>
      </c>
      <c r="CZ38" s="6">
        <f t="shared" si="28"/>
        <v>0</v>
      </c>
      <c r="DA38" s="6" t="e">
        <f t="shared" si="29"/>
        <v>#VALUE!</v>
      </c>
      <c r="DB38" s="6" t="e">
        <f t="shared" si="30"/>
        <v>#VALUE!</v>
      </c>
      <c r="DC38" s="6" t="e">
        <f t="shared" si="31"/>
        <v>#VALUE!</v>
      </c>
      <c r="DD38" s="6" t="e">
        <f t="shared" si="32"/>
        <v>#VALUE!</v>
      </c>
      <c r="DE38" s="6">
        <f t="shared" si="33"/>
        <v>27636.612545557819</v>
      </c>
      <c r="DF38" s="6">
        <f t="shared" si="34"/>
        <v>258029233.03160056</v>
      </c>
      <c r="DG38" s="6" t="e">
        <f t="shared" si="35"/>
        <v>#VALUE!</v>
      </c>
      <c r="DH38" s="6">
        <f t="shared" si="3"/>
        <v>0</v>
      </c>
      <c r="DI38" s="6">
        <f t="shared" si="4"/>
        <v>28.282283153514776</v>
      </c>
      <c r="DJ38" s="6">
        <f t="shared" si="5"/>
        <v>23947.562454634943</v>
      </c>
      <c r="DK38" s="6">
        <f t="shared" si="6"/>
        <v>29199.769363745476</v>
      </c>
      <c r="DL38" s="6">
        <f t="shared" si="7"/>
        <v>28.198335842908403</v>
      </c>
      <c r="DM38" s="6">
        <f t="shared" si="8"/>
        <v>28.290243674348137</v>
      </c>
      <c r="DN38" s="6" t="e">
        <f t="shared" si="9"/>
        <v>#VALUE!</v>
      </c>
      <c r="DO38" s="6">
        <f t="shared" si="10"/>
        <v>8128.4154545758283</v>
      </c>
      <c r="DP38" s="6">
        <f t="shared" si="11"/>
        <v>62.526272727506374</v>
      </c>
      <c r="DQ38" s="6">
        <f t="shared" si="2"/>
        <v>9378.9409091259568</v>
      </c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</row>
    <row r="39" spans="1:231" s="15" customFormat="1" ht="14.25" customHeight="1">
      <c r="A39" s="33" t="s">
        <v>107</v>
      </c>
      <c r="B39" s="13" t="s">
        <v>335</v>
      </c>
      <c r="C39" s="71" t="s">
        <v>331</v>
      </c>
      <c r="D39" s="6">
        <v>23.456463533630632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6.7018467238944668</v>
      </c>
      <c r="L39" s="6">
        <v>0</v>
      </c>
      <c r="M39" s="6">
        <v>0</v>
      </c>
      <c r="N39" s="6">
        <v>0</v>
      </c>
      <c r="O39" s="6">
        <v>3.3509233619472334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6.7018467238944668</v>
      </c>
      <c r="AE39" s="6">
        <v>0</v>
      </c>
      <c r="AF39" s="6">
        <v>6.7018467238944668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72" t="s">
        <v>327</v>
      </c>
      <c r="AN39" s="72" t="s">
        <v>327</v>
      </c>
      <c r="AO39" s="72" t="s">
        <v>330</v>
      </c>
      <c r="AP39" s="72">
        <v>0</v>
      </c>
      <c r="AQ39" s="72" t="s">
        <v>331</v>
      </c>
      <c r="AR39" s="72" t="s">
        <v>330</v>
      </c>
      <c r="AS39" s="72">
        <v>74</v>
      </c>
      <c r="AT39" s="72">
        <v>4.6256476457545347E-2</v>
      </c>
      <c r="AU39" s="72">
        <v>0.29842520761766883</v>
      </c>
      <c r="AV39" s="6">
        <v>3.7303150952208604E-3</v>
      </c>
      <c r="AW39" s="6">
        <v>9.9475069205889614E-5</v>
      </c>
      <c r="AX39" s="47">
        <v>81</v>
      </c>
      <c r="AY39" s="27" t="s">
        <v>71</v>
      </c>
      <c r="AZ39" s="36">
        <v>3977.46</v>
      </c>
      <c r="BA39" s="36">
        <v>35.138091000000003</v>
      </c>
      <c r="BB39" s="36">
        <v>-122.949808</v>
      </c>
      <c r="BC39" s="44">
        <v>41227.928263888891</v>
      </c>
      <c r="BD39" s="45">
        <v>41227.928263888891</v>
      </c>
      <c r="BE39" s="6" t="s">
        <v>351</v>
      </c>
      <c r="BF39" s="6" t="s">
        <v>358</v>
      </c>
      <c r="BG39" s="10" t="s">
        <v>25</v>
      </c>
      <c r="BH39" s="10" t="s">
        <v>27</v>
      </c>
      <c r="BI39" s="10" t="s">
        <v>72</v>
      </c>
      <c r="BJ39" s="10" t="s">
        <v>74</v>
      </c>
      <c r="BK39" s="10" t="s">
        <v>73</v>
      </c>
      <c r="BL39" s="10"/>
      <c r="BM39" s="10" t="s">
        <v>71</v>
      </c>
      <c r="BN39" s="36" t="s">
        <v>313</v>
      </c>
      <c r="BO39" s="36" t="s">
        <v>192</v>
      </c>
      <c r="BP39" s="36" t="s">
        <v>42</v>
      </c>
      <c r="BQ39" s="36">
        <v>442</v>
      </c>
      <c r="BR39" s="36">
        <v>4126570</v>
      </c>
      <c r="BS39" s="36" t="s">
        <v>167</v>
      </c>
      <c r="BT39" s="36">
        <v>0</v>
      </c>
      <c r="BU39" s="63">
        <v>0.47660879629629632</v>
      </c>
      <c r="BV39" s="64">
        <v>383</v>
      </c>
      <c r="BW39" s="64">
        <v>467</v>
      </c>
      <c r="BX39" s="63">
        <v>0.47658564814814813</v>
      </c>
      <c r="BY39" s="63">
        <v>0.47736111111111112</v>
      </c>
      <c r="BZ39" s="36" t="s">
        <v>407</v>
      </c>
      <c r="CA39" s="17">
        <v>130</v>
      </c>
      <c r="CB39" s="36">
        <v>1</v>
      </c>
      <c r="CC39" s="6">
        <v>150</v>
      </c>
      <c r="CD39" s="6">
        <v>80</v>
      </c>
      <c r="CE39" s="6">
        <v>3000</v>
      </c>
      <c r="CF39" s="6">
        <v>1</v>
      </c>
      <c r="CG39" s="6">
        <v>14</v>
      </c>
      <c r="CH39" s="4"/>
      <c r="CI39" s="6">
        <f t="shared" si="1"/>
        <v>6.9999999999999991</v>
      </c>
      <c r="CJ39" s="6">
        <f t="shared" si="12"/>
        <v>8.7499999999999994E-2</v>
      </c>
      <c r="CK39" s="6">
        <f t="shared" si="13"/>
        <v>2.3333333333333331E-3</v>
      </c>
      <c r="CL39" s="6">
        <f t="shared" si="14"/>
        <v>1899.9735462240812</v>
      </c>
      <c r="CM39" s="6" t="e">
        <f t="shared" si="15"/>
        <v>#VALUE!</v>
      </c>
      <c r="CN39" s="6">
        <f t="shared" si="16"/>
        <v>93297.145446474489</v>
      </c>
      <c r="CO39" s="6">
        <f t="shared" si="17"/>
        <v>824.21535018289478</v>
      </c>
      <c r="CP39" s="6">
        <f t="shared" si="18"/>
        <v>-2883.967687818888</v>
      </c>
      <c r="CQ39" s="6">
        <f t="shared" si="19"/>
        <v>967061.3958890494</v>
      </c>
      <c r="CR39" s="6">
        <f t="shared" si="20"/>
        <v>967061.3958890494</v>
      </c>
      <c r="CS39" s="6">
        <f t="shared" si="21"/>
        <v>966734.68807505292</v>
      </c>
      <c r="CT39" s="6">
        <f t="shared" si="22"/>
        <v>47194.40462966483</v>
      </c>
      <c r="CU39" s="6" t="e">
        <f t="shared" si="23"/>
        <v>#VALUE!</v>
      </c>
      <c r="CV39" s="6" t="e">
        <f t="shared" si="24"/>
        <v>#VALUE!</v>
      </c>
      <c r="CW39" s="6" t="e">
        <f t="shared" si="25"/>
        <v>#VALUE!</v>
      </c>
      <c r="CX39" s="6" t="e">
        <f t="shared" si="26"/>
        <v>#VALUE!</v>
      </c>
      <c r="CY39" s="6" t="e">
        <f t="shared" si="27"/>
        <v>#VALUE!</v>
      </c>
      <c r="CZ39" s="6">
        <f t="shared" si="28"/>
        <v>0</v>
      </c>
      <c r="DA39" s="6" t="e">
        <f t="shared" si="29"/>
        <v>#VALUE!</v>
      </c>
      <c r="DB39" s="6" t="e">
        <f t="shared" si="30"/>
        <v>#VALUE!</v>
      </c>
      <c r="DC39" s="6" t="e">
        <f t="shared" si="31"/>
        <v>#VALUE!</v>
      </c>
      <c r="DD39" s="6" t="e">
        <f t="shared" si="32"/>
        <v>#VALUE!</v>
      </c>
      <c r="DE39" s="6">
        <f t="shared" si="33"/>
        <v>10367.75688186474</v>
      </c>
      <c r="DF39" s="6">
        <f t="shared" si="34"/>
        <v>96794738.723974153</v>
      </c>
      <c r="DG39" s="6" t="e">
        <f t="shared" si="35"/>
        <v>#VALUE!</v>
      </c>
      <c r="DH39" s="6">
        <f t="shared" si="3"/>
        <v>0</v>
      </c>
      <c r="DI39" s="6">
        <f t="shared" si="4"/>
        <v>11.179556850131664</v>
      </c>
      <c r="DJ39" s="6">
        <f t="shared" si="5"/>
        <v>8983.8255333805319</v>
      </c>
      <c r="DK39" s="6">
        <f t="shared" si="6"/>
        <v>10954.168470205504</v>
      </c>
      <c r="DL39" s="6">
        <f t="shared" si="7"/>
        <v>11.179013876438756</v>
      </c>
      <c r="DM39" s="6">
        <f t="shared" si="8"/>
        <v>11.197203495151179</v>
      </c>
      <c r="DN39" s="6" t="e">
        <f t="shared" si="9"/>
        <v>#VALUE!</v>
      </c>
      <c r="DO39" s="6">
        <f t="shared" si="10"/>
        <v>3049.340259371982</v>
      </c>
      <c r="DP39" s="6">
        <f t="shared" si="11"/>
        <v>23.456463533630632</v>
      </c>
      <c r="DQ39" s="6">
        <f t="shared" si="2"/>
        <v>3518.4695300445946</v>
      </c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19"/>
      <c r="GK39" s="19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</row>
    <row r="40" spans="1:231" s="23" customFormat="1" ht="14.25" customHeight="1">
      <c r="A40" s="33" t="s">
        <v>107</v>
      </c>
      <c r="B40" s="13" t="s">
        <v>335</v>
      </c>
      <c r="C40" s="71" t="s">
        <v>331</v>
      </c>
      <c r="D40" s="6">
        <v>13.19195857707494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13.19195857707494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72" t="s">
        <v>327</v>
      </c>
      <c r="AN40" s="72" t="s">
        <v>330</v>
      </c>
      <c r="AO40" s="72" t="s">
        <v>330</v>
      </c>
      <c r="AP40" s="72">
        <v>0</v>
      </c>
      <c r="AQ40" s="72" t="s">
        <v>331</v>
      </c>
      <c r="AR40" s="72" t="s">
        <v>330</v>
      </c>
      <c r="AS40" s="72">
        <v>0</v>
      </c>
      <c r="AT40" s="72">
        <v>0.15160751061450506</v>
      </c>
      <c r="AU40" s="72">
        <v>0.15160751061450506</v>
      </c>
      <c r="AV40" s="6">
        <v>1.8950938826813133E-3</v>
      </c>
      <c r="AW40" s="6">
        <v>5.0535836871501686E-5</v>
      </c>
      <c r="AX40" s="47">
        <v>83</v>
      </c>
      <c r="AY40" s="27" t="s">
        <v>55</v>
      </c>
      <c r="AZ40" s="36">
        <v>3976.97</v>
      </c>
      <c r="BA40" s="36">
        <v>35.138094000000002</v>
      </c>
      <c r="BB40" s="36">
        <v>-122.949809</v>
      </c>
      <c r="BC40" s="44">
        <v>41227.928287037037</v>
      </c>
      <c r="BD40" s="45">
        <v>41227.928287037037</v>
      </c>
      <c r="BE40" s="6" t="s">
        <v>351</v>
      </c>
      <c r="BF40" s="6" t="s">
        <v>358</v>
      </c>
      <c r="BG40" s="10" t="s">
        <v>25</v>
      </c>
      <c r="BH40" s="10" t="s">
        <v>32</v>
      </c>
      <c r="BI40" s="10" t="s">
        <v>56</v>
      </c>
      <c r="BJ40" s="10"/>
      <c r="BK40" s="10"/>
      <c r="BL40" s="10"/>
      <c r="BM40" s="10"/>
      <c r="BN40" s="36" t="s">
        <v>312</v>
      </c>
      <c r="BO40" s="36" t="s">
        <v>192</v>
      </c>
      <c r="BP40" s="36" t="s">
        <v>42</v>
      </c>
      <c r="BQ40" s="36">
        <v>442</v>
      </c>
      <c r="BR40" s="36">
        <v>4129399</v>
      </c>
      <c r="BS40" s="36" t="s">
        <v>167</v>
      </c>
      <c r="BT40" s="36">
        <v>0</v>
      </c>
      <c r="BU40" s="63">
        <v>0.47664351851851849</v>
      </c>
      <c r="BV40" s="64">
        <v>383</v>
      </c>
      <c r="BW40" s="64">
        <v>467</v>
      </c>
      <c r="BX40" s="63">
        <v>0.47658564814814813</v>
      </c>
      <c r="BY40" s="63">
        <v>0.47736111111111112</v>
      </c>
      <c r="BZ40" s="36" t="s">
        <v>407</v>
      </c>
      <c r="CA40" s="17">
        <v>130</v>
      </c>
      <c r="CB40" s="36">
        <v>0</v>
      </c>
      <c r="CC40" s="6">
        <v>150</v>
      </c>
      <c r="CD40" s="6">
        <v>80</v>
      </c>
      <c r="CE40" s="6">
        <v>3000</v>
      </c>
      <c r="CF40" s="6">
        <v>1</v>
      </c>
      <c r="CG40" s="6">
        <v>14</v>
      </c>
      <c r="CH40" s="12"/>
      <c r="CI40" s="6">
        <f t="shared" si="1"/>
        <v>2</v>
      </c>
      <c r="CJ40" s="6">
        <f t="shared" si="12"/>
        <v>2.5000000000000001E-2</v>
      </c>
      <c r="CK40" s="6">
        <f t="shared" si="13"/>
        <v>6.6666666666666664E-4</v>
      </c>
      <c r="CL40" s="6">
        <f t="shared" si="14"/>
        <v>1094.93256189722</v>
      </c>
      <c r="CM40" s="6" t="e">
        <f t="shared" si="15"/>
        <v>#VALUE!</v>
      </c>
      <c r="CN40" s="6">
        <f t="shared" si="16"/>
        <v>52464.023502269723</v>
      </c>
      <c r="CO40" s="6">
        <f t="shared" si="17"/>
        <v>463.54028052536552</v>
      </c>
      <c r="CP40" s="6">
        <f t="shared" si="18"/>
        <v>-1621.9487873872756</v>
      </c>
      <c r="CQ40" s="6">
        <f t="shared" si="19"/>
        <v>543877.1221812088</v>
      </c>
      <c r="CR40" s="6">
        <f t="shared" si="20"/>
        <v>543877.1221812088</v>
      </c>
      <c r="CS40" s="6">
        <f t="shared" si="21"/>
        <v>543693.3807955666</v>
      </c>
      <c r="CT40" s="6">
        <f t="shared" si="22"/>
        <v>26542.22065707478</v>
      </c>
      <c r="CU40" s="6" t="e">
        <f t="shared" si="23"/>
        <v>#VALUE!</v>
      </c>
      <c r="CV40" s="6" t="e">
        <f t="shared" si="24"/>
        <v>#VALUE!</v>
      </c>
      <c r="CW40" s="6" t="e">
        <f t="shared" si="25"/>
        <v>#VALUE!</v>
      </c>
      <c r="CX40" s="6">
        <f t="shared" si="26"/>
        <v>0</v>
      </c>
      <c r="CY40" s="6">
        <f t="shared" si="27"/>
        <v>0</v>
      </c>
      <c r="CZ40" s="6">
        <f t="shared" si="28"/>
        <v>0</v>
      </c>
      <c r="DA40" s="6">
        <f t="shared" si="29"/>
        <v>0</v>
      </c>
      <c r="DB40" s="6" t="e">
        <f t="shared" si="30"/>
        <v>#VALUE!</v>
      </c>
      <c r="DC40" s="6" t="e">
        <f t="shared" si="31"/>
        <v>#VALUE!</v>
      </c>
      <c r="DD40" s="6" t="e">
        <f t="shared" si="32"/>
        <v>#VALUE!</v>
      </c>
      <c r="DE40" s="6">
        <f t="shared" si="33"/>
        <v>5830.8456910671239</v>
      </c>
      <c r="DF40" s="6">
        <f t="shared" si="34"/>
        <v>54474860.556214683</v>
      </c>
      <c r="DG40" s="6" t="e">
        <f t="shared" si="35"/>
        <v>#VALUE!</v>
      </c>
      <c r="DH40" s="6">
        <f t="shared" si="3"/>
        <v>0</v>
      </c>
      <c r="DI40" s="6">
        <f t="shared" si="4"/>
        <v>6.2878615523275485</v>
      </c>
      <c r="DJ40" s="6">
        <f t="shared" si="5"/>
        <v>5052.5201350197021</v>
      </c>
      <c r="DK40" s="6">
        <f t="shared" si="6"/>
        <v>6160.6446554939976</v>
      </c>
      <c r="DL40" s="6">
        <f t="shared" si="7"/>
        <v>6.2870981287987826</v>
      </c>
      <c r="DM40" s="6">
        <f t="shared" si="8"/>
        <v>6.2973280040842461</v>
      </c>
      <c r="DN40" s="6" t="e">
        <f t="shared" si="9"/>
        <v>#VALUE!</v>
      </c>
      <c r="DO40" s="6">
        <f t="shared" si="10"/>
        <v>1714.9546150197423</v>
      </c>
      <c r="DP40" s="6">
        <f t="shared" si="11"/>
        <v>0</v>
      </c>
      <c r="DQ40" s="6">
        <f t="shared" si="2"/>
        <v>1978.7937865612409</v>
      </c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4"/>
      <c r="GE40" s="4"/>
      <c r="GF40" s="4"/>
      <c r="GG40" s="4"/>
      <c r="GH40" s="4"/>
      <c r="GI40" s="4"/>
      <c r="GJ40" s="4"/>
      <c r="GK40" s="4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</row>
    <row r="41" spans="1:231" s="6" customFormat="1" ht="14.25" customHeight="1">
      <c r="A41" s="33" t="s">
        <v>107</v>
      </c>
      <c r="B41" s="13" t="s">
        <v>335</v>
      </c>
      <c r="C41" s="71" t="s">
        <v>331</v>
      </c>
      <c r="D41" s="6">
        <v>23.15565395374086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23.15565395374086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72" t="s">
        <v>330</v>
      </c>
      <c r="AN41" s="72" t="s">
        <v>330</v>
      </c>
      <c r="AO41" s="72" t="s">
        <v>330</v>
      </c>
      <c r="AP41" s="72">
        <v>0</v>
      </c>
      <c r="AQ41" s="72" t="s">
        <v>331</v>
      </c>
      <c r="AR41" s="72" t="s">
        <v>330</v>
      </c>
      <c r="AS41" s="72">
        <v>0</v>
      </c>
      <c r="AT41" s="72">
        <v>8.6371993811770298E-2</v>
      </c>
      <c r="AU41" s="72">
        <v>8.6371993811770298E-2</v>
      </c>
      <c r="AV41" s="6">
        <v>1.0796499226471286E-3</v>
      </c>
      <c r="AW41" s="6">
        <v>2.8790664603923433E-5</v>
      </c>
      <c r="AX41" s="47">
        <v>84</v>
      </c>
      <c r="AY41" s="27" t="s">
        <v>71</v>
      </c>
      <c r="AZ41" s="36">
        <v>3977.55</v>
      </c>
      <c r="BA41" s="36">
        <v>35.138108000000003</v>
      </c>
      <c r="BB41" s="36">
        <v>-122.949809</v>
      </c>
      <c r="BC41" s="44">
        <v>41227.928379629629</v>
      </c>
      <c r="BD41" s="45">
        <v>41227.928379629629</v>
      </c>
      <c r="BE41" s="6" t="s">
        <v>351</v>
      </c>
      <c r="BF41" s="6" t="s">
        <v>358</v>
      </c>
      <c r="BG41" s="10" t="s">
        <v>25</v>
      </c>
      <c r="BH41" s="10" t="s">
        <v>27</v>
      </c>
      <c r="BI41" s="10" t="s">
        <v>72</v>
      </c>
      <c r="BJ41" s="10" t="s">
        <v>74</v>
      </c>
      <c r="BK41" s="10" t="s">
        <v>73</v>
      </c>
      <c r="BL41" s="10"/>
      <c r="BM41" s="10" t="s">
        <v>71</v>
      </c>
      <c r="BN41" s="36" t="s">
        <v>311</v>
      </c>
      <c r="BO41" s="36" t="s">
        <v>192</v>
      </c>
      <c r="BP41" s="36" t="s">
        <v>42</v>
      </c>
      <c r="BQ41" s="36">
        <v>442</v>
      </c>
      <c r="BR41" s="36">
        <v>3968307</v>
      </c>
      <c r="BS41" s="36" t="s">
        <v>167</v>
      </c>
      <c r="BT41" s="36">
        <v>0</v>
      </c>
      <c r="BU41" s="63">
        <v>0.47673611111111108</v>
      </c>
      <c r="BV41" s="64">
        <v>383</v>
      </c>
      <c r="BW41" s="64">
        <v>467</v>
      </c>
      <c r="BX41" s="63">
        <v>0.47658564814814813</v>
      </c>
      <c r="BY41" s="63">
        <v>0.47736111111111112</v>
      </c>
      <c r="BZ41" s="36" t="s">
        <v>407</v>
      </c>
      <c r="CA41" s="17">
        <v>130</v>
      </c>
      <c r="CB41" s="36">
        <v>0</v>
      </c>
      <c r="CC41" s="6">
        <v>150</v>
      </c>
      <c r="CD41" s="6">
        <v>80</v>
      </c>
      <c r="CE41" s="6">
        <v>3000</v>
      </c>
      <c r="CF41" s="6">
        <v>1</v>
      </c>
      <c r="CG41" s="6">
        <v>14</v>
      </c>
      <c r="CH41" s="12"/>
      <c r="CI41" s="6">
        <f t="shared" si="1"/>
        <v>2</v>
      </c>
      <c r="CJ41" s="6">
        <f t="shared" si="12"/>
        <v>2.4999999999999998E-2</v>
      </c>
      <c r="CK41" s="6">
        <f t="shared" si="13"/>
        <v>6.6666666666666664E-4</v>
      </c>
      <c r="CL41" s="6">
        <f t="shared" si="14"/>
        <v>1945.0749321142323</v>
      </c>
      <c r="CM41" s="6" t="e">
        <f t="shared" si="15"/>
        <v>#VALUE!</v>
      </c>
      <c r="CN41" s="6">
        <f t="shared" si="16"/>
        <v>92102.771383701955</v>
      </c>
      <c r="CO41" s="6">
        <f t="shared" si="17"/>
        <v>813.64586943717336</v>
      </c>
      <c r="CP41" s="6">
        <f t="shared" si="18"/>
        <v>-2846.9832308825335</v>
      </c>
      <c r="CQ41" s="6">
        <f t="shared" si="19"/>
        <v>954659.64278831577</v>
      </c>
      <c r="CR41" s="6">
        <f t="shared" si="20"/>
        <v>954659.64278831577</v>
      </c>
      <c r="CS41" s="6">
        <f t="shared" si="21"/>
        <v>954337.12204947579</v>
      </c>
      <c r="CT41" s="6">
        <f t="shared" si="22"/>
        <v>46589.175754926611</v>
      </c>
      <c r="CU41" s="6" t="e">
        <f t="shared" si="23"/>
        <v>#VALUE!</v>
      </c>
      <c r="CV41" s="6" t="e">
        <f t="shared" si="24"/>
        <v>#VALUE!</v>
      </c>
      <c r="CW41" s="6" t="e">
        <f t="shared" si="25"/>
        <v>#VALUE!</v>
      </c>
      <c r="CX41" s="6" t="e">
        <f t="shared" si="26"/>
        <v>#VALUE!</v>
      </c>
      <c r="CY41" s="6" t="e">
        <f t="shared" si="27"/>
        <v>#VALUE!</v>
      </c>
      <c r="CZ41" s="6">
        <f t="shared" si="28"/>
        <v>0</v>
      </c>
      <c r="DA41" s="6" t="e">
        <f t="shared" si="29"/>
        <v>#VALUE!</v>
      </c>
      <c r="DB41" s="6" t="e">
        <f t="shared" si="30"/>
        <v>#VALUE!</v>
      </c>
      <c r="DC41" s="6" t="e">
        <f t="shared" si="31"/>
        <v>#VALUE!</v>
      </c>
      <c r="DD41" s="6" t="e">
        <f t="shared" si="32"/>
        <v>#VALUE!</v>
      </c>
      <c r="DE41" s="6">
        <f t="shared" si="33"/>
        <v>10234.799047553461</v>
      </c>
      <c r="DF41" s="6">
        <f t="shared" si="34"/>
        <v>91888743.674207523</v>
      </c>
      <c r="DG41" s="6" t="e">
        <f t="shared" si="35"/>
        <v>#VALUE!</v>
      </c>
      <c r="DH41" s="6">
        <f t="shared" si="3"/>
        <v>0</v>
      </c>
      <c r="DI41" s="6">
        <f t="shared" si="4"/>
        <v>11.039136416141041</v>
      </c>
      <c r="DJ41" s="6">
        <f t="shared" si="5"/>
        <v>8868.6154642827496</v>
      </c>
      <c r="DK41" s="6">
        <f t="shared" si="6"/>
        <v>10813.690396396982</v>
      </c>
      <c r="DL41" s="6">
        <f t="shared" si="7"/>
        <v>11.035652347837816</v>
      </c>
      <c r="DM41" s="6">
        <f t="shared" si="8"/>
        <v>11.05360869986213</v>
      </c>
      <c r="DN41" s="6" t="e">
        <f t="shared" si="9"/>
        <v>#VALUE!</v>
      </c>
      <c r="DO41" s="6">
        <f t="shared" si="10"/>
        <v>3010.235013986312</v>
      </c>
      <c r="DP41" s="6">
        <f t="shared" si="11"/>
        <v>0</v>
      </c>
      <c r="DQ41" s="6">
        <f t="shared" si="2"/>
        <v>3473.348093061129</v>
      </c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4"/>
      <c r="GE41" s="4"/>
      <c r="GF41" s="4"/>
      <c r="GG41" s="4"/>
      <c r="GH41" s="4"/>
      <c r="GI41" s="4"/>
      <c r="GJ41" s="4"/>
      <c r="GK41" s="4"/>
    </row>
    <row r="42" spans="1:231" s="6" customFormat="1" ht="14.25" customHeight="1">
      <c r="A42" s="33" t="s">
        <v>19</v>
      </c>
      <c r="B42" s="13" t="s">
        <v>335</v>
      </c>
      <c r="C42" s="71" t="s">
        <v>331</v>
      </c>
      <c r="D42" s="6">
        <v>13.693297191501554</v>
      </c>
      <c r="E42" s="6">
        <v>0</v>
      </c>
      <c r="F42" s="6">
        <v>0</v>
      </c>
      <c r="G42" s="6">
        <v>3.7345355976822421</v>
      </c>
      <c r="H42" s="6">
        <v>0</v>
      </c>
      <c r="I42" s="6">
        <v>0</v>
      </c>
      <c r="J42" s="6">
        <v>0</v>
      </c>
      <c r="K42" s="6">
        <v>1.2448451992274141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1.2448451992274141</v>
      </c>
      <c r="Z42" s="6">
        <v>0</v>
      </c>
      <c r="AA42" s="6">
        <v>0</v>
      </c>
      <c r="AB42" s="6">
        <v>0</v>
      </c>
      <c r="AC42" s="6">
        <v>0</v>
      </c>
      <c r="AD42" s="6">
        <v>7.4690711953644842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72" t="s">
        <v>330</v>
      </c>
      <c r="AN42" s="72" t="s">
        <v>330</v>
      </c>
      <c r="AO42" s="72" t="s">
        <v>330</v>
      </c>
      <c r="AP42" s="72">
        <v>0</v>
      </c>
      <c r="AQ42" s="72" t="s">
        <v>329</v>
      </c>
      <c r="AR42" s="72" t="s">
        <v>330</v>
      </c>
      <c r="AS42" s="72">
        <v>75</v>
      </c>
      <c r="AT42" s="72">
        <v>0.28726357295901855</v>
      </c>
      <c r="AU42" s="72">
        <v>0.80331273368016209</v>
      </c>
      <c r="AV42" s="6">
        <v>1.0041409171002026E-2</v>
      </c>
      <c r="AW42" s="6">
        <v>2.6777091122672067E-4</v>
      </c>
      <c r="AX42" s="47">
        <v>88</v>
      </c>
      <c r="AY42" s="27" t="s">
        <v>47</v>
      </c>
      <c r="AZ42" s="36">
        <v>3976.19</v>
      </c>
      <c r="BA42" s="36">
        <v>35.144781000000002</v>
      </c>
      <c r="BB42" s="36">
        <v>-122.949153</v>
      </c>
      <c r="BC42" s="44">
        <v>41227.985011574077</v>
      </c>
      <c r="BD42" s="45">
        <v>41227.985011574077</v>
      </c>
      <c r="BE42" s="6" t="s">
        <v>351</v>
      </c>
      <c r="BF42" s="6" t="s">
        <v>358</v>
      </c>
      <c r="BG42" s="10" t="s">
        <v>25</v>
      </c>
      <c r="BH42" s="10" t="s">
        <v>27</v>
      </c>
      <c r="BI42" s="10" t="s">
        <v>22</v>
      </c>
      <c r="BJ42" s="10" t="s">
        <v>44</v>
      </c>
      <c r="BK42" s="10" t="s">
        <v>48</v>
      </c>
      <c r="BL42" s="10" t="s">
        <v>49</v>
      </c>
      <c r="BM42" s="27" t="s">
        <v>47</v>
      </c>
      <c r="BN42" s="36" t="s">
        <v>310</v>
      </c>
      <c r="BO42" s="36" t="s">
        <v>170</v>
      </c>
      <c r="BP42" s="36" t="s">
        <v>42</v>
      </c>
      <c r="BQ42" s="36">
        <v>442</v>
      </c>
      <c r="BR42" s="36">
        <v>4126852</v>
      </c>
      <c r="BS42" s="36" t="s">
        <v>167</v>
      </c>
      <c r="BT42" s="36">
        <v>0</v>
      </c>
      <c r="BU42" s="63">
        <v>0.53298611111111105</v>
      </c>
      <c r="BV42" s="64">
        <v>383</v>
      </c>
      <c r="BW42" s="64">
        <v>467</v>
      </c>
      <c r="BX42" s="63">
        <v>0.53215277777777781</v>
      </c>
      <c r="BY42" s="63">
        <v>0.53317129629629634</v>
      </c>
      <c r="BZ42" s="36" t="s">
        <v>408</v>
      </c>
      <c r="CA42" s="17">
        <v>130</v>
      </c>
      <c r="CB42" s="36">
        <v>1</v>
      </c>
      <c r="CC42" s="6">
        <v>150</v>
      </c>
      <c r="CD42" s="6">
        <v>80</v>
      </c>
      <c r="CE42" s="6">
        <v>3000</v>
      </c>
      <c r="CF42" s="6">
        <v>1</v>
      </c>
      <c r="CG42" s="6">
        <v>14</v>
      </c>
      <c r="CH42" s="4"/>
      <c r="CI42" s="6">
        <f t="shared" si="1"/>
        <v>10.999999999999998</v>
      </c>
      <c r="CJ42" s="6">
        <f t="shared" si="12"/>
        <v>0.13749999999999998</v>
      </c>
      <c r="CK42" s="6">
        <f t="shared" si="13"/>
        <v>3.6666666666666662E-3</v>
      </c>
      <c r="CL42" s="6">
        <f t="shared" si="14"/>
        <v>1205.0101528521368</v>
      </c>
      <c r="CM42" s="6" t="e">
        <f t="shared" si="15"/>
        <v>#VALUE!</v>
      </c>
      <c r="CN42" s="6">
        <f t="shared" si="16"/>
        <v>54447.15135987656</v>
      </c>
      <c r="CO42" s="6">
        <f t="shared" si="17"/>
        <v>481.2479309632372</v>
      </c>
      <c r="CP42" s="6">
        <f t="shared" si="18"/>
        <v>-1683.5792914723947</v>
      </c>
      <c r="CQ42" s="6">
        <f t="shared" si="19"/>
        <v>564547.05137025542</v>
      </c>
      <c r="CR42" s="6">
        <f t="shared" si="20"/>
        <v>564547.05137025542</v>
      </c>
      <c r="CS42" s="6">
        <f t="shared" si="21"/>
        <v>564355.55045054504</v>
      </c>
      <c r="CT42" s="6">
        <f t="shared" si="22"/>
        <v>27550.913949301124</v>
      </c>
      <c r="CU42" s="6" t="e">
        <f t="shared" si="23"/>
        <v>#VALUE!</v>
      </c>
      <c r="CV42" s="6" t="e">
        <f t="shared" si="24"/>
        <v>#VALUE!</v>
      </c>
      <c r="CW42" s="6" t="e">
        <f t="shared" si="25"/>
        <v>#VALUE!</v>
      </c>
      <c r="CX42" s="6" t="e">
        <f t="shared" si="26"/>
        <v>#VALUE!</v>
      </c>
      <c r="CY42" s="6" t="e">
        <f t="shared" si="27"/>
        <v>#VALUE!</v>
      </c>
      <c r="CZ42" s="6" t="e">
        <f t="shared" si="28"/>
        <v>#VALUE!</v>
      </c>
      <c r="DA42" s="6" t="e">
        <f t="shared" si="29"/>
        <v>#VALUE!</v>
      </c>
      <c r="DB42" s="6" t="e">
        <f t="shared" si="30"/>
        <v>#VALUE!</v>
      </c>
      <c r="DC42" s="6" t="e">
        <f t="shared" si="31"/>
        <v>#VALUE!</v>
      </c>
      <c r="DD42" s="6" t="e">
        <f t="shared" si="32"/>
        <v>#VALUE!</v>
      </c>
      <c r="DE42" s="6">
        <f t="shared" si="33"/>
        <v>6052.4373586436868</v>
      </c>
      <c r="DF42" s="6">
        <f t="shared" si="34"/>
        <v>56510210.901342571</v>
      </c>
      <c r="DG42" s="6" t="e">
        <f t="shared" si="35"/>
        <v>#VALUE!</v>
      </c>
      <c r="DH42" s="6">
        <f t="shared" si="3"/>
        <v>0</v>
      </c>
      <c r="DI42" s="6">
        <f t="shared" si="4"/>
        <v>7.298337218387112</v>
      </c>
      <c r="DJ42" s="6">
        <f t="shared" si="5"/>
        <v>5244.5328243450949</v>
      </c>
      <c r="DK42" s="6">
        <f t="shared" si="6"/>
        <v>6394.7697884312256</v>
      </c>
      <c r="DL42" s="6">
        <f t="shared" si="7"/>
        <v>7.2869261373941949</v>
      </c>
      <c r="DM42" s="6">
        <f t="shared" si="8"/>
        <v>7.3008730141633169</v>
      </c>
      <c r="DN42" s="6" t="e">
        <f t="shared" si="9"/>
        <v>#VALUE!</v>
      </c>
      <c r="DO42" s="6">
        <f t="shared" si="10"/>
        <v>1780.1286348952019</v>
      </c>
      <c r="DP42" s="6">
        <f t="shared" si="11"/>
        <v>13.693297191501554</v>
      </c>
      <c r="DQ42" s="6">
        <f t="shared" si="2"/>
        <v>2053.9945787252332</v>
      </c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</row>
    <row r="43" spans="1:231" s="6" customFormat="1" ht="14.25" customHeight="1">
      <c r="A43" s="33" t="s">
        <v>19</v>
      </c>
      <c r="B43" s="13" t="s">
        <v>335</v>
      </c>
      <c r="C43" s="71" t="s">
        <v>331</v>
      </c>
      <c r="D43" s="6">
        <v>136.77291958727176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136.77291958727176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72" t="s">
        <v>327</v>
      </c>
      <c r="AN43" s="72" t="s">
        <v>330</v>
      </c>
      <c r="AO43" s="72" t="s">
        <v>330</v>
      </c>
      <c r="AP43" s="72">
        <v>0</v>
      </c>
      <c r="AQ43" s="72" t="s">
        <v>331</v>
      </c>
      <c r="AR43" s="72" t="s">
        <v>330</v>
      </c>
      <c r="AS43" s="72">
        <v>0</v>
      </c>
      <c r="AT43" s="72">
        <v>7.3113888554665407E-3</v>
      </c>
      <c r="AU43" s="72">
        <v>7.3113888554665407E-3</v>
      </c>
      <c r="AV43" s="6">
        <v>9.1392360693331765E-5</v>
      </c>
      <c r="AW43" s="6">
        <v>2.4371296184888469E-6</v>
      </c>
      <c r="AX43" s="47">
        <v>92</v>
      </c>
      <c r="AY43" s="27" t="s">
        <v>55</v>
      </c>
      <c r="AZ43" s="36">
        <v>3980.19</v>
      </c>
      <c r="BA43" s="36">
        <v>35.135359000000001</v>
      </c>
      <c r="BB43" s="36">
        <v>-122.949634</v>
      </c>
      <c r="BC43" s="44">
        <v>41229.748182870368</v>
      </c>
      <c r="BD43" s="45">
        <v>41229.748182870368</v>
      </c>
      <c r="BE43" s="6" t="s">
        <v>351</v>
      </c>
      <c r="BF43" s="6" t="s">
        <v>358</v>
      </c>
      <c r="BG43" s="10" t="s">
        <v>25</v>
      </c>
      <c r="BH43" s="10" t="s">
        <v>32</v>
      </c>
      <c r="BI43" s="10" t="s">
        <v>56</v>
      </c>
      <c r="BJ43" s="10"/>
      <c r="BK43" s="10"/>
      <c r="BL43" s="10"/>
      <c r="BM43" s="10"/>
      <c r="BN43" s="36" t="s">
        <v>307</v>
      </c>
      <c r="BO43" s="36" t="s">
        <v>288</v>
      </c>
      <c r="BP43" s="36" t="s">
        <v>42</v>
      </c>
      <c r="BQ43" s="36">
        <v>443</v>
      </c>
      <c r="BR43" s="36">
        <v>4126970</v>
      </c>
      <c r="BS43" s="36" t="s">
        <v>167</v>
      </c>
      <c r="BT43" s="36">
        <v>0</v>
      </c>
      <c r="BU43" s="63">
        <v>0.81150462962962966</v>
      </c>
      <c r="BV43" s="64">
        <v>468</v>
      </c>
      <c r="BW43" s="64">
        <v>513</v>
      </c>
      <c r="BX43" s="63">
        <v>0.80254629629629637</v>
      </c>
      <c r="BY43" s="63">
        <v>0.81327546296296294</v>
      </c>
      <c r="BZ43" s="36" t="s">
        <v>409</v>
      </c>
      <c r="CA43" s="17">
        <v>130</v>
      </c>
      <c r="CB43" s="36">
        <v>1</v>
      </c>
      <c r="CC43" s="6">
        <v>150</v>
      </c>
      <c r="CD43" s="6">
        <v>80</v>
      </c>
      <c r="CE43" s="6">
        <v>3000</v>
      </c>
      <c r="CF43" s="6">
        <v>1</v>
      </c>
      <c r="CG43" s="6">
        <v>14</v>
      </c>
      <c r="CH43" s="4"/>
      <c r="CI43" s="6">
        <f t="shared" si="1"/>
        <v>1</v>
      </c>
      <c r="CJ43" s="6">
        <f t="shared" si="12"/>
        <v>1.2500000000000002E-2</v>
      </c>
      <c r="CK43" s="6">
        <f t="shared" si="13"/>
        <v>3.3333333333333338E-4</v>
      </c>
      <c r="CL43" s="6">
        <f t="shared" si="14"/>
        <v>12583.108602029002</v>
      </c>
      <c r="CM43" s="6" t="e">
        <f t="shared" si="15"/>
        <v>#VALUE!</v>
      </c>
      <c r="CN43" s="6">
        <f t="shared" si="16"/>
        <v>544382.20681206323</v>
      </c>
      <c r="CO43" s="6">
        <f t="shared" si="17"/>
        <v>4805.5656311769253</v>
      </c>
      <c r="CP43" s="6">
        <f t="shared" si="18"/>
        <v>-16816.180404366492</v>
      </c>
      <c r="CQ43" s="6">
        <f t="shared" si="19"/>
        <v>5639113.0328191929</v>
      </c>
      <c r="CR43" s="6">
        <f t="shared" si="20"/>
        <v>5639113.0328191929</v>
      </c>
      <c r="CS43" s="6">
        <f t="shared" si="21"/>
        <v>5636959.1078698179</v>
      </c>
      <c r="CT43" s="6">
        <f t="shared" si="22"/>
        <v>275187.11420959077</v>
      </c>
      <c r="CU43" s="6" t="e">
        <f t="shared" si="23"/>
        <v>#VALUE!</v>
      </c>
      <c r="CV43" s="6" t="e">
        <f t="shared" si="24"/>
        <v>#VALUE!</v>
      </c>
      <c r="CW43" s="6" t="e">
        <f t="shared" si="25"/>
        <v>#VALUE!</v>
      </c>
      <c r="CX43" s="6">
        <f t="shared" si="26"/>
        <v>0</v>
      </c>
      <c r="CY43" s="6">
        <f t="shared" si="27"/>
        <v>0</v>
      </c>
      <c r="CZ43" s="6">
        <f t="shared" si="28"/>
        <v>0</v>
      </c>
      <c r="DA43" s="6">
        <f t="shared" si="29"/>
        <v>0</v>
      </c>
      <c r="DB43" s="6" t="e">
        <f t="shared" si="30"/>
        <v>#VALUE!</v>
      </c>
      <c r="DC43" s="6" t="e">
        <f t="shared" si="31"/>
        <v>#VALUE!</v>
      </c>
      <c r="DD43" s="6" t="e">
        <f t="shared" si="32"/>
        <v>#VALUE!</v>
      </c>
      <c r="DE43" s="6">
        <f t="shared" si="33"/>
        <v>60590.40337716139</v>
      </c>
      <c r="DF43" s="6">
        <f t="shared" si="34"/>
        <v>564457735.94908297</v>
      </c>
      <c r="DG43" s="6" t="e">
        <f t="shared" si="35"/>
        <v>#VALUE!</v>
      </c>
      <c r="DH43" s="6">
        <f t="shared" si="3"/>
        <v>0</v>
      </c>
      <c r="DI43" s="6">
        <f t="shared" si="4"/>
        <v>110.99185745303208</v>
      </c>
      <c r="DJ43" s="6">
        <f t="shared" si="5"/>
        <v>64009.726366843184</v>
      </c>
      <c r="DK43" s="6">
        <f t="shared" si="6"/>
        <v>70164.507748270407</v>
      </c>
      <c r="DL43" s="6">
        <f t="shared" si="7"/>
        <v>109.76660004839611</v>
      </c>
      <c r="DM43" s="6">
        <f t="shared" si="8"/>
        <v>111.23405949813454</v>
      </c>
      <c r="DN43" s="6" t="e">
        <f t="shared" si="9"/>
        <v>#VALUE!</v>
      </c>
      <c r="DO43" s="6">
        <f t="shared" si="10"/>
        <v>17780.47954634533</v>
      </c>
      <c r="DP43" s="6">
        <f t="shared" si="11"/>
        <v>136.77291958727176</v>
      </c>
      <c r="DQ43" s="6">
        <f t="shared" si="2"/>
        <v>20515.937938090763</v>
      </c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</row>
    <row r="44" spans="1:231" s="15" customFormat="1" ht="14.25" customHeight="1">
      <c r="A44" s="33" t="s">
        <v>306</v>
      </c>
      <c r="B44" s="13" t="s">
        <v>335</v>
      </c>
      <c r="C44" s="71" t="s">
        <v>331</v>
      </c>
      <c r="D44" s="6">
        <v>42096.803738226699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41970.765403681107</v>
      </c>
      <c r="S44" s="6">
        <v>0</v>
      </c>
      <c r="T44" s="6">
        <v>42.01277818186297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84.02555636372594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72" t="s">
        <v>327</v>
      </c>
      <c r="AN44" s="72" t="s">
        <v>330</v>
      </c>
      <c r="AO44" s="72" t="s">
        <v>330</v>
      </c>
      <c r="AP44" s="72">
        <v>0</v>
      </c>
      <c r="AQ44" s="72" t="s">
        <v>331</v>
      </c>
      <c r="AR44" s="72" t="s">
        <v>330</v>
      </c>
      <c r="AS44" s="72">
        <v>0</v>
      </c>
      <c r="AT44" s="72">
        <v>2.3802282145475986E-2</v>
      </c>
      <c r="AU44" s="72">
        <v>2.3802282145475986E-2</v>
      </c>
      <c r="AV44" s="6">
        <v>2.9752852681844984E-4</v>
      </c>
      <c r="AW44" s="6">
        <v>7.9340940484919953E-6</v>
      </c>
      <c r="AX44" s="47">
        <v>93</v>
      </c>
      <c r="AY44" s="27" t="s">
        <v>34</v>
      </c>
      <c r="AZ44" s="36">
        <v>3979.41</v>
      </c>
      <c r="BA44" s="36">
        <v>35.137155</v>
      </c>
      <c r="BB44" s="36">
        <v>-122.950192</v>
      </c>
      <c r="BC44" s="44">
        <v>41229.760671296295</v>
      </c>
      <c r="BD44" s="45">
        <v>41229.760671296295</v>
      </c>
      <c r="BE44" s="6" t="s">
        <v>351</v>
      </c>
      <c r="BF44" s="6" t="s">
        <v>358</v>
      </c>
      <c r="BG44" s="10" t="s">
        <v>25</v>
      </c>
      <c r="BH44" s="10" t="s">
        <v>33</v>
      </c>
      <c r="BI44" s="10" t="s">
        <v>35</v>
      </c>
      <c r="BJ44" s="10" t="s">
        <v>38</v>
      </c>
      <c r="BK44" s="10" t="s">
        <v>36</v>
      </c>
      <c r="BL44" s="10" t="s">
        <v>37</v>
      </c>
      <c r="BM44" s="10" t="s">
        <v>34</v>
      </c>
      <c r="BN44" s="36" t="s">
        <v>305</v>
      </c>
      <c r="BO44" s="36" t="s">
        <v>288</v>
      </c>
      <c r="BP44" s="36" t="s">
        <v>42</v>
      </c>
      <c r="BQ44" s="36">
        <v>443</v>
      </c>
      <c r="BR44" s="36">
        <v>3949552</v>
      </c>
      <c r="BS44" s="36" t="s">
        <v>167</v>
      </c>
      <c r="BT44" s="36">
        <v>0</v>
      </c>
      <c r="BU44" s="63">
        <v>0.8262962962962962</v>
      </c>
      <c r="BV44" s="64">
        <v>468</v>
      </c>
      <c r="BW44" s="64">
        <v>513</v>
      </c>
      <c r="BX44" s="63">
        <v>0.82615740740740751</v>
      </c>
      <c r="BY44" s="63">
        <v>0.83009259259259249</v>
      </c>
      <c r="BZ44" s="36" t="s">
        <v>410</v>
      </c>
      <c r="CA44" s="17">
        <v>130</v>
      </c>
      <c r="CB44" s="36">
        <v>1</v>
      </c>
      <c r="CC44" s="6">
        <v>150</v>
      </c>
      <c r="CD44" s="6">
        <v>80</v>
      </c>
      <c r="CE44" s="6">
        <v>3000</v>
      </c>
      <c r="CF44" s="6">
        <v>1</v>
      </c>
      <c r="CG44" s="6">
        <v>14</v>
      </c>
      <c r="CH44" s="4"/>
      <c r="CI44" s="6">
        <f t="shared" si="1"/>
        <v>1002.0000000000001</v>
      </c>
      <c r="CJ44" s="6">
        <f t="shared" si="12"/>
        <v>12.525000000000002</v>
      </c>
      <c r="CK44" s="6">
        <f t="shared" si="13"/>
        <v>0.33400000000000002</v>
      </c>
      <c r="CL44" s="6">
        <f t="shared" si="14"/>
        <v>3915002.747655083</v>
      </c>
      <c r="CM44" s="6" t="e">
        <f t="shared" si="15"/>
        <v>#VALUE!</v>
      </c>
      <c r="CN44" s="6">
        <f t="shared" si="16"/>
        <v>167520441.7639367</v>
      </c>
      <c r="CO44" s="6">
        <f t="shared" si="17"/>
        <v>1479161.9179546509</v>
      </c>
      <c r="CP44" s="6">
        <f t="shared" si="18"/>
        <v>-5175810.1022012904</v>
      </c>
      <c r="CQ44" s="6">
        <f t="shared" si="19"/>
        <v>1735641143.1536181</v>
      </c>
      <c r="CR44" s="6">
        <f t="shared" si="20"/>
        <v>1735641143.1536181</v>
      </c>
      <c r="CS44" s="6">
        <f t="shared" si="21"/>
        <v>1734977669.2672751</v>
      </c>
      <c r="CT44" s="6">
        <f t="shared" si="22"/>
        <v>84698769.121312127</v>
      </c>
      <c r="CU44" s="6" t="e">
        <f t="shared" si="23"/>
        <v>#VALUE!</v>
      </c>
      <c r="CV44" s="6" t="e">
        <f t="shared" si="24"/>
        <v>#VALUE!</v>
      </c>
      <c r="CW44" s="6" t="e">
        <f t="shared" si="25"/>
        <v>#VALUE!</v>
      </c>
      <c r="CX44" s="6" t="e">
        <f t="shared" si="26"/>
        <v>#VALUE!</v>
      </c>
      <c r="CY44" s="6" t="e">
        <f t="shared" si="27"/>
        <v>#VALUE!</v>
      </c>
      <c r="CZ44" s="6" t="e">
        <f t="shared" si="28"/>
        <v>#VALUE!</v>
      </c>
      <c r="DA44" s="6" t="e">
        <f t="shared" si="29"/>
        <v>#VALUE!</v>
      </c>
      <c r="DB44" s="6" t="e">
        <f t="shared" si="30"/>
        <v>#VALUE!</v>
      </c>
      <c r="DC44" s="6" t="e">
        <f t="shared" si="31"/>
        <v>#VALUE!</v>
      </c>
      <c r="DD44" s="6" t="e">
        <f t="shared" si="32"/>
        <v>#VALUE!</v>
      </c>
      <c r="DE44" s="6">
        <f t="shared" si="33"/>
        <v>18648884.056034427</v>
      </c>
      <c r="DF44" s="6">
        <f t="shared" si="34"/>
        <v>166263515397.92075</v>
      </c>
      <c r="DG44" s="6" t="e">
        <f t="shared" si="35"/>
        <v>#VALUE!</v>
      </c>
      <c r="DH44" s="6">
        <f t="shared" si="3"/>
        <v>0</v>
      </c>
      <c r="DI44" s="6">
        <f t="shared" si="4"/>
        <v>34784.433014808797</v>
      </c>
      <c r="DJ44" s="6">
        <f t="shared" si="5"/>
        <v>19701304.149490096</v>
      </c>
      <c r="DK44" s="6">
        <f t="shared" si="6"/>
        <v>21595660.317710295</v>
      </c>
      <c r="DL44" s="6">
        <f t="shared" si="7"/>
        <v>34778.58623651183</v>
      </c>
      <c r="DM44" s="6">
        <f t="shared" si="8"/>
        <v>34944.244954926144</v>
      </c>
      <c r="DN44" s="6" t="e">
        <f t="shared" si="9"/>
        <v>#VALUE!</v>
      </c>
      <c r="DO44" s="6">
        <f t="shared" si="10"/>
        <v>5472584.4859694708</v>
      </c>
      <c r="DP44" s="6">
        <f t="shared" si="11"/>
        <v>42096.803738226699</v>
      </c>
      <c r="DQ44" s="6">
        <f t="shared" si="2"/>
        <v>6314520.5607340047</v>
      </c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</row>
    <row r="45" spans="1:231" s="23" customFormat="1" ht="14.25" customHeight="1">
      <c r="A45" s="33" t="s">
        <v>19</v>
      </c>
      <c r="B45" s="13" t="s">
        <v>335</v>
      </c>
      <c r="C45" s="71" t="s">
        <v>331</v>
      </c>
      <c r="D45" s="6">
        <v>16.542820427546424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8.271410213773212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8.271410213773212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72" t="s">
        <v>327</v>
      </c>
      <c r="AN45" s="72" t="s">
        <v>330</v>
      </c>
      <c r="AO45" s="72" t="s">
        <v>330</v>
      </c>
      <c r="AP45" s="72">
        <v>0</v>
      </c>
      <c r="AQ45" s="72" t="s">
        <v>329</v>
      </c>
      <c r="AR45" s="72" t="s">
        <v>330</v>
      </c>
      <c r="AS45" s="72">
        <v>87</v>
      </c>
      <c r="AT45" s="72">
        <v>8.6855929711310093E-2</v>
      </c>
      <c r="AU45" s="72">
        <v>0.12089836849523447</v>
      </c>
      <c r="AV45" s="6">
        <v>1.511229606190431E-3</v>
      </c>
      <c r="AW45" s="6">
        <v>4.0299456165078159E-5</v>
      </c>
      <c r="AX45" s="47">
        <v>94</v>
      </c>
      <c r="AY45" s="27" t="s">
        <v>71</v>
      </c>
      <c r="AZ45" s="36">
        <v>3979.31</v>
      </c>
      <c r="BA45" s="36">
        <v>35.138106000000001</v>
      </c>
      <c r="BB45" s="36">
        <v>-122.950328</v>
      </c>
      <c r="BC45" s="44">
        <v>41229.769918981481</v>
      </c>
      <c r="BD45" s="45">
        <v>41229.769918981481</v>
      </c>
      <c r="BE45" s="6" t="s">
        <v>351</v>
      </c>
      <c r="BF45" s="6" t="s">
        <v>358</v>
      </c>
      <c r="BG45" s="10" t="s">
        <v>25</v>
      </c>
      <c r="BH45" s="10" t="s">
        <v>27</v>
      </c>
      <c r="BI45" s="10" t="s">
        <v>72</v>
      </c>
      <c r="BJ45" s="10" t="s">
        <v>74</v>
      </c>
      <c r="BK45" s="10" t="s">
        <v>73</v>
      </c>
      <c r="BL45" s="10"/>
      <c r="BM45" s="10" t="s">
        <v>71</v>
      </c>
      <c r="BN45" s="36" t="s">
        <v>304</v>
      </c>
      <c r="BO45" s="36" t="s">
        <v>288</v>
      </c>
      <c r="BP45" s="36" t="s">
        <v>42</v>
      </c>
      <c r="BQ45" s="36">
        <v>443</v>
      </c>
      <c r="BR45" s="36">
        <v>4126973</v>
      </c>
      <c r="BS45" s="36" t="s">
        <v>167</v>
      </c>
      <c r="BT45" s="36">
        <v>0</v>
      </c>
      <c r="BU45" s="63">
        <v>0.8332060185185185</v>
      </c>
      <c r="BV45" s="64">
        <v>468</v>
      </c>
      <c r="BW45" s="64">
        <v>513</v>
      </c>
      <c r="BX45" s="63">
        <v>0.83122685185185186</v>
      </c>
      <c r="BY45" s="63">
        <v>0.83332175925925922</v>
      </c>
      <c r="BZ45" s="36" t="s">
        <v>411</v>
      </c>
      <c r="CA45" s="17">
        <v>130</v>
      </c>
      <c r="CB45" s="36">
        <v>1</v>
      </c>
      <c r="CC45" s="6">
        <v>150</v>
      </c>
      <c r="CD45" s="6">
        <v>80</v>
      </c>
      <c r="CE45" s="6">
        <v>3000</v>
      </c>
      <c r="CF45" s="6">
        <v>1</v>
      </c>
      <c r="CG45" s="6">
        <v>14</v>
      </c>
      <c r="CH45" s="4"/>
      <c r="CI45" s="6">
        <f t="shared" si="1"/>
        <v>1.9999999999999998</v>
      </c>
      <c r="CJ45" s="6">
        <f t="shared" si="12"/>
        <v>2.4999999999999998E-2</v>
      </c>
      <c r="CK45" s="6">
        <f t="shared" si="13"/>
        <v>6.6666666666666664E-4</v>
      </c>
      <c r="CL45" s="6">
        <f t="shared" si="14"/>
        <v>1555.0251201893639</v>
      </c>
      <c r="CM45" s="6" t="e">
        <f t="shared" si="15"/>
        <v>#VALUE!</v>
      </c>
      <c r="CN45" s="6">
        <f t="shared" si="16"/>
        <v>65829.010755539755</v>
      </c>
      <c r="CO45" s="6">
        <f t="shared" si="17"/>
        <v>581.28337772209159</v>
      </c>
      <c r="CP45" s="6">
        <f t="shared" si="18"/>
        <v>-2033.9451976119331</v>
      </c>
      <c r="CQ45" s="6">
        <f t="shared" si="19"/>
        <v>682056.68003876589</v>
      </c>
      <c r="CR45" s="6">
        <f t="shared" si="20"/>
        <v>682056.68003876589</v>
      </c>
      <c r="CS45" s="6">
        <f t="shared" si="21"/>
        <v>681795.8011008983</v>
      </c>
      <c r="CT45" s="6">
        <f t="shared" si="22"/>
        <v>33284.154700223407</v>
      </c>
      <c r="CU45" s="6" t="e">
        <f t="shared" si="23"/>
        <v>#VALUE!</v>
      </c>
      <c r="CV45" s="6" t="e">
        <f t="shared" si="24"/>
        <v>#VALUE!</v>
      </c>
      <c r="CW45" s="6" t="e">
        <f t="shared" si="25"/>
        <v>#VALUE!</v>
      </c>
      <c r="CX45" s="6" t="e">
        <f t="shared" si="26"/>
        <v>#VALUE!</v>
      </c>
      <c r="CY45" s="6" t="e">
        <f t="shared" si="27"/>
        <v>#VALUE!</v>
      </c>
      <c r="CZ45" s="6">
        <f t="shared" si="28"/>
        <v>0</v>
      </c>
      <c r="DA45" s="6" t="e">
        <f t="shared" si="29"/>
        <v>#VALUE!</v>
      </c>
      <c r="DB45" s="6" t="e">
        <f t="shared" si="30"/>
        <v>#VALUE!</v>
      </c>
      <c r="DC45" s="6" t="e">
        <f t="shared" si="31"/>
        <v>#VALUE!</v>
      </c>
      <c r="DD45" s="6" t="e">
        <f t="shared" si="32"/>
        <v>#VALUE!</v>
      </c>
      <c r="DE45" s="6">
        <f t="shared" si="33"/>
        <v>7328.4694494030655</v>
      </c>
      <c r="DF45" s="6">
        <f t="shared" si="34"/>
        <v>68271773.248332545</v>
      </c>
      <c r="DG45" s="6" t="e">
        <f t="shared" si="35"/>
        <v>#VALUE!</v>
      </c>
      <c r="DH45" s="6">
        <f t="shared" si="3"/>
        <v>0</v>
      </c>
      <c r="DI45" s="6">
        <f t="shared" si="4"/>
        <v>13.783577543502771</v>
      </c>
      <c r="DJ45" s="6">
        <f t="shared" si="5"/>
        <v>7742.0399600917262</v>
      </c>
      <c r="DK45" s="6">
        <f t="shared" si="6"/>
        <v>8486.4668793313158</v>
      </c>
      <c r="DL45" s="6">
        <f t="shared" si="7"/>
        <v>13.75083654473992</v>
      </c>
      <c r="DM45" s="6">
        <f t="shared" si="8"/>
        <v>13.785492221792996</v>
      </c>
      <c r="DN45" s="6" t="e">
        <f t="shared" si="9"/>
        <v>#VALUE!</v>
      </c>
      <c r="DO45" s="6">
        <f t="shared" si="10"/>
        <v>2150.5666555810353</v>
      </c>
      <c r="DP45" s="6">
        <f t="shared" si="11"/>
        <v>16.542820427546424</v>
      </c>
      <c r="DQ45" s="6">
        <f t="shared" si="2"/>
        <v>2481.4230641319637</v>
      </c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</row>
    <row r="46" spans="1:231" s="6" customFormat="1" ht="14.25" customHeight="1">
      <c r="A46" s="33" t="s">
        <v>19</v>
      </c>
      <c r="B46" s="13" t="s">
        <v>335</v>
      </c>
      <c r="C46" s="71" t="s">
        <v>331</v>
      </c>
      <c r="D46" s="6">
        <v>21.609683417293692</v>
      </c>
      <c r="E46" s="6">
        <v>0</v>
      </c>
      <c r="F46" s="6">
        <v>0</v>
      </c>
      <c r="G46" s="6">
        <v>6.7530260679042788</v>
      </c>
      <c r="H46" s="6">
        <v>0</v>
      </c>
      <c r="I46" s="6">
        <v>0</v>
      </c>
      <c r="J46" s="6">
        <v>1.3506052135808557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1.3506052135808557</v>
      </c>
      <c r="R46" s="6">
        <v>0</v>
      </c>
      <c r="S46" s="6">
        <v>0</v>
      </c>
      <c r="T46" s="6">
        <v>1.3506052135808557</v>
      </c>
      <c r="U46" s="6">
        <v>1.3506052135808557</v>
      </c>
      <c r="V46" s="6">
        <v>0</v>
      </c>
      <c r="W46" s="6">
        <v>0</v>
      </c>
      <c r="X46" s="6">
        <v>0</v>
      </c>
      <c r="Y46" s="6">
        <v>0</v>
      </c>
      <c r="Z46" s="6">
        <v>1.3506052135808557</v>
      </c>
      <c r="AA46" s="6">
        <v>0</v>
      </c>
      <c r="AB46" s="6">
        <v>1.3506052135808557</v>
      </c>
      <c r="AC46" s="6">
        <v>0</v>
      </c>
      <c r="AD46" s="6">
        <v>6.7530260679042788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72" t="s">
        <v>327</v>
      </c>
      <c r="AN46" s="72" t="s">
        <v>330</v>
      </c>
      <c r="AO46" s="72" t="s">
        <v>330</v>
      </c>
      <c r="AP46" s="72">
        <v>1</v>
      </c>
      <c r="AQ46" s="72" t="s">
        <v>328</v>
      </c>
      <c r="AR46" s="72" t="s">
        <v>330</v>
      </c>
      <c r="AS46" s="72">
        <v>80</v>
      </c>
      <c r="AT46" s="72">
        <v>0.20170884288998528</v>
      </c>
      <c r="AU46" s="72">
        <v>0.74040881076469622</v>
      </c>
      <c r="AV46" s="6">
        <v>9.2551101345587031E-3</v>
      </c>
      <c r="AW46" s="6">
        <v>2.4680293692156541E-4</v>
      </c>
      <c r="AX46" s="47">
        <v>96</v>
      </c>
      <c r="AY46" s="28" t="s">
        <v>47</v>
      </c>
      <c r="AZ46" s="36">
        <v>3978.82</v>
      </c>
      <c r="BA46" s="36">
        <v>35.139814999999999</v>
      </c>
      <c r="BB46" s="36">
        <v>-122.95039</v>
      </c>
      <c r="BC46" s="44">
        <v>41229.781782407408</v>
      </c>
      <c r="BD46" s="45">
        <v>41229.781782407408</v>
      </c>
      <c r="BE46" s="6" t="s">
        <v>351</v>
      </c>
      <c r="BF46" s="6" t="s">
        <v>358</v>
      </c>
      <c r="BG46" s="10" t="s">
        <v>25</v>
      </c>
      <c r="BH46" s="10" t="s">
        <v>27</v>
      </c>
      <c r="BI46" s="10" t="s">
        <v>22</v>
      </c>
      <c r="BJ46" s="10" t="s">
        <v>44</v>
      </c>
      <c r="BK46" s="10" t="s">
        <v>48</v>
      </c>
      <c r="BL46" s="10" t="s">
        <v>49</v>
      </c>
      <c r="BM46" s="27" t="s">
        <v>47</v>
      </c>
      <c r="BN46" s="36" t="s">
        <v>302</v>
      </c>
      <c r="BO46" s="36" t="s">
        <v>262</v>
      </c>
      <c r="BP46" s="36" t="s">
        <v>42</v>
      </c>
      <c r="BQ46" s="36">
        <v>443</v>
      </c>
      <c r="BR46" s="36">
        <v>3952297</v>
      </c>
      <c r="BS46" s="36" t="s">
        <v>167</v>
      </c>
      <c r="BT46" s="36">
        <v>0</v>
      </c>
      <c r="BU46" s="63">
        <v>0.84546296296296297</v>
      </c>
      <c r="BV46" s="64">
        <v>468</v>
      </c>
      <c r="BW46" s="64">
        <v>513</v>
      </c>
      <c r="BX46" s="63">
        <v>0.8427662037037037</v>
      </c>
      <c r="BY46" s="63">
        <v>0.85356481481481483</v>
      </c>
      <c r="BZ46" s="36" t="s">
        <v>412</v>
      </c>
      <c r="CA46" s="17">
        <v>130</v>
      </c>
      <c r="CB46" s="36">
        <v>1</v>
      </c>
      <c r="CC46" s="6">
        <v>150</v>
      </c>
      <c r="CD46" s="6">
        <v>80</v>
      </c>
      <c r="CE46" s="6">
        <v>3000</v>
      </c>
      <c r="CF46" s="6">
        <v>1</v>
      </c>
      <c r="CG46" s="6">
        <v>14</v>
      </c>
      <c r="CH46" s="4"/>
      <c r="CI46" s="6">
        <f t="shared" si="1"/>
        <v>15.999999999999998</v>
      </c>
      <c r="CJ46" s="6">
        <f t="shared" si="12"/>
        <v>0.19999999999999998</v>
      </c>
      <c r="CK46" s="6">
        <f t="shared" si="13"/>
        <v>5.3333333333333332E-3</v>
      </c>
      <c r="CL46" s="6">
        <f t="shared" si="14"/>
        <v>2074.5296080601943</v>
      </c>
      <c r="CM46" s="6" t="e">
        <f t="shared" si="15"/>
        <v>#VALUE!</v>
      </c>
      <c r="CN46" s="6">
        <f t="shared" si="16"/>
        <v>85981.040574396495</v>
      </c>
      <c r="CO46" s="6">
        <f t="shared" si="17"/>
        <v>759.3602774922681</v>
      </c>
      <c r="CP46" s="6">
        <f t="shared" si="18"/>
        <v>-2656.9190039327923</v>
      </c>
      <c r="CQ46" s="6">
        <f t="shared" si="19"/>
        <v>890962.53168192692</v>
      </c>
      <c r="CR46" s="6">
        <f t="shared" si="20"/>
        <v>890962.53168192692</v>
      </c>
      <c r="CS46" s="6">
        <f t="shared" si="21"/>
        <v>890621.49236034218</v>
      </c>
      <c r="CT46" s="6">
        <f t="shared" si="22"/>
        <v>43478.683035594906</v>
      </c>
      <c r="CU46" s="6" t="e">
        <f t="shared" si="23"/>
        <v>#VALUE!</v>
      </c>
      <c r="CV46" s="6" t="e">
        <f t="shared" si="24"/>
        <v>#VALUE!</v>
      </c>
      <c r="CW46" s="6" t="e">
        <f t="shared" si="25"/>
        <v>#VALUE!</v>
      </c>
      <c r="CX46" s="6" t="e">
        <f t="shared" si="26"/>
        <v>#VALUE!</v>
      </c>
      <c r="CY46" s="6" t="e">
        <f t="shared" si="27"/>
        <v>#VALUE!</v>
      </c>
      <c r="CZ46" s="6" t="e">
        <f t="shared" si="28"/>
        <v>#VALUE!</v>
      </c>
      <c r="DA46" s="6" t="e">
        <f t="shared" si="29"/>
        <v>#VALUE!</v>
      </c>
      <c r="DB46" s="6" t="e">
        <f t="shared" si="30"/>
        <v>#VALUE!</v>
      </c>
      <c r="DC46" s="6" t="e">
        <f t="shared" si="31"/>
        <v>#VALUE!</v>
      </c>
      <c r="DD46" s="6" t="e">
        <f t="shared" si="32"/>
        <v>#VALUE!</v>
      </c>
      <c r="DE46" s="6">
        <f t="shared" si="33"/>
        <v>9573.0897538611061</v>
      </c>
      <c r="DF46" s="6">
        <f t="shared" si="34"/>
        <v>85407886.941119611</v>
      </c>
      <c r="DG46" s="6" t="e">
        <f t="shared" si="35"/>
        <v>#VALUE!</v>
      </c>
      <c r="DH46" s="6">
        <f t="shared" si="3"/>
        <v>0</v>
      </c>
      <c r="DI46" s="6">
        <f t="shared" si="4"/>
        <v>18.270186970676733</v>
      </c>
      <c r="DJ46" s="6">
        <f t="shared" si="5"/>
        <v>10113.331839293447</v>
      </c>
      <c r="DK46" s="6">
        <f t="shared" si="6"/>
        <v>11085.767593071663</v>
      </c>
      <c r="DL46" s="6">
        <f t="shared" si="7"/>
        <v>18.211910856831484</v>
      </c>
      <c r="DM46" s="6">
        <f t="shared" si="8"/>
        <v>18.445265424289065</v>
      </c>
      <c r="DN46" s="6" t="e">
        <f t="shared" si="9"/>
        <v>#VALUE!</v>
      </c>
      <c r="DO46" s="6">
        <f t="shared" si="10"/>
        <v>2809.2588442481797</v>
      </c>
      <c r="DP46" s="6">
        <f t="shared" si="11"/>
        <v>21.609683417293692</v>
      </c>
      <c r="DQ46" s="6">
        <f t="shared" si="2"/>
        <v>3241.4525125940536</v>
      </c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</row>
    <row r="47" spans="1:231" s="6" customFormat="1" ht="14.25" customHeight="1">
      <c r="A47" s="33" t="s">
        <v>19</v>
      </c>
      <c r="B47" s="13" t="s">
        <v>335</v>
      </c>
      <c r="C47" s="71" t="s">
        <v>331</v>
      </c>
      <c r="D47" s="6">
        <v>14.084968508617447</v>
      </c>
      <c r="E47" s="6">
        <v>0</v>
      </c>
      <c r="F47" s="6">
        <v>0</v>
      </c>
      <c r="G47" s="6">
        <v>7.0424842543087234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7.0424842543087234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72" t="s">
        <v>327</v>
      </c>
      <c r="AN47" s="72" t="s">
        <v>330</v>
      </c>
      <c r="AO47" s="72" t="s">
        <v>330</v>
      </c>
      <c r="AP47" s="72">
        <v>0</v>
      </c>
      <c r="AQ47" s="72" t="s">
        <v>329</v>
      </c>
      <c r="AR47" s="72" t="s">
        <v>330</v>
      </c>
      <c r="AS47" s="72">
        <v>81</v>
      </c>
      <c r="AT47" s="72">
        <v>0.11610471305741182</v>
      </c>
      <c r="AU47" s="72">
        <v>0.14199534764854907</v>
      </c>
      <c r="AV47" s="6">
        <v>1.7749418456068633E-3</v>
      </c>
      <c r="AW47" s="6">
        <v>4.7331782549516355E-5</v>
      </c>
      <c r="AX47" s="47">
        <v>99</v>
      </c>
      <c r="AY47" s="27" t="s">
        <v>47</v>
      </c>
      <c r="AZ47" s="36">
        <v>3978.24</v>
      </c>
      <c r="BA47" s="36">
        <v>35.142280999999997</v>
      </c>
      <c r="BB47" s="36">
        <v>-122.95021699999999</v>
      </c>
      <c r="BC47" s="44">
        <v>41229.798564814817</v>
      </c>
      <c r="BD47" s="45">
        <v>41229.798564814817</v>
      </c>
      <c r="BE47" s="6" t="s">
        <v>351</v>
      </c>
      <c r="BF47" s="6" t="s">
        <v>358</v>
      </c>
      <c r="BG47" s="10" t="s">
        <v>25</v>
      </c>
      <c r="BH47" s="10" t="s">
        <v>27</v>
      </c>
      <c r="BI47" s="10" t="s">
        <v>22</v>
      </c>
      <c r="BJ47" s="10" t="s">
        <v>44</v>
      </c>
      <c r="BK47" s="10" t="s">
        <v>48</v>
      </c>
      <c r="BL47" s="10" t="s">
        <v>49</v>
      </c>
      <c r="BM47" s="27" t="s">
        <v>47</v>
      </c>
      <c r="BN47" s="36" t="s">
        <v>301</v>
      </c>
      <c r="BO47" s="36" t="s">
        <v>262</v>
      </c>
      <c r="BP47" s="36" t="s">
        <v>42</v>
      </c>
      <c r="BQ47" s="36">
        <v>443</v>
      </c>
      <c r="BR47" s="36">
        <v>3954305</v>
      </c>
      <c r="BS47" s="36" t="s">
        <v>167</v>
      </c>
      <c r="BT47" s="36">
        <v>0</v>
      </c>
      <c r="BU47" s="63">
        <v>0.86151620370370363</v>
      </c>
      <c r="BV47" s="64">
        <v>468</v>
      </c>
      <c r="BW47" s="64">
        <v>513</v>
      </c>
      <c r="BX47" s="63">
        <v>0.85990740740740745</v>
      </c>
      <c r="BY47" s="63">
        <v>0.86282407407407413</v>
      </c>
      <c r="BZ47" s="36" t="s">
        <v>413</v>
      </c>
      <c r="CA47" s="17">
        <v>130</v>
      </c>
      <c r="CB47" s="36">
        <v>1</v>
      </c>
      <c r="CC47" s="6">
        <v>150</v>
      </c>
      <c r="CD47" s="6">
        <v>80</v>
      </c>
      <c r="CE47" s="6">
        <v>3000</v>
      </c>
      <c r="CF47" s="6">
        <v>1</v>
      </c>
      <c r="CG47" s="6">
        <v>14</v>
      </c>
      <c r="CH47" s="4"/>
      <c r="CI47" s="6">
        <f t="shared" si="1"/>
        <v>2</v>
      </c>
      <c r="CJ47" s="6">
        <f t="shared" si="12"/>
        <v>2.5000000000000001E-2</v>
      </c>
      <c r="CK47" s="6">
        <f t="shared" si="13"/>
        <v>6.6666666666666664E-4</v>
      </c>
      <c r="CL47" s="6">
        <f t="shared" si="14"/>
        <v>1394.4118823531273</v>
      </c>
      <c r="CM47" s="6" t="e">
        <f t="shared" si="15"/>
        <v>#VALUE!</v>
      </c>
      <c r="CN47" s="6">
        <f t="shared" si="16"/>
        <v>56033.385119722268</v>
      </c>
      <c r="CO47" s="6">
        <f t="shared" si="17"/>
        <v>494.97792120598518</v>
      </c>
      <c r="CP47" s="6">
        <f t="shared" si="18"/>
        <v>-1731.7499345726815</v>
      </c>
      <c r="CQ47" s="6">
        <f t="shared" si="19"/>
        <v>580720.41440205753</v>
      </c>
      <c r="CR47" s="6">
        <f t="shared" si="20"/>
        <v>580720.41440205753</v>
      </c>
      <c r="CS47" s="6">
        <f t="shared" si="21"/>
        <v>580497.89211415942</v>
      </c>
      <c r="CT47" s="6">
        <f t="shared" si="22"/>
        <v>28338.956639338303</v>
      </c>
      <c r="CU47" s="6" t="e">
        <f t="shared" si="23"/>
        <v>#VALUE!</v>
      </c>
      <c r="CV47" s="6" t="e">
        <f t="shared" si="24"/>
        <v>#VALUE!</v>
      </c>
      <c r="CW47" s="6" t="e">
        <f t="shared" si="25"/>
        <v>#VALUE!</v>
      </c>
      <c r="CX47" s="6" t="e">
        <f t="shared" si="26"/>
        <v>#VALUE!</v>
      </c>
      <c r="CY47" s="6" t="e">
        <f t="shared" si="27"/>
        <v>#VALUE!</v>
      </c>
      <c r="CZ47" s="6" t="e">
        <f t="shared" si="28"/>
        <v>#VALUE!</v>
      </c>
      <c r="DA47" s="6" t="e">
        <f t="shared" si="29"/>
        <v>#VALUE!</v>
      </c>
      <c r="DB47" s="6" t="e">
        <f t="shared" si="30"/>
        <v>#VALUE!</v>
      </c>
      <c r="DC47" s="6" t="e">
        <f t="shared" si="31"/>
        <v>#VALUE!</v>
      </c>
      <c r="DD47" s="6" t="e">
        <f t="shared" si="32"/>
        <v>#VALUE!</v>
      </c>
      <c r="DE47" s="6">
        <f t="shared" si="33"/>
        <v>6239.641049317529</v>
      </c>
      <c r="DF47" s="6">
        <f t="shared" si="34"/>
        <v>55696261.398468509</v>
      </c>
      <c r="DG47" s="6" t="e">
        <f t="shared" si="35"/>
        <v>#VALUE!</v>
      </c>
      <c r="DH47" s="6">
        <f t="shared" si="3"/>
        <v>0</v>
      </c>
      <c r="DI47" s="6">
        <f t="shared" si="4"/>
        <v>12.134428598830318</v>
      </c>
      <c r="DJ47" s="6">
        <f t="shared" si="5"/>
        <v>6591.7652620329654</v>
      </c>
      <c r="DK47" s="6">
        <f t="shared" si="6"/>
        <v>7225.5888449207505</v>
      </c>
      <c r="DL47" s="6">
        <f t="shared" si="7"/>
        <v>12.111768753660208</v>
      </c>
      <c r="DM47" s="6">
        <f t="shared" si="8"/>
        <v>12.152849911810341</v>
      </c>
      <c r="DN47" s="6" t="e">
        <f t="shared" si="9"/>
        <v>#VALUE!</v>
      </c>
      <c r="DO47" s="6">
        <f t="shared" si="10"/>
        <v>1831.045906120268</v>
      </c>
      <c r="DP47" s="6">
        <f t="shared" si="11"/>
        <v>14.084968508617447</v>
      </c>
      <c r="DQ47" s="6">
        <f t="shared" si="2"/>
        <v>2112.7452762926168</v>
      </c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J47" s="4"/>
      <c r="GK47" s="4"/>
      <c r="GN47" s="86"/>
      <c r="GO47" s="86"/>
      <c r="GP47" s="86"/>
      <c r="GQ47" s="86"/>
      <c r="GR47" s="86"/>
      <c r="GS47" s="86"/>
      <c r="GT47" s="86"/>
      <c r="GU47" s="86"/>
      <c r="GV47" s="86"/>
      <c r="GW47" s="86"/>
      <c r="GX47" s="86"/>
      <c r="GY47" s="86"/>
      <c r="GZ47" s="86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</row>
    <row r="48" spans="1:231" s="6" customFormat="1" ht="14.25" customHeight="1">
      <c r="A48" s="33" t="s">
        <v>147</v>
      </c>
      <c r="B48" s="13" t="s">
        <v>335</v>
      </c>
      <c r="C48" s="71" t="s">
        <v>331</v>
      </c>
      <c r="D48" s="6">
        <v>20.439132974864322</v>
      </c>
      <c r="E48" s="6">
        <v>0</v>
      </c>
      <c r="F48" s="6">
        <v>0</v>
      </c>
      <c r="G48" s="6">
        <v>9.2905149885746905</v>
      </c>
      <c r="H48" s="6">
        <v>0</v>
      </c>
      <c r="I48" s="6">
        <v>0</v>
      </c>
      <c r="J48" s="6">
        <v>0</v>
      </c>
      <c r="K48" s="6">
        <v>9.2905149885746905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1.8581029977149379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72" t="s">
        <v>330</v>
      </c>
      <c r="AN48" s="72" t="s">
        <v>327</v>
      </c>
      <c r="AO48" s="72" t="s">
        <v>330</v>
      </c>
      <c r="AP48" s="72">
        <v>0</v>
      </c>
      <c r="AQ48" s="72" t="s">
        <v>328</v>
      </c>
      <c r="AR48" s="72" t="s">
        <v>327</v>
      </c>
      <c r="AS48" s="72">
        <v>86</v>
      </c>
      <c r="AT48" s="72">
        <v>0.28699990907586359</v>
      </c>
      <c r="AU48" s="72">
        <v>0.53818329835847756</v>
      </c>
      <c r="AV48" s="6">
        <v>6.7272912294809696E-3</v>
      </c>
      <c r="AW48" s="6">
        <v>1.7939443278615919E-4</v>
      </c>
      <c r="AX48" s="47">
        <v>101</v>
      </c>
      <c r="AY48" s="27" t="s">
        <v>47</v>
      </c>
      <c r="AZ48" s="36">
        <v>3978.24</v>
      </c>
      <c r="BA48" s="36">
        <v>35.142280999999997</v>
      </c>
      <c r="BB48" s="36">
        <v>-122.95021699999999</v>
      </c>
      <c r="BC48" s="44">
        <v>41229.798564814817</v>
      </c>
      <c r="BD48" s="45">
        <v>41229.798564814817</v>
      </c>
      <c r="BE48" s="6" t="s">
        <v>351</v>
      </c>
      <c r="BF48" s="6" t="s">
        <v>358</v>
      </c>
      <c r="BG48" s="10" t="s">
        <v>25</v>
      </c>
      <c r="BH48" s="10" t="s">
        <v>27</v>
      </c>
      <c r="BI48" s="10" t="s">
        <v>22</v>
      </c>
      <c r="BJ48" s="10" t="s">
        <v>44</v>
      </c>
      <c r="BK48" s="10" t="s">
        <v>48</v>
      </c>
      <c r="BL48" s="10" t="s">
        <v>49</v>
      </c>
      <c r="BM48" s="27" t="s">
        <v>47</v>
      </c>
      <c r="BN48" s="36" t="s">
        <v>300</v>
      </c>
      <c r="BO48" s="36" t="s">
        <v>262</v>
      </c>
      <c r="BP48" s="36" t="s">
        <v>42</v>
      </c>
      <c r="BQ48" s="36">
        <v>443</v>
      </c>
      <c r="BR48" s="36">
        <v>3954363</v>
      </c>
      <c r="BS48" s="36" t="s">
        <v>167</v>
      </c>
      <c r="BT48" s="36">
        <v>0</v>
      </c>
      <c r="BU48" s="63">
        <v>0.86203703703703705</v>
      </c>
      <c r="BV48" s="64">
        <v>468</v>
      </c>
      <c r="BW48" s="64">
        <v>513</v>
      </c>
      <c r="BX48" s="63">
        <v>0.85990740740740745</v>
      </c>
      <c r="BY48" s="63">
        <v>0.86282407407407413</v>
      </c>
      <c r="BZ48" s="36" t="s">
        <v>413</v>
      </c>
      <c r="CA48" s="17">
        <v>130</v>
      </c>
      <c r="CB48" s="36">
        <v>0</v>
      </c>
      <c r="CC48" s="6">
        <v>150</v>
      </c>
      <c r="CD48" s="6">
        <v>80</v>
      </c>
      <c r="CE48" s="6">
        <v>3000</v>
      </c>
      <c r="CF48" s="6">
        <v>1</v>
      </c>
      <c r="CG48" s="6">
        <v>14</v>
      </c>
      <c r="CH48" s="15"/>
      <c r="CI48" s="6">
        <f t="shared" si="1"/>
        <v>11.000000000000002</v>
      </c>
      <c r="CJ48" s="6">
        <f t="shared" si="12"/>
        <v>0.13750000000000004</v>
      </c>
      <c r="CK48" s="6">
        <f t="shared" si="13"/>
        <v>3.6666666666666675E-3</v>
      </c>
      <c r="CL48" s="6">
        <f t="shared" si="14"/>
        <v>2064.3524304612965</v>
      </c>
      <c r="CM48" s="6" t="e">
        <f t="shared" si="15"/>
        <v>#VALUE!</v>
      </c>
      <c r="CN48" s="6">
        <f t="shared" si="16"/>
        <v>81311.776365924234</v>
      </c>
      <c r="CO48" s="6">
        <f t="shared" si="17"/>
        <v>718.27775439904781</v>
      </c>
      <c r="CP48" s="6">
        <f t="shared" si="18"/>
        <v>-2512.9958345514237</v>
      </c>
      <c r="CQ48" s="6">
        <f t="shared" si="19"/>
        <v>842701.33539312019</v>
      </c>
      <c r="CR48" s="6">
        <f t="shared" si="20"/>
        <v>842701.33539312019</v>
      </c>
      <c r="CS48" s="6">
        <f t="shared" si="21"/>
        <v>842378.42642605817</v>
      </c>
      <c r="CT48" s="6">
        <f t="shared" si="22"/>
        <v>41123.535545427017</v>
      </c>
      <c r="CU48" s="6" t="e">
        <f t="shared" si="23"/>
        <v>#VALUE!</v>
      </c>
      <c r="CV48" s="6" t="e">
        <f t="shared" si="24"/>
        <v>#VALUE!</v>
      </c>
      <c r="CW48" s="6" t="e">
        <f t="shared" si="25"/>
        <v>#VALUE!</v>
      </c>
      <c r="CX48" s="6" t="e">
        <f t="shared" si="26"/>
        <v>#VALUE!</v>
      </c>
      <c r="CY48" s="6" t="e">
        <f t="shared" si="27"/>
        <v>#VALUE!</v>
      </c>
      <c r="CZ48" s="6" t="e">
        <f t="shared" si="28"/>
        <v>#VALUE!</v>
      </c>
      <c r="DA48" s="6" t="e">
        <f t="shared" si="29"/>
        <v>#VALUE!</v>
      </c>
      <c r="DB48" s="6" t="e">
        <f t="shared" si="30"/>
        <v>#VALUE!</v>
      </c>
      <c r="DC48" s="6" t="e">
        <f t="shared" si="31"/>
        <v>#VALUE!</v>
      </c>
      <c r="DD48" s="6" t="e">
        <f t="shared" si="32"/>
        <v>#VALUE!</v>
      </c>
      <c r="DE48" s="6">
        <f t="shared" si="33"/>
        <v>9054.5359078648944</v>
      </c>
      <c r="DF48" s="6">
        <f t="shared" si="34"/>
        <v>80823751.187883407</v>
      </c>
      <c r="DG48" s="6" t="e">
        <f t="shared" si="35"/>
        <v>#VALUE!</v>
      </c>
      <c r="DH48" s="6">
        <f t="shared" si="3"/>
        <v>0</v>
      </c>
      <c r="DI48" s="6">
        <f t="shared" si="4"/>
        <v>17.619289629258041</v>
      </c>
      <c r="DJ48" s="6">
        <f t="shared" si="5"/>
        <v>9565.5142322365027</v>
      </c>
      <c r="DK48" s="6">
        <f t="shared" si="6"/>
        <v>10485.275216105398</v>
      </c>
      <c r="DL48" s="6">
        <f t="shared" si="7"/>
        <v>17.575761846070829</v>
      </c>
      <c r="DM48" s="6">
        <f t="shared" si="8"/>
        <v>17.635375983914184</v>
      </c>
      <c r="DN48" s="6" t="e">
        <f t="shared" si="9"/>
        <v>#VALUE!</v>
      </c>
      <c r="DO48" s="6">
        <f t="shared" si="10"/>
        <v>2657.0872867323619</v>
      </c>
      <c r="DP48" s="6">
        <f t="shared" si="11"/>
        <v>0</v>
      </c>
      <c r="DQ48" s="6">
        <f t="shared" si="2"/>
        <v>3065.8699462296481</v>
      </c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J48" s="4"/>
      <c r="GK48" s="4"/>
    </row>
    <row r="49" spans="1:231" s="6" customFormat="1" ht="14.25" customHeight="1">
      <c r="A49" s="33" t="s">
        <v>146</v>
      </c>
      <c r="B49" s="13" t="s">
        <v>335</v>
      </c>
      <c r="C49" s="71" t="s">
        <v>331</v>
      </c>
      <c r="D49" s="6">
        <v>87.314639248321669</v>
      </c>
      <c r="E49" s="6">
        <v>0</v>
      </c>
      <c r="F49" s="6">
        <v>0</v>
      </c>
      <c r="G49" s="6">
        <v>74.841119355704294</v>
      </c>
      <c r="H49" s="6">
        <v>0</v>
      </c>
      <c r="I49" s="6">
        <v>0</v>
      </c>
      <c r="J49" s="6">
        <v>0</v>
      </c>
      <c r="K49" s="6">
        <v>12.473519892617382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72" t="s">
        <v>327</v>
      </c>
      <c r="AN49" s="72" t="s">
        <v>330</v>
      </c>
      <c r="AO49" s="72" t="s">
        <v>330</v>
      </c>
      <c r="AP49" s="72">
        <v>0</v>
      </c>
      <c r="AQ49" s="72" t="s">
        <v>331</v>
      </c>
      <c r="AR49" s="72" t="s">
        <v>330</v>
      </c>
      <c r="AS49" s="72">
        <v>0</v>
      </c>
      <c r="AT49" s="72">
        <v>8.0169832461794779E-2</v>
      </c>
      <c r="AU49" s="72">
        <v>8.0169832461794779E-2</v>
      </c>
      <c r="AV49" s="6">
        <v>1.0021229057724347E-3</v>
      </c>
      <c r="AW49" s="6">
        <v>2.6723277487264928E-5</v>
      </c>
      <c r="AX49" s="47">
        <v>104</v>
      </c>
      <c r="AY49" s="27" t="s">
        <v>47</v>
      </c>
      <c r="AZ49" s="36">
        <v>3978.04</v>
      </c>
      <c r="BA49" s="36">
        <v>35.142744999999998</v>
      </c>
      <c r="BB49" s="36">
        <v>-122.95029100000001</v>
      </c>
      <c r="BC49" s="44">
        <v>41229.801608796297</v>
      </c>
      <c r="BD49" s="45">
        <v>41229.801608796297</v>
      </c>
      <c r="BE49" s="6" t="s">
        <v>351</v>
      </c>
      <c r="BF49" s="6" t="s">
        <v>358</v>
      </c>
      <c r="BG49" s="10" t="s">
        <v>25</v>
      </c>
      <c r="BH49" s="10" t="s">
        <v>27</v>
      </c>
      <c r="BI49" s="10" t="s">
        <v>22</v>
      </c>
      <c r="BJ49" s="10" t="s">
        <v>44</v>
      </c>
      <c r="BK49" s="10" t="s">
        <v>48</v>
      </c>
      <c r="BL49" s="10" t="s">
        <v>49</v>
      </c>
      <c r="BM49" s="27" t="s">
        <v>47</v>
      </c>
      <c r="BN49" s="36" t="s">
        <v>298</v>
      </c>
      <c r="BO49" s="36" t="s">
        <v>262</v>
      </c>
      <c r="BP49" s="36" t="s">
        <v>42</v>
      </c>
      <c r="BQ49" s="36">
        <v>443</v>
      </c>
      <c r="BR49" s="36">
        <v>4128108</v>
      </c>
      <c r="BS49" s="36" t="s">
        <v>167</v>
      </c>
      <c r="BT49" s="36">
        <v>0</v>
      </c>
      <c r="BU49" s="63">
        <v>0.86457175925925922</v>
      </c>
      <c r="BV49" s="64">
        <v>468</v>
      </c>
      <c r="BW49" s="64">
        <v>513</v>
      </c>
      <c r="BX49" s="63">
        <v>0.86391203703703701</v>
      </c>
      <c r="BY49" s="63">
        <v>0.86525462962962962</v>
      </c>
      <c r="BZ49" s="36" t="s">
        <v>414</v>
      </c>
      <c r="CA49" s="17">
        <v>130</v>
      </c>
      <c r="CB49" s="36">
        <v>0</v>
      </c>
      <c r="CC49" s="6">
        <v>150</v>
      </c>
      <c r="CD49" s="6">
        <v>80</v>
      </c>
      <c r="CE49" s="6">
        <v>3000</v>
      </c>
      <c r="CF49" s="6">
        <v>1</v>
      </c>
      <c r="CG49" s="6">
        <v>14</v>
      </c>
      <c r="CH49" s="4"/>
      <c r="CI49" s="6">
        <f t="shared" si="1"/>
        <v>6.9999999999999991</v>
      </c>
      <c r="CJ49" s="6">
        <f t="shared" si="12"/>
        <v>8.7499999999999994E-2</v>
      </c>
      <c r="CK49" s="6">
        <f t="shared" si="13"/>
        <v>2.3333333333333331E-3</v>
      </c>
      <c r="CL49" s="6">
        <f t="shared" si="14"/>
        <v>9080.7224818254545</v>
      </c>
      <c r="CM49" s="6" t="e">
        <f t="shared" si="15"/>
        <v>#VALUE!</v>
      </c>
      <c r="CN49" s="6">
        <f t="shared" si="16"/>
        <v>347341.12751539354</v>
      </c>
      <c r="CO49" s="6">
        <f t="shared" si="17"/>
        <v>3068.47610187076</v>
      </c>
      <c r="CP49" s="6">
        <f t="shared" si="18"/>
        <v>-10735.360304141172</v>
      </c>
      <c r="CQ49" s="6">
        <f t="shared" si="19"/>
        <v>3599965.253751921</v>
      </c>
      <c r="CR49" s="6">
        <f t="shared" si="20"/>
        <v>3599965.253751921</v>
      </c>
      <c r="CS49" s="6">
        <f t="shared" si="21"/>
        <v>3598585.5419803294</v>
      </c>
      <c r="CT49" s="6">
        <f t="shared" si="22"/>
        <v>175677.0541676232</v>
      </c>
      <c r="CU49" s="6" t="e">
        <f t="shared" si="23"/>
        <v>#VALUE!</v>
      </c>
      <c r="CV49" s="6" t="e">
        <f t="shared" si="24"/>
        <v>#VALUE!</v>
      </c>
      <c r="CW49" s="6" t="e">
        <f t="shared" si="25"/>
        <v>#VALUE!</v>
      </c>
      <c r="CX49" s="6" t="e">
        <f t="shared" si="26"/>
        <v>#VALUE!</v>
      </c>
      <c r="CY49" s="6" t="e">
        <f t="shared" si="27"/>
        <v>#VALUE!</v>
      </c>
      <c r="CZ49" s="6" t="e">
        <f t="shared" si="28"/>
        <v>#VALUE!</v>
      </c>
      <c r="DA49" s="6" t="e">
        <f t="shared" si="29"/>
        <v>#VALUE!</v>
      </c>
      <c r="DB49" s="6" t="e">
        <f t="shared" si="30"/>
        <v>#VALUE!</v>
      </c>
      <c r="DC49" s="6" t="e">
        <f t="shared" si="31"/>
        <v>#VALUE!</v>
      </c>
      <c r="DD49" s="6" t="e">
        <f t="shared" si="32"/>
        <v>#VALUE!</v>
      </c>
      <c r="DE49" s="6">
        <f t="shared" si="33"/>
        <v>38680.385187006497</v>
      </c>
      <c r="DF49" s="6">
        <f t="shared" si="34"/>
        <v>360444260.79811066</v>
      </c>
      <c r="DG49" s="6" t="e">
        <f t="shared" si="35"/>
        <v>#VALUE!</v>
      </c>
      <c r="DH49" s="6">
        <f t="shared" si="3"/>
        <v>0</v>
      </c>
      <c r="DI49" s="6">
        <f t="shared" si="4"/>
        <v>75.489771264009022</v>
      </c>
      <c r="DJ49" s="6">
        <f t="shared" si="5"/>
        <v>40863.251168214541</v>
      </c>
      <c r="DK49" s="6">
        <f t="shared" si="6"/>
        <v>44792.409934389019</v>
      </c>
      <c r="DL49" s="6">
        <f t="shared" si="7"/>
        <v>75.432167856171588</v>
      </c>
      <c r="DM49" s="6">
        <f t="shared" si="8"/>
        <v>75.54939584405129</v>
      </c>
      <c r="DN49" s="6" t="e">
        <f t="shared" si="9"/>
        <v>#VALUE!</v>
      </c>
      <c r="DO49" s="6">
        <f t="shared" si="10"/>
        <v>11350.903102281816</v>
      </c>
      <c r="DP49" s="6">
        <f t="shared" si="11"/>
        <v>0</v>
      </c>
      <c r="DQ49" s="6">
        <f t="shared" si="2"/>
        <v>13097.19588724825</v>
      </c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15"/>
      <c r="GE49" s="15"/>
      <c r="GF49" s="15"/>
      <c r="GG49" s="15"/>
      <c r="GH49" s="15"/>
      <c r="GI49" s="15"/>
      <c r="GJ49" s="4"/>
      <c r="GK49" s="4"/>
      <c r="GL49" s="15"/>
      <c r="GM49" s="15"/>
    </row>
    <row r="50" spans="1:231" s="6" customFormat="1" ht="14.25" customHeight="1">
      <c r="A50" s="33" t="s">
        <v>112</v>
      </c>
      <c r="B50" s="13" t="s">
        <v>337</v>
      </c>
      <c r="C50" s="74" t="s">
        <v>339</v>
      </c>
      <c r="D50" s="6">
        <v>7.9947027519820182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3.9973513759910091</v>
      </c>
      <c r="AB50" s="6">
        <v>0</v>
      </c>
      <c r="AC50" s="6">
        <v>0</v>
      </c>
      <c r="AD50" s="6">
        <v>0</v>
      </c>
      <c r="AE50" s="6">
        <v>3.9973513759910091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72" t="s">
        <v>327</v>
      </c>
      <c r="AN50" s="72" t="s">
        <v>330</v>
      </c>
      <c r="AO50" s="72" t="s">
        <v>330</v>
      </c>
      <c r="AP50" s="72">
        <v>0</v>
      </c>
      <c r="AQ50" s="72" t="s">
        <v>329</v>
      </c>
      <c r="AR50" s="72" t="s">
        <v>330</v>
      </c>
      <c r="AS50" s="72">
        <v>88</v>
      </c>
      <c r="AT50" s="72">
        <v>0.16008977041321362</v>
      </c>
      <c r="AU50" s="72">
        <v>0.25016564868583352</v>
      </c>
      <c r="AV50" s="6">
        <v>3.1270706085729191E-3</v>
      </c>
      <c r="AW50" s="6">
        <v>8.3388549561944504E-5</v>
      </c>
      <c r="AX50" s="47">
        <v>105</v>
      </c>
      <c r="AY50" s="27" t="s">
        <v>110</v>
      </c>
      <c r="AZ50" s="36">
        <v>3978.04</v>
      </c>
      <c r="BA50" s="36">
        <v>35.142744999999998</v>
      </c>
      <c r="BB50" s="36">
        <v>-122.95029100000001</v>
      </c>
      <c r="BC50" s="44">
        <v>41229.801608796297</v>
      </c>
      <c r="BD50" s="45">
        <v>41229.801608796297</v>
      </c>
      <c r="BE50" s="6" t="s">
        <v>351</v>
      </c>
      <c r="BF50" s="6" t="s">
        <v>358</v>
      </c>
      <c r="BG50" s="10" t="s">
        <v>25</v>
      </c>
      <c r="BH50" s="10" t="s">
        <v>32</v>
      </c>
      <c r="BI50" s="10" t="s">
        <v>54</v>
      </c>
      <c r="BJ50" s="10" t="s">
        <v>70</v>
      </c>
      <c r="BK50" s="10" t="s">
        <v>85</v>
      </c>
      <c r="BL50" s="10" t="s">
        <v>86</v>
      </c>
      <c r="BM50" s="10" t="s">
        <v>110</v>
      </c>
      <c r="BN50" s="36" t="s">
        <v>297</v>
      </c>
      <c r="BO50" s="36" t="s">
        <v>262</v>
      </c>
      <c r="BP50" s="36" t="s">
        <v>42</v>
      </c>
      <c r="BQ50" s="36">
        <v>443</v>
      </c>
      <c r="BR50" s="36">
        <v>3954697</v>
      </c>
      <c r="BS50" s="36" t="s">
        <v>167</v>
      </c>
      <c r="BT50" s="36">
        <v>0</v>
      </c>
      <c r="BU50" s="63">
        <v>0.86571759259259251</v>
      </c>
      <c r="BV50" s="64">
        <v>468</v>
      </c>
      <c r="BW50" s="64">
        <v>513</v>
      </c>
      <c r="BX50" s="63">
        <v>0.865300925925926</v>
      </c>
      <c r="BY50" s="63">
        <v>0.86603009259259256</v>
      </c>
      <c r="BZ50" s="36" t="s">
        <v>415</v>
      </c>
      <c r="CA50" s="17">
        <v>130</v>
      </c>
      <c r="CB50" s="36">
        <v>1</v>
      </c>
      <c r="CC50" s="6">
        <v>150</v>
      </c>
      <c r="CD50" s="6">
        <v>80</v>
      </c>
      <c r="CE50" s="6">
        <v>3000</v>
      </c>
      <c r="CF50" s="6">
        <v>1</v>
      </c>
      <c r="CG50" s="6">
        <v>14</v>
      </c>
      <c r="CH50" s="4"/>
      <c r="CI50" s="6">
        <f t="shared" si="1"/>
        <v>2</v>
      </c>
      <c r="CJ50" s="6">
        <f t="shared" si="12"/>
        <v>2.5000000000000001E-2</v>
      </c>
      <c r="CK50" s="6">
        <f t="shared" si="13"/>
        <v>6.6666666666666664E-4</v>
      </c>
      <c r="CL50" s="6">
        <f t="shared" si="14"/>
        <v>839.4437889581119</v>
      </c>
      <c r="CM50" s="6" t="e">
        <f t="shared" si="15"/>
        <v>#VALUE!</v>
      </c>
      <c r="CN50" s="6">
        <f t="shared" si="16"/>
        <v>31803.247335494547</v>
      </c>
      <c r="CO50" s="6">
        <f t="shared" si="17"/>
        <v>280.95580016370229</v>
      </c>
      <c r="CP50" s="6">
        <f t="shared" si="18"/>
        <v>-982.95102981469006</v>
      </c>
      <c r="CQ50" s="6">
        <f t="shared" si="19"/>
        <v>329620.00838551641</v>
      </c>
      <c r="CR50" s="6">
        <f t="shared" si="20"/>
        <v>329620.00838551641</v>
      </c>
      <c r="CS50" s="6">
        <f t="shared" si="21"/>
        <v>329493.6792201869</v>
      </c>
      <c r="CT50" s="6">
        <f t="shared" si="22"/>
        <v>16085.341936987821</v>
      </c>
      <c r="CU50" s="6" t="e">
        <f t="shared" si="23"/>
        <v>#VALUE!</v>
      </c>
      <c r="CV50" s="6" t="e">
        <f t="shared" si="24"/>
        <v>#VALUE!</v>
      </c>
      <c r="CW50" s="6" t="e">
        <f t="shared" si="25"/>
        <v>#VALUE!</v>
      </c>
      <c r="CX50" s="6" t="e">
        <f t="shared" si="26"/>
        <v>#VALUE!</v>
      </c>
      <c r="CY50" s="6" t="e">
        <f t="shared" si="27"/>
        <v>#VALUE!</v>
      </c>
      <c r="CZ50" s="6" t="e">
        <f t="shared" si="28"/>
        <v>#VALUE!</v>
      </c>
      <c r="DA50" s="6" t="e">
        <f t="shared" si="29"/>
        <v>#VALUE!</v>
      </c>
      <c r="DB50" s="6" t="e">
        <f t="shared" si="30"/>
        <v>#VALUE!</v>
      </c>
      <c r="DC50" s="6" t="e">
        <f t="shared" si="31"/>
        <v>#VALUE!</v>
      </c>
      <c r="DD50" s="6" t="e">
        <f t="shared" si="32"/>
        <v>#VALUE!</v>
      </c>
      <c r="DE50" s="6">
        <f t="shared" si="33"/>
        <v>3541.6533191280341</v>
      </c>
      <c r="DF50" s="6">
        <f t="shared" si="34"/>
        <v>31616626.989155032</v>
      </c>
      <c r="DG50" s="6" t="e">
        <f t="shared" si="35"/>
        <v>#VALUE!</v>
      </c>
      <c r="DH50" s="6">
        <f t="shared" si="3"/>
        <v>0</v>
      </c>
      <c r="DI50" s="6">
        <f t="shared" si="4"/>
        <v>6.9211548199392467</v>
      </c>
      <c r="DJ50" s="6">
        <f t="shared" si="5"/>
        <v>3741.5208879275847</v>
      </c>
      <c r="DK50" s="6">
        <f t="shared" si="6"/>
        <v>4101.2825117667753</v>
      </c>
      <c r="DL50" s="6">
        <f t="shared" si="7"/>
        <v>6.917823693792589</v>
      </c>
      <c r="DM50" s="6">
        <f t="shared" si="8"/>
        <v>6.9236531645492416</v>
      </c>
      <c r="DN50" s="6" t="e">
        <f t="shared" si="9"/>
        <v>#VALUE!</v>
      </c>
      <c r="DO50" s="6">
        <f t="shared" si="10"/>
        <v>1039.3113577576623</v>
      </c>
      <c r="DP50" s="6">
        <f t="shared" si="11"/>
        <v>7.9947027519820182</v>
      </c>
      <c r="DQ50" s="6">
        <f t="shared" si="2"/>
        <v>1199.2054127973026</v>
      </c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18"/>
      <c r="GE50" s="18"/>
      <c r="GF50" s="18"/>
      <c r="GG50" s="18"/>
      <c r="GH50" s="15"/>
      <c r="GI50" s="15"/>
      <c r="GJ50" s="4"/>
      <c r="GK50" s="4"/>
      <c r="GL50" s="18"/>
      <c r="GM50" s="18"/>
    </row>
    <row r="51" spans="1:231" s="6" customFormat="1" ht="14.25" customHeight="1">
      <c r="A51" s="33" t="s">
        <v>19</v>
      </c>
      <c r="B51" s="13" t="s">
        <v>335</v>
      </c>
      <c r="C51" s="71" t="s">
        <v>331</v>
      </c>
      <c r="D51" s="6">
        <v>72.921512366078701</v>
      </c>
      <c r="E51" s="6">
        <v>0</v>
      </c>
      <c r="F51" s="6">
        <v>0</v>
      </c>
      <c r="G51" s="6">
        <v>24.3071707886929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48.614341577385801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72" t="s">
        <v>330</v>
      </c>
      <c r="AN51" s="72" t="s">
        <v>330</v>
      </c>
      <c r="AO51" s="72" t="s">
        <v>330</v>
      </c>
      <c r="AP51" s="72">
        <v>0</v>
      </c>
      <c r="AQ51" s="72" t="s">
        <v>331</v>
      </c>
      <c r="AR51" s="72" t="s">
        <v>330</v>
      </c>
      <c r="AS51" s="72">
        <v>0</v>
      </c>
      <c r="AT51" s="72">
        <v>4.1140123163374301E-2</v>
      </c>
      <c r="AU51" s="72">
        <v>4.1140123163374301E-2</v>
      </c>
      <c r="AV51" s="6">
        <v>5.142515395421788E-4</v>
      </c>
      <c r="AW51" s="6">
        <v>1.3713374387791433E-5</v>
      </c>
      <c r="AX51" s="47">
        <v>107</v>
      </c>
      <c r="AY51" s="27" t="s">
        <v>47</v>
      </c>
      <c r="AZ51" s="36">
        <v>3977.55</v>
      </c>
      <c r="BA51" s="36">
        <v>35.146047000000003</v>
      </c>
      <c r="BB51" s="36">
        <v>-122.95017</v>
      </c>
      <c r="BC51" s="44">
        <v>41229.822951388887</v>
      </c>
      <c r="BD51" s="45">
        <v>41229.822951388887</v>
      </c>
      <c r="BE51" s="6" t="s">
        <v>351</v>
      </c>
      <c r="BF51" s="6" t="s">
        <v>358</v>
      </c>
      <c r="BG51" s="10" t="s">
        <v>25</v>
      </c>
      <c r="BH51" s="10" t="s">
        <v>27</v>
      </c>
      <c r="BI51" s="10" t="s">
        <v>22</v>
      </c>
      <c r="BJ51" s="10" t="s">
        <v>44</v>
      </c>
      <c r="BK51" s="10" t="s">
        <v>48</v>
      </c>
      <c r="BL51" s="10" t="s">
        <v>49</v>
      </c>
      <c r="BM51" s="27" t="s">
        <v>47</v>
      </c>
      <c r="BN51" s="36" t="s">
        <v>295</v>
      </c>
      <c r="BO51" s="36" t="s">
        <v>169</v>
      </c>
      <c r="BP51" s="36" t="s">
        <v>42</v>
      </c>
      <c r="BQ51" s="36">
        <v>443</v>
      </c>
      <c r="BR51" s="36">
        <v>3957037</v>
      </c>
      <c r="BS51" s="36" t="s">
        <v>167</v>
      </c>
      <c r="BT51" s="36">
        <v>0</v>
      </c>
      <c r="BU51" s="63">
        <v>0.88604166666666673</v>
      </c>
      <c r="BV51" s="64">
        <v>468</v>
      </c>
      <c r="BW51" s="64">
        <v>513</v>
      </c>
      <c r="BX51" s="63">
        <v>0.88444444444444448</v>
      </c>
      <c r="BY51" s="63">
        <v>0.8948842592592593</v>
      </c>
      <c r="BZ51" s="36" t="s">
        <v>416</v>
      </c>
      <c r="CA51" s="17">
        <v>130</v>
      </c>
      <c r="CB51" s="36">
        <v>1</v>
      </c>
      <c r="CC51" s="6">
        <v>150</v>
      </c>
      <c r="CD51" s="6">
        <v>80</v>
      </c>
      <c r="CE51" s="6">
        <v>3000</v>
      </c>
      <c r="CF51" s="6">
        <v>1</v>
      </c>
      <c r="CG51" s="6">
        <v>14</v>
      </c>
      <c r="CI51" s="6">
        <f t="shared" si="1"/>
        <v>3</v>
      </c>
      <c r="CJ51" s="6">
        <f t="shared" si="12"/>
        <v>3.7499999999999999E-2</v>
      </c>
      <c r="CK51" s="6">
        <f t="shared" si="13"/>
        <v>1E-3</v>
      </c>
      <c r="CL51" s="6">
        <f t="shared" si="14"/>
        <v>7802.6018231704211</v>
      </c>
      <c r="CM51" s="6" t="e">
        <f t="shared" si="15"/>
        <v>#VALUE!</v>
      </c>
      <c r="CN51" s="6">
        <f t="shared" si="16"/>
        <v>290048.96151169634</v>
      </c>
      <c r="CO51" s="6">
        <f t="shared" si="17"/>
        <v>2562.9029009292835</v>
      </c>
      <c r="CP51" s="6">
        <f t="shared" si="18"/>
        <v>-8965.7123420664793</v>
      </c>
      <c r="CQ51" s="6">
        <f t="shared" si="19"/>
        <v>3006541.0442009401</v>
      </c>
      <c r="CR51" s="6">
        <f t="shared" si="20"/>
        <v>3006541.0442009401</v>
      </c>
      <c r="CS51" s="6">
        <f t="shared" si="21"/>
        <v>3005387.2106555677</v>
      </c>
      <c r="CT51" s="6">
        <f t="shared" si="22"/>
        <v>146718.08288055036</v>
      </c>
      <c r="CU51" s="6" t="e">
        <f t="shared" si="23"/>
        <v>#VALUE!</v>
      </c>
      <c r="CV51" s="6" t="e">
        <f t="shared" si="24"/>
        <v>#VALUE!</v>
      </c>
      <c r="CW51" s="6" t="e">
        <f t="shared" si="25"/>
        <v>#VALUE!</v>
      </c>
      <c r="CX51" s="6" t="e">
        <f t="shared" si="26"/>
        <v>#VALUE!</v>
      </c>
      <c r="CY51" s="6" t="e">
        <f t="shared" si="27"/>
        <v>#VALUE!</v>
      </c>
      <c r="CZ51" s="6" t="e">
        <f t="shared" si="28"/>
        <v>#VALUE!</v>
      </c>
      <c r="DA51" s="6" t="e">
        <f t="shared" si="29"/>
        <v>#VALUE!</v>
      </c>
      <c r="DB51" s="6" t="e">
        <f t="shared" si="30"/>
        <v>#VALUE!</v>
      </c>
      <c r="DC51" s="6" t="e">
        <f t="shared" si="31"/>
        <v>#VALUE!</v>
      </c>
      <c r="DD51" s="6" t="e">
        <f t="shared" si="32"/>
        <v>#VALUE!</v>
      </c>
      <c r="DE51" s="6">
        <f t="shared" si="33"/>
        <v>32304.229978172865</v>
      </c>
      <c r="DF51" s="6">
        <f t="shared" si="34"/>
        <v>288553122.52853096</v>
      </c>
      <c r="DG51" s="6" t="e">
        <f t="shared" si="35"/>
        <v>#VALUE!</v>
      </c>
      <c r="DH51" s="6">
        <f t="shared" si="3"/>
        <v>0</v>
      </c>
      <c r="DI51" s="6">
        <f t="shared" si="4"/>
        <v>64.611498352694326</v>
      </c>
      <c r="DJ51" s="6">
        <f t="shared" si="5"/>
        <v>34127.267787324832</v>
      </c>
      <c r="DK51" s="6">
        <f t="shared" si="6"/>
        <v>37408.735843798371</v>
      </c>
      <c r="DL51" s="6">
        <f t="shared" si="7"/>
        <v>64.495026492665161</v>
      </c>
      <c r="DM51" s="6">
        <f t="shared" si="8"/>
        <v>65.25631357778326</v>
      </c>
      <c r="DN51" s="6" t="e">
        <f t="shared" si="9"/>
        <v>#VALUE!</v>
      </c>
      <c r="DO51" s="6">
        <f t="shared" si="10"/>
        <v>9479.7966075902314</v>
      </c>
      <c r="DP51" s="6">
        <f t="shared" si="11"/>
        <v>72.921512366078701</v>
      </c>
      <c r="DQ51" s="6">
        <f t="shared" si="2"/>
        <v>10938.226854911805</v>
      </c>
      <c r="GJ51" s="4"/>
      <c r="GK51" s="4"/>
      <c r="GL51" s="18"/>
      <c r="GM51" s="18"/>
    </row>
    <row r="52" spans="1:231" s="6" customFormat="1" ht="14.25" customHeight="1">
      <c r="A52" s="33" t="s">
        <v>19</v>
      </c>
      <c r="B52" s="13" t="s">
        <v>335</v>
      </c>
      <c r="C52" s="71" t="s">
        <v>331</v>
      </c>
      <c r="D52" s="6">
        <v>92.834814998536388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18.566962999707279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18.566962999707279</v>
      </c>
      <c r="AE52" s="6">
        <v>0</v>
      </c>
      <c r="AF52" s="6">
        <v>18.566962999707279</v>
      </c>
      <c r="AG52" s="6">
        <v>0</v>
      </c>
      <c r="AH52" s="6">
        <v>0</v>
      </c>
      <c r="AI52" s="6">
        <v>0</v>
      </c>
      <c r="AJ52" s="6">
        <v>18.566962999707279</v>
      </c>
      <c r="AK52" s="6">
        <v>18.566962999707279</v>
      </c>
      <c r="AL52" s="6">
        <v>0</v>
      </c>
      <c r="AM52" s="72" t="s">
        <v>327</v>
      </c>
      <c r="AN52" s="72" t="s">
        <v>330</v>
      </c>
      <c r="AO52" s="72" t="s">
        <v>330</v>
      </c>
      <c r="AP52" s="72">
        <v>0</v>
      </c>
      <c r="AQ52" s="72" t="s">
        <v>331</v>
      </c>
      <c r="AR52" s="72" t="s">
        <v>330</v>
      </c>
      <c r="AS52" s="72">
        <v>0</v>
      </c>
      <c r="AT52" s="72">
        <v>5.3859104475824385E-2</v>
      </c>
      <c r="AU52" s="72">
        <v>5.3859104475824385E-2</v>
      </c>
      <c r="AV52" s="6">
        <v>6.7323880594780485E-4</v>
      </c>
      <c r="AW52" s="6">
        <v>1.7953034825274794E-5</v>
      </c>
      <c r="AX52" s="47">
        <v>108</v>
      </c>
      <c r="AY52" s="27" t="s">
        <v>71</v>
      </c>
      <c r="AZ52" s="36">
        <v>3974.92</v>
      </c>
      <c r="BA52" s="36">
        <v>35.149478999999999</v>
      </c>
      <c r="BB52" s="36">
        <v>-122.94977</v>
      </c>
      <c r="BC52" s="44">
        <v>41229.844143518516</v>
      </c>
      <c r="BD52" s="45">
        <v>41229.844143518516</v>
      </c>
      <c r="BE52" s="6" t="s">
        <v>351</v>
      </c>
      <c r="BF52" s="6" t="s">
        <v>358</v>
      </c>
      <c r="BG52" s="10" t="s">
        <v>25</v>
      </c>
      <c r="BH52" s="10" t="s">
        <v>27</v>
      </c>
      <c r="BI52" s="10" t="s">
        <v>72</v>
      </c>
      <c r="BJ52" s="10" t="s">
        <v>74</v>
      </c>
      <c r="BK52" s="10" t="s">
        <v>73</v>
      </c>
      <c r="BL52" s="10"/>
      <c r="BM52" s="10" t="s">
        <v>71</v>
      </c>
      <c r="BN52" s="36" t="s">
        <v>294</v>
      </c>
      <c r="BO52" s="36" t="s">
        <v>169</v>
      </c>
      <c r="BP52" s="36" t="s">
        <v>42</v>
      </c>
      <c r="BQ52" s="36">
        <v>443</v>
      </c>
      <c r="BR52" s="36">
        <v>4129397</v>
      </c>
      <c r="BS52" s="36" t="s">
        <v>167</v>
      </c>
      <c r="BT52" s="36">
        <v>0</v>
      </c>
      <c r="BU52" s="63">
        <v>0.90750000000000008</v>
      </c>
      <c r="BV52" s="64">
        <v>468</v>
      </c>
      <c r="BW52" s="64">
        <v>513</v>
      </c>
      <c r="BX52" s="63">
        <v>0.90561342592592586</v>
      </c>
      <c r="BY52" s="63">
        <v>0.90800925925925924</v>
      </c>
      <c r="BZ52" s="36" t="s">
        <v>418</v>
      </c>
      <c r="CA52" s="17">
        <v>130</v>
      </c>
      <c r="CB52" s="36">
        <v>1</v>
      </c>
      <c r="CC52" s="6">
        <v>150</v>
      </c>
      <c r="CD52" s="6">
        <v>80</v>
      </c>
      <c r="CE52" s="6">
        <v>3000</v>
      </c>
      <c r="CF52" s="6">
        <v>1</v>
      </c>
      <c r="CG52" s="6">
        <v>14</v>
      </c>
      <c r="CI52" s="6">
        <f t="shared" si="1"/>
        <v>5</v>
      </c>
      <c r="CJ52" s="6">
        <f t="shared" si="12"/>
        <v>6.25E-2</v>
      </c>
      <c r="CK52" s="6">
        <f t="shared" si="13"/>
        <v>1.6666666666666666E-3</v>
      </c>
      <c r="CL52" s="6">
        <f t="shared" si="14"/>
        <v>10026.160019841929</v>
      </c>
      <c r="CM52" s="6" t="e">
        <f t="shared" si="15"/>
        <v>#VALUE!</v>
      </c>
      <c r="CN52" s="6">
        <f t="shared" si="16"/>
        <v>369010.96283398225</v>
      </c>
      <c r="CO52" s="6">
        <f t="shared" si="17"/>
        <v>3263.0953802599397</v>
      </c>
      <c r="CP52" s="6">
        <f t="shared" si="18"/>
        <v>-11414.019152062599</v>
      </c>
      <c r="CQ52" s="6">
        <f t="shared" si="19"/>
        <v>3827564.9534820304</v>
      </c>
      <c r="CR52" s="6">
        <f t="shared" si="20"/>
        <v>3827564.9534820304</v>
      </c>
      <c r="CS52" s="6">
        <f t="shared" si="21"/>
        <v>3826094.0653496785</v>
      </c>
      <c r="CT52" s="6">
        <f t="shared" si="22"/>
        <v>186783.64777705522</v>
      </c>
      <c r="CU52" s="6" t="e">
        <f t="shared" si="23"/>
        <v>#VALUE!</v>
      </c>
      <c r="CV52" s="6" t="e">
        <f t="shared" si="24"/>
        <v>#VALUE!</v>
      </c>
      <c r="CW52" s="6" t="e">
        <f t="shared" si="25"/>
        <v>#VALUE!</v>
      </c>
      <c r="CX52" s="6" t="e">
        <f t="shared" si="26"/>
        <v>#VALUE!</v>
      </c>
      <c r="CY52" s="6" t="e">
        <f t="shared" si="27"/>
        <v>#VALUE!</v>
      </c>
      <c r="CZ52" s="6">
        <f t="shared" si="28"/>
        <v>0</v>
      </c>
      <c r="DA52" s="6" t="e">
        <f t="shared" si="29"/>
        <v>#VALUE!</v>
      </c>
      <c r="DB52" s="6" t="e">
        <f t="shared" si="30"/>
        <v>#VALUE!</v>
      </c>
      <c r="DC52" s="6" t="e">
        <f t="shared" si="31"/>
        <v>#VALUE!</v>
      </c>
      <c r="DD52" s="6" t="e">
        <f t="shared" si="32"/>
        <v>#VALUE!</v>
      </c>
      <c r="DE52" s="6">
        <f t="shared" si="33"/>
        <v>41125.823044351622</v>
      </c>
      <c r="DF52" s="6">
        <f t="shared" si="34"/>
        <v>383351806.55051118</v>
      </c>
      <c r="DG52" s="6" t="e">
        <f t="shared" si="35"/>
        <v>#VALUE!</v>
      </c>
      <c r="DH52" s="6">
        <f t="shared" si="3"/>
        <v>0</v>
      </c>
      <c r="DI52" s="6">
        <f t="shared" si="4"/>
        <v>84.247594611171778</v>
      </c>
      <c r="DJ52" s="6">
        <f t="shared" si="5"/>
        <v>43446.69341931503</v>
      </c>
      <c r="DK52" s="6">
        <f t="shared" si="6"/>
        <v>47624.26009424917</v>
      </c>
      <c r="DL52" s="6">
        <f t="shared" si="7"/>
        <v>84.072454856024066</v>
      </c>
      <c r="DM52" s="6">
        <f t="shared" si="8"/>
        <v>84.294871600291401</v>
      </c>
      <c r="DN52" s="6" t="e">
        <f t="shared" si="9"/>
        <v>#VALUE!</v>
      </c>
      <c r="DO52" s="6">
        <f t="shared" si="10"/>
        <v>12068.525949809731</v>
      </c>
      <c r="DP52" s="6">
        <f t="shared" si="11"/>
        <v>92.834814998536388</v>
      </c>
      <c r="DQ52" s="6">
        <f t="shared" si="2"/>
        <v>13925.222249780458</v>
      </c>
      <c r="GJ52" s="4"/>
      <c r="GK52" s="4"/>
      <c r="GL52" s="19"/>
      <c r="GM52" s="19"/>
    </row>
    <row r="53" spans="1:231" s="6" customFormat="1" ht="14.25" customHeight="1">
      <c r="A53" s="33" t="s">
        <v>19</v>
      </c>
      <c r="B53" s="13" t="s">
        <v>335</v>
      </c>
      <c r="C53" s="71" t="s">
        <v>331</v>
      </c>
      <c r="D53" s="6">
        <v>1170.6616974905533</v>
      </c>
      <c r="E53" s="6">
        <v>0</v>
      </c>
      <c r="F53" s="6">
        <v>0</v>
      </c>
      <c r="G53" s="6">
        <v>1.1567803334886888</v>
      </c>
      <c r="H53" s="6">
        <v>0</v>
      </c>
      <c r="I53" s="6">
        <v>0</v>
      </c>
      <c r="J53" s="6">
        <v>0</v>
      </c>
      <c r="K53" s="6">
        <v>4.6271213339547552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1155.6235531552002</v>
      </c>
      <c r="S53" s="6">
        <v>0</v>
      </c>
      <c r="T53" s="6">
        <v>0</v>
      </c>
      <c r="U53" s="6">
        <v>0</v>
      </c>
      <c r="V53" s="6">
        <v>0</v>
      </c>
      <c r="W53" s="6">
        <v>1.1567803334886888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3.4703410004660666</v>
      </c>
      <c r="AE53" s="6">
        <v>0</v>
      </c>
      <c r="AF53" s="6">
        <v>2.3135606669773776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2.3135606669773776</v>
      </c>
      <c r="AM53" s="72" t="s">
        <v>327</v>
      </c>
      <c r="AN53" s="72" t="s">
        <v>330</v>
      </c>
      <c r="AO53" s="72" t="s">
        <v>330</v>
      </c>
      <c r="AP53" s="72">
        <v>0</v>
      </c>
      <c r="AQ53" s="72" t="s">
        <v>328</v>
      </c>
      <c r="AR53" s="72" t="s">
        <v>330</v>
      </c>
      <c r="AS53" s="72">
        <v>74</v>
      </c>
      <c r="AT53" s="72">
        <v>8.8258147617532048E-2</v>
      </c>
      <c r="AU53" s="72">
        <v>0.86446836192670984</v>
      </c>
      <c r="AV53" s="6">
        <v>1.0805854524083874E-2</v>
      </c>
      <c r="AW53" s="6">
        <v>2.8815612064223662E-4</v>
      </c>
      <c r="AX53" s="47">
        <v>109</v>
      </c>
      <c r="AY53" s="27" t="s">
        <v>92</v>
      </c>
      <c r="AZ53" s="36">
        <v>3965.79</v>
      </c>
      <c r="BA53" s="36">
        <v>35.134770000000003</v>
      </c>
      <c r="BB53" s="36">
        <v>-122.949783</v>
      </c>
      <c r="BC53" s="44">
        <v>41441.771249999998</v>
      </c>
      <c r="BD53" s="45">
        <v>41441.771249999998</v>
      </c>
      <c r="BE53" s="6" t="s">
        <v>352</v>
      </c>
      <c r="BF53" s="6" t="s">
        <v>359</v>
      </c>
      <c r="BG53" s="10" t="s">
        <v>25</v>
      </c>
      <c r="BH53" s="10" t="s">
        <v>28</v>
      </c>
      <c r="BI53" s="10"/>
      <c r="BJ53" s="10"/>
      <c r="BK53" s="10"/>
      <c r="BL53" s="10"/>
      <c r="BM53" s="10"/>
      <c r="BN53" s="36" t="s">
        <v>215</v>
      </c>
      <c r="BO53" s="36" t="s">
        <v>212</v>
      </c>
      <c r="BP53" s="36" t="s">
        <v>42</v>
      </c>
      <c r="BQ53" s="36">
        <v>486</v>
      </c>
      <c r="BR53" s="36">
        <v>4126066</v>
      </c>
      <c r="BS53" s="36" t="s">
        <v>167</v>
      </c>
      <c r="BT53" s="36">
        <v>0</v>
      </c>
      <c r="BU53" s="63">
        <v>0.19142361111111109</v>
      </c>
      <c r="BV53" s="64"/>
      <c r="BW53" s="64"/>
      <c r="BX53" s="63"/>
      <c r="BY53" s="63"/>
      <c r="BZ53" s="36" t="s">
        <v>421</v>
      </c>
      <c r="CA53" s="17">
        <v>150</v>
      </c>
      <c r="CB53" s="36">
        <v>1</v>
      </c>
      <c r="CC53" s="6">
        <v>150</v>
      </c>
      <c r="CD53" s="6">
        <v>80</v>
      </c>
      <c r="CE53" s="6">
        <v>3000</v>
      </c>
      <c r="CF53" s="6">
        <v>1</v>
      </c>
      <c r="CG53" s="6">
        <v>8</v>
      </c>
      <c r="CI53" s="6">
        <f t="shared" si="1"/>
        <v>1012.0000000000001</v>
      </c>
      <c r="CJ53" s="6">
        <f t="shared" si="12"/>
        <v>12.650000000000002</v>
      </c>
      <c r="CK53" s="6">
        <f t="shared" si="13"/>
        <v>0.33733333333333337</v>
      </c>
      <c r="CL53" s="6">
        <f t="shared" si="14"/>
        <v>127602.1250264703</v>
      </c>
      <c r="CM53" s="6" t="e">
        <f t="shared" si="15"/>
        <v>#VALUE!</v>
      </c>
      <c r="CN53" s="6">
        <f t="shared" si="16"/>
        <v>4642598.4532910613</v>
      </c>
      <c r="CO53" s="6">
        <f t="shared" si="17"/>
        <v>41130.929489140166</v>
      </c>
      <c r="CP53" s="6">
        <f t="shared" si="18"/>
        <v>-143932.60167287517</v>
      </c>
      <c r="CQ53" s="6">
        <f t="shared" si="19"/>
        <v>48514294.278540201</v>
      </c>
      <c r="CR53" s="6">
        <f t="shared" si="20"/>
        <v>48514294.278540201</v>
      </c>
      <c r="CS53" s="6">
        <f t="shared" si="21"/>
        <v>48495831.480243661</v>
      </c>
      <c r="CT53" s="6">
        <f t="shared" si="22"/>
        <v>2356541.9970484837</v>
      </c>
      <c r="CU53" s="6" t="e">
        <f t="shared" si="23"/>
        <v>#VALUE!</v>
      </c>
      <c r="CV53" s="6" t="e">
        <f t="shared" si="24"/>
        <v>#VALUE!</v>
      </c>
      <c r="CW53" s="6">
        <f t="shared" si="25"/>
        <v>0</v>
      </c>
      <c r="CX53" s="6">
        <f t="shared" si="26"/>
        <v>0</v>
      </c>
      <c r="CY53" s="6">
        <f t="shared" si="27"/>
        <v>0</v>
      </c>
      <c r="CZ53" s="6">
        <f t="shared" si="28"/>
        <v>0</v>
      </c>
      <c r="DA53" s="6">
        <f t="shared" si="29"/>
        <v>0</v>
      </c>
      <c r="DB53" s="6" t="e">
        <f t="shared" si="30"/>
        <v>#VALUE!</v>
      </c>
      <c r="DC53" s="6" t="e">
        <f t="shared" si="31"/>
        <v>#VALUE!</v>
      </c>
      <c r="DD53" s="6" t="e">
        <f t="shared" si="32"/>
        <v>#VALUE!</v>
      </c>
      <c r="DE53" s="6">
        <f t="shared" si="33"/>
        <v>568941.58498040889</v>
      </c>
      <c r="DF53" s="6">
        <f t="shared" si="34"/>
        <v>4830227427.5180569</v>
      </c>
      <c r="DG53" s="6" t="e">
        <f t="shared" si="35"/>
        <v>#VALUE!</v>
      </c>
      <c r="DH53" s="6">
        <f t="shared" si="3"/>
        <v>0</v>
      </c>
      <c r="DI53" s="6">
        <f t="shared" si="4"/>
        <v>224.09228952310482</v>
      </c>
      <c r="DJ53" s="6">
        <f t="shared" si="5"/>
        <v>0</v>
      </c>
      <c r="DK53" s="6">
        <f t="shared" si="6"/>
        <v>0</v>
      </c>
      <c r="DL53" s="6">
        <f t="shared" si="7"/>
        <v>0</v>
      </c>
      <c r="DM53" s="6">
        <f t="shared" si="8"/>
        <v>0</v>
      </c>
      <c r="DN53" s="6" t="e">
        <f t="shared" si="9"/>
        <v>#VALUE!</v>
      </c>
      <c r="DO53" s="6">
        <f t="shared" si="10"/>
        <v>175599.25462358299</v>
      </c>
      <c r="DP53" s="6">
        <f t="shared" si="11"/>
        <v>1170.6616974905533</v>
      </c>
      <c r="DQ53" s="6">
        <f t="shared" si="2"/>
        <v>175599.25462358299</v>
      </c>
      <c r="GJ53" s="4"/>
      <c r="GK53" s="4"/>
      <c r="GL53" s="4"/>
      <c r="GM53" s="4"/>
    </row>
    <row r="54" spans="1:231" s="6" customFormat="1" ht="14.25" customHeight="1">
      <c r="A54" s="33" t="s">
        <v>211</v>
      </c>
      <c r="B54" s="13" t="s">
        <v>335</v>
      </c>
      <c r="C54" s="71" t="s">
        <v>331</v>
      </c>
      <c r="D54" s="6">
        <v>98.219975541302375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75.553827339463368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15.110765467892675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7.5553827339463373</v>
      </c>
      <c r="AM54" s="72" t="s">
        <v>327</v>
      </c>
      <c r="AN54" s="72" t="s">
        <v>330</v>
      </c>
      <c r="AO54" s="72" t="s">
        <v>330</v>
      </c>
      <c r="AP54" s="72">
        <v>0</v>
      </c>
      <c r="AQ54" s="72" t="s">
        <v>329</v>
      </c>
      <c r="AR54" s="72" t="s">
        <v>330</v>
      </c>
      <c r="AS54" s="72">
        <v>75</v>
      </c>
      <c r="AT54" s="72">
        <v>0.13235596861387308</v>
      </c>
      <c r="AU54" s="72">
        <v>0.13235596861387308</v>
      </c>
      <c r="AV54" s="6">
        <v>1.6544496076734134E-3</v>
      </c>
      <c r="AW54" s="6">
        <v>4.4118656204624364E-5</v>
      </c>
      <c r="AX54" s="47">
        <v>114</v>
      </c>
      <c r="AY54" s="27" t="s">
        <v>71</v>
      </c>
      <c r="AZ54" s="36">
        <v>3965.2</v>
      </c>
      <c r="BA54" s="36">
        <v>35.139125</v>
      </c>
      <c r="BB54" s="36">
        <v>-122.94953099999999</v>
      </c>
      <c r="BC54" s="44">
        <v>41441.802210648151</v>
      </c>
      <c r="BD54" s="45">
        <v>41441.802210648151</v>
      </c>
      <c r="BE54" s="6" t="s">
        <v>352</v>
      </c>
      <c r="BF54" s="6" t="s">
        <v>359</v>
      </c>
      <c r="BG54" s="10" t="s">
        <v>25</v>
      </c>
      <c r="BH54" s="10" t="s">
        <v>27</v>
      </c>
      <c r="BI54" s="10" t="s">
        <v>72</v>
      </c>
      <c r="BJ54" s="10" t="s">
        <v>74</v>
      </c>
      <c r="BK54" s="10" t="s">
        <v>73</v>
      </c>
      <c r="BL54" s="10"/>
      <c r="BM54" s="10" t="s">
        <v>71</v>
      </c>
      <c r="BN54" s="36" t="s">
        <v>210</v>
      </c>
      <c r="BO54" s="36" t="s">
        <v>193</v>
      </c>
      <c r="BP54" s="36" t="s">
        <v>42</v>
      </c>
      <c r="BQ54" s="36">
        <v>486</v>
      </c>
      <c r="BR54" s="36">
        <v>4126107</v>
      </c>
      <c r="BS54" s="36" t="s">
        <v>167</v>
      </c>
      <c r="BT54" s="36">
        <v>0</v>
      </c>
      <c r="BU54" s="63">
        <v>0.21792824074074071</v>
      </c>
      <c r="BV54" s="64"/>
      <c r="BW54" s="64"/>
      <c r="BX54" s="63"/>
      <c r="BY54" s="63"/>
      <c r="BZ54" s="36" t="s">
        <v>422</v>
      </c>
      <c r="CA54" s="17">
        <v>150</v>
      </c>
      <c r="CB54" s="36">
        <v>1</v>
      </c>
      <c r="CC54" s="6">
        <v>150</v>
      </c>
      <c r="CD54" s="6">
        <v>80</v>
      </c>
      <c r="CE54" s="6">
        <v>3000</v>
      </c>
      <c r="CF54" s="6">
        <v>1</v>
      </c>
      <c r="CG54" s="6">
        <v>8</v>
      </c>
      <c r="CI54" s="6">
        <f t="shared" si="1"/>
        <v>12.999999999999998</v>
      </c>
      <c r="CJ54" s="6">
        <f t="shared" si="12"/>
        <v>0.16249999999999998</v>
      </c>
      <c r="CK54" s="6">
        <f t="shared" si="13"/>
        <v>4.3333333333333331E-3</v>
      </c>
      <c r="CL54" s="6">
        <f t="shared" si="14"/>
        <v>11197.077211708471</v>
      </c>
      <c r="CM54" s="6" t="e">
        <f t="shared" si="15"/>
        <v>#VALUE!</v>
      </c>
      <c r="CN54" s="6">
        <f t="shared" si="16"/>
        <v>389461.84701637214</v>
      </c>
      <c r="CO54" s="6">
        <f t="shared" si="17"/>
        <v>3451.363998042767</v>
      </c>
      <c r="CP54" s="6">
        <f t="shared" si="18"/>
        <v>-12076.099927634597</v>
      </c>
      <c r="CQ54" s="6">
        <f t="shared" si="19"/>
        <v>4070412.7995173521</v>
      </c>
      <c r="CR54" s="6">
        <f t="shared" si="20"/>
        <v>4070412.7995173521</v>
      </c>
      <c r="CS54" s="6">
        <f t="shared" si="21"/>
        <v>4068860.7067739922</v>
      </c>
      <c r="CT54" s="6">
        <f t="shared" si="22"/>
        <v>197716.81076464168</v>
      </c>
      <c r="CU54" s="6" t="e">
        <f t="shared" si="23"/>
        <v>#VALUE!</v>
      </c>
      <c r="CV54" s="6" t="e">
        <f t="shared" si="24"/>
        <v>#VALUE!</v>
      </c>
      <c r="CW54" s="6" t="e">
        <f t="shared" si="25"/>
        <v>#VALUE!</v>
      </c>
      <c r="CX54" s="6" t="e">
        <f t="shared" si="26"/>
        <v>#VALUE!</v>
      </c>
      <c r="CY54" s="6" t="e">
        <f t="shared" si="27"/>
        <v>#VALUE!</v>
      </c>
      <c r="CZ54" s="6">
        <f t="shared" si="28"/>
        <v>0</v>
      </c>
      <c r="DA54" s="6" t="e">
        <f t="shared" si="29"/>
        <v>#VALUE!</v>
      </c>
      <c r="DB54" s="6" t="e">
        <f t="shared" si="30"/>
        <v>#VALUE!</v>
      </c>
      <c r="DC54" s="6" t="e">
        <f t="shared" si="31"/>
        <v>#VALUE!</v>
      </c>
      <c r="DD54" s="6" t="e">
        <f t="shared" si="32"/>
        <v>#VALUE!</v>
      </c>
      <c r="DE54" s="6">
        <f t="shared" si="33"/>
        <v>47734.908113072954</v>
      </c>
      <c r="DF54" s="6">
        <f t="shared" si="34"/>
        <v>405266128.6207965</v>
      </c>
      <c r="DG54" s="6" t="e">
        <f t="shared" si="35"/>
        <v>#VALUE!</v>
      </c>
      <c r="DH54" s="6">
        <f t="shared" si="3"/>
        <v>0</v>
      </c>
      <c r="DI54" s="6">
        <f t="shared" si="4"/>
        <v>21.404906475314608</v>
      </c>
      <c r="DJ54" s="6">
        <f t="shared" si="5"/>
        <v>0</v>
      </c>
      <c r="DK54" s="6">
        <f t="shared" si="6"/>
        <v>0</v>
      </c>
      <c r="DL54" s="6">
        <f t="shared" si="7"/>
        <v>0</v>
      </c>
      <c r="DM54" s="6">
        <f t="shared" si="8"/>
        <v>0</v>
      </c>
      <c r="DN54" s="6" t="e">
        <f t="shared" si="9"/>
        <v>#VALUE!</v>
      </c>
      <c r="DO54" s="6">
        <f t="shared" si="10"/>
        <v>14732.996331195356</v>
      </c>
      <c r="DP54" s="6">
        <f t="shared" si="11"/>
        <v>98.219975541302375</v>
      </c>
      <c r="DQ54" s="6">
        <f t="shared" si="2"/>
        <v>14732.996331195356</v>
      </c>
      <c r="GJ54" s="4"/>
      <c r="GK54" s="4"/>
      <c r="GL54" s="4"/>
      <c r="GM54" s="4"/>
    </row>
    <row r="55" spans="1:231" s="6" customFormat="1" ht="14.25" customHeight="1">
      <c r="A55" s="33" t="s">
        <v>147</v>
      </c>
      <c r="B55" s="13" t="s">
        <v>335</v>
      </c>
      <c r="C55" s="71" t="s">
        <v>331</v>
      </c>
      <c r="D55" s="6">
        <v>25.033969709645955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18.775477282234466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6.2584924274114888</v>
      </c>
      <c r="AM55" s="72" t="s">
        <v>330</v>
      </c>
      <c r="AN55" s="72" t="s">
        <v>330</v>
      </c>
      <c r="AO55" s="72" t="s">
        <v>330</v>
      </c>
      <c r="AP55" s="72">
        <v>0</v>
      </c>
      <c r="AQ55" s="72" t="s">
        <v>331</v>
      </c>
      <c r="AR55" s="72" t="s">
        <v>327</v>
      </c>
      <c r="AS55" s="72">
        <v>0</v>
      </c>
      <c r="AT55" s="72">
        <v>0.15978288886635272</v>
      </c>
      <c r="AU55" s="72">
        <v>0.15978288886635272</v>
      </c>
      <c r="AV55" s="6">
        <v>1.997286110829409E-3</v>
      </c>
      <c r="AW55" s="6">
        <v>5.3260962955450908E-5</v>
      </c>
      <c r="AX55" s="47">
        <v>116</v>
      </c>
      <c r="AY55" s="27" t="s">
        <v>55</v>
      </c>
      <c r="AZ55" s="36">
        <v>3963.96</v>
      </c>
      <c r="BA55" s="36">
        <v>35.142417000000002</v>
      </c>
      <c r="BB55" s="36">
        <v>-122.949609</v>
      </c>
      <c r="BC55" s="44">
        <v>41441.82739583333</v>
      </c>
      <c r="BD55" s="45">
        <v>41441.82739583333</v>
      </c>
      <c r="BE55" s="6" t="s">
        <v>352</v>
      </c>
      <c r="BF55" s="6" t="s">
        <v>359</v>
      </c>
      <c r="BG55" s="10" t="s">
        <v>25</v>
      </c>
      <c r="BH55" s="10" t="s">
        <v>32</v>
      </c>
      <c r="BI55" s="10" t="s">
        <v>56</v>
      </c>
      <c r="BJ55" s="10"/>
      <c r="BK55" s="10"/>
      <c r="BL55" s="10"/>
      <c r="BM55" s="10"/>
      <c r="BN55" s="36" t="s">
        <v>209</v>
      </c>
      <c r="BO55" s="36" t="s">
        <v>193</v>
      </c>
      <c r="BP55" s="36" t="s">
        <v>42</v>
      </c>
      <c r="BQ55" s="36">
        <v>486</v>
      </c>
      <c r="BR55" s="36">
        <v>4126147</v>
      </c>
      <c r="BS55" s="36" t="s">
        <v>167</v>
      </c>
      <c r="BT55" s="36">
        <v>0</v>
      </c>
      <c r="BU55" s="63">
        <v>0.25601851851851853</v>
      </c>
      <c r="BV55" s="64"/>
      <c r="BW55" s="64"/>
      <c r="BX55" s="63"/>
      <c r="BY55" s="63"/>
      <c r="BZ55" s="36" t="s">
        <v>423</v>
      </c>
      <c r="CA55" s="17">
        <v>150</v>
      </c>
      <c r="CB55" s="36">
        <v>1</v>
      </c>
      <c r="CC55" s="6">
        <v>150</v>
      </c>
      <c r="CD55" s="6">
        <v>80</v>
      </c>
      <c r="CE55" s="6">
        <v>3000</v>
      </c>
      <c r="CF55" s="6">
        <v>1</v>
      </c>
      <c r="CG55" s="6">
        <v>8</v>
      </c>
      <c r="CI55" s="6">
        <f t="shared" si="1"/>
        <v>4</v>
      </c>
      <c r="CJ55" s="6">
        <f t="shared" si="12"/>
        <v>0.05</v>
      </c>
      <c r="CK55" s="6">
        <f t="shared" si="13"/>
        <v>1.3333333333333333E-3</v>
      </c>
      <c r="CL55" s="6">
        <f t="shared" si="14"/>
        <v>2903.9404863189307</v>
      </c>
      <c r="CM55" s="6" t="e">
        <f t="shared" si="15"/>
        <v>#VALUE!</v>
      </c>
      <c r="CN55" s="6">
        <f t="shared" si="16"/>
        <v>99233.654570248182</v>
      </c>
      <c r="CO55" s="6">
        <f t="shared" si="17"/>
        <v>879.75420270174709</v>
      </c>
      <c r="CP55" s="6">
        <f t="shared" si="18"/>
        <v>-3077.9167875188136</v>
      </c>
      <c r="CQ55" s="6">
        <f t="shared" si="19"/>
        <v>1037453.4517396676</v>
      </c>
      <c r="CR55" s="6">
        <f t="shared" si="20"/>
        <v>1037453.4517396676</v>
      </c>
      <c r="CS55" s="6">
        <f t="shared" si="21"/>
        <v>1037057.2291917934</v>
      </c>
      <c r="CT55" s="6">
        <f t="shared" si="22"/>
        <v>50393.381025517308</v>
      </c>
      <c r="CU55" s="6" t="e">
        <f t="shared" si="23"/>
        <v>#VALUE!</v>
      </c>
      <c r="CV55" s="6" t="e">
        <f t="shared" si="24"/>
        <v>#VALUE!</v>
      </c>
      <c r="CW55" s="6" t="e">
        <f t="shared" si="25"/>
        <v>#VALUE!</v>
      </c>
      <c r="CX55" s="6">
        <f t="shared" si="26"/>
        <v>0</v>
      </c>
      <c r="CY55" s="6">
        <f t="shared" si="27"/>
        <v>0</v>
      </c>
      <c r="CZ55" s="6">
        <f t="shared" si="28"/>
        <v>0</v>
      </c>
      <c r="DA55" s="6">
        <f t="shared" si="29"/>
        <v>0</v>
      </c>
      <c r="DB55" s="6" t="e">
        <f t="shared" si="30"/>
        <v>#VALUE!</v>
      </c>
      <c r="DC55" s="6" t="e">
        <f t="shared" si="31"/>
        <v>#VALUE!</v>
      </c>
      <c r="DD55" s="6" t="e">
        <f t="shared" si="32"/>
        <v>#VALUE!</v>
      </c>
      <c r="DE55" s="6">
        <f t="shared" si="33"/>
        <v>12166.509278887934</v>
      </c>
      <c r="DF55" s="6">
        <f t="shared" si="34"/>
        <v>103293839.01554653</v>
      </c>
      <c r="DG55" s="6" t="e">
        <f t="shared" si="35"/>
        <v>#VALUE!</v>
      </c>
      <c r="DH55" s="6">
        <f t="shared" si="3"/>
        <v>0</v>
      </c>
      <c r="DI55" s="6">
        <f t="shared" si="4"/>
        <v>6.4091598377010248</v>
      </c>
      <c r="DJ55" s="6">
        <f t="shared" si="5"/>
        <v>0</v>
      </c>
      <c r="DK55" s="6">
        <f t="shared" si="6"/>
        <v>0</v>
      </c>
      <c r="DL55" s="6">
        <f t="shared" si="7"/>
        <v>0</v>
      </c>
      <c r="DM55" s="6">
        <f t="shared" si="8"/>
        <v>0</v>
      </c>
      <c r="DN55" s="6" t="e">
        <f t="shared" si="9"/>
        <v>#VALUE!</v>
      </c>
      <c r="DO55" s="6">
        <f t="shared" si="10"/>
        <v>3755.0954564468934</v>
      </c>
      <c r="DP55" s="6">
        <f t="shared" si="11"/>
        <v>25.033969709645955</v>
      </c>
      <c r="DQ55" s="6">
        <f t="shared" si="2"/>
        <v>3755.0954564468934</v>
      </c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</row>
    <row r="56" spans="1:231" s="6" customFormat="1" ht="14.25" customHeight="1">
      <c r="A56" s="33" t="s">
        <v>128</v>
      </c>
      <c r="B56" s="13" t="s">
        <v>335</v>
      </c>
      <c r="C56" s="71" t="s">
        <v>339</v>
      </c>
      <c r="D56" s="6">
        <v>32.845023717459021</v>
      </c>
      <c r="E56" s="6">
        <v>2.5265402859583861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10.106161143833544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2.5265402859583861</v>
      </c>
      <c r="AC56" s="6">
        <v>0</v>
      </c>
      <c r="AD56" s="6">
        <v>2.5265402859583861</v>
      </c>
      <c r="AE56" s="6">
        <v>0</v>
      </c>
      <c r="AF56" s="6">
        <v>12.632701429791931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2.5265402859583861</v>
      </c>
      <c r="AM56" s="72" t="s">
        <v>327</v>
      </c>
      <c r="AN56" s="72" t="s">
        <v>330</v>
      </c>
      <c r="AO56" s="72" t="s">
        <v>330</v>
      </c>
      <c r="AP56" s="72">
        <v>0</v>
      </c>
      <c r="AQ56" s="72" t="s">
        <v>328</v>
      </c>
      <c r="AR56" s="72" t="s">
        <v>327</v>
      </c>
      <c r="AS56" s="72">
        <v>76</v>
      </c>
      <c r="AT56" s="72">
        <v>0.16955778134939642</v>
      </c>
      <c r="AU56" s="72">
        <v>0.3957981614453745</v>
      </c>
      <c r="AV56" s="6">
        <v>4.947477018067181E-3</v>
      </c>
      <c r="AW56" s="6">
        <v>1.3193272048179149E-4</v>
      </c>
      <c r="AX56" s="47">
        <v>117</v>
      </c>
      <c r="AY56" s="27" t="s">
        <v>27</v>
      </c>
      <c r="AZ56" s="36">
        <v>3964.24</v>
      </c>
      <c r="BA56" s="36">
        <v>35.145567999999997</v>
      </c>
      <c r="BB56" s="36">
        <v>-122.94946899999999</v>
      </c>
      <c r="BC56" s="44">
        <v>41441.849814814814</v>
      </c>
      <c r="BD56" s="45">
        <v>41441.849814814814</v>
      </c>
      <c r="BE56" s="6" t="s">
        <v>352</v>
      </c>
      <c r="BF56" s="6" t="s">
        <v>359</v>
      </c>
      <c r="BG56" s="10" t="s">
        <v>25</v>
      </c>
      <c r="BH56" s="10" t="s">
        <v>27</v>
      </c>
      <c r="BI56" s="10"/>
      <c r="BJ56" s="10"/>
      <c r="BK56" s="10"/>
      <c r="BL56" s="10"/>
      <c r="BM56" s="10"/>
      <c r="BN56" s="36" t="s">
        <v>208</v>
      </c>
      <c r="BO56" s="36" t="s">
        <v>186</v>
      </c>
      <c r="BP56" s="36" t="s">
        <v>42</v>
      </c>
      <c r="BQ56" s="36">
        <v>486</v>
      </c>
      <c r="BR56" s="36">
        <v>4129918</v>
      </c>
      <c r="BS56" s="36" t="s">
        <v>167</v>
      </c>
      <c r="BT56" s="36">
        <v>0</v>
      </c>
      <c r="BU56" s="63">
        <v>0.26594907407407409</v>
      </c>
      <c r="BV56" s="64"/>
      <c r="BW56" s="64"/>
      <c r="BX56" s="63"/>
      <c r="BY56" s="63"/>
      <c r="BZ56" s="36" t="s">
        <v>424</v>
      </c>
      <c r="CA56" s="17">
        <v>150</v>
      </c>
      <c r="CB56" s="36">
        <v>1</v>
      </c>
      <c r="CC56" s="6">
        <v>150</v>
      </c>
      <c r="CD56" s="6">
        <v>80</v>
      </c>
      <c r="CE56" s="6">
        <v>3000</v>
      </c>
      <c r="CF56" s="6">
        <v>1</v>
      </c>
      <c r="CG56" s="6">
        <v>8</v>
      </c>
      <c r="CI56" s="6">
        <f t="shared" si="1"/>
        <v>13</v>
      </c>
      <c r="CJ56" s="6">
        <f t="shared" si="12"/>
        <v>0.16250000000000001</v>
      </c>
      <c r="CK56" s="6">
        <f t="shared" si="13"/>
        <v>4.3333333333333331E-3</v>
      </c>
      <c r="CL56" s="6">
        <f t="shared" si="14"/>
        <v>3842.8677749427056</v>
      </c>
      <c r="CM56" s="6" t="e">
        <f t="shared" si="15"/>
        <v>#VALUE!</v>
      </c>
      <c r="CN56" s="6">
        <f t="shared" si="16"/>
        <v>130205.55682169975</v>
      </c>
      <c r="CO56" s="6">
        <f t="shared" si="17"/>
        <v>1154.3570145235688</v>
      </c>
      <c r="CP56" s="6">
        <f t="shared" si="18"/>
        <v>-4038.2782253539926</v>
      </c>
      <c r="CQ56" s="6">
        <f t="shared" si="19"/>
        <v>1361158.5400629672</v>
      </c>
      <c r="CR56" s="6">
        <f t="shared" si="20"/>
        <v>1361158.5400629672</v>
      </c>
      <c r="CS56" s="6">
        <f t="shared" si="21"/>
        <v>1360637.9525194573</v>
      </c>
      <c r="CT56" s="6">
        <f t="shared" si="22"/>
        <v>66117.032743245014</v>
      </c>
      <c r="CU56" s="6" t="e">
        <f t="shared" si="23"/>
        <v>#VALUE!</v>
      </c>
      <c r="CV56" s="6" t="e">
        <f t="shared" si="24"/>
        <v>#VALUE!</v>
      </c>
      <c r="CW56" s="6">
        <f t="shared" si="25"/>
        <v>0</v>
      </c>
      <c r="CX56" s="6">
        <f t="shared" si="26"/>
        <v>0</v>
      </c>
      <c r="CY56" s="6">
        <f t="shared" si="27"/>
        <v>0</v>
      </c>
      <c r="CZ56" s="6">
        <f t="shared" si="28"/>
        <v>0</v>
      </c>
      <c r="DA56" s="6">
        <f t="shared" si="29"/>
        <v>0</v>
      </c>
      <c r="DB56" s="6" t="e">
        <f t="shared" si="30"/>
        <v>#VALUE!</v>
      </c>
      <c r="DC56" s="6" t="e">
        <f t="shared" si="31"/>
        <v>#VALUE!</v>
      </c>
      <c r="DD56" s="6" t="e">
        <f t="shared" si="32"/>
        <v>#VALUE!</v>
      </c>
      <c r="DE56" s="6">
        <f t="shared" si="33"/>
        <v>15962.681526685084</v>
      </c>
      <c r="DF56" s="6">
        <f t="shared" si="34"/>
        <v>135647254.66116092</v>
      </c>
      <c r="DG56" s="6" t="e">
        <f t="shared" si="35"/>
        <v>#VALUE!</v>
      </c>
      <c r="DH56" s="6">
        <f t="shared" si="3"/>
        <v>0</v>
      </c>
      <c r="DI56" s="6">
        <f t="shared" si="4"/>
        <v>8.7351036455992297</v>
      </c>
      <c r="DJ56" s="6">
        <f t="shared" si="5"/>
        <v>0</v>
      </c>
      <c r="DK56" s="6">
        <f t="shared" si="6"/>
        <v>0</v>
      </c>
      <c r="DL56" s="6">
        <f t="shared" si="7"/>
        <v>0</v>
      </c>
      <c r="DM56" s="6">
        <f t="shared" si="8"/>
        <v>0</v>
      </c>
      <c r="DN56" s="6" t="e">
        <f t="shared" si="9"/>
        <v>#VALUE!</v>
      </c>
      <c r="DO56" s="6">
        <f t="shared" si="10"/>
        <v>4926.7535576188529</v>
      </c>
      <c r="DP56" s="6">
        <f t="shared" si="11"/>
        <v>32.845023717459021</v>
      </c>
      <c r="DQ56" s="6">
        <f t="shared" si="2"/>
        <v>4926.7535576188529</v>
      </c>
      <c r="GL56" s="4"/>
      <c r="GM56" s="4"/>
    </row>
    <row r="57" spans="1:231" s="15" customFormat="1" ht="14.25" customHeight="1">
      <c r="A57" s="33" t="s">
        <v>19</v>
      </c>
      <c r="B57" s="13" t="s">
        <v>335</v>
      </c>
      <c r="C57" s="71" t="s">
        <v>331</v>
      </c>
      <c r="D57" s="6">
        <v>79.88612621404036</v>
      </c>
      <c r="E57" s="6">
        <v>0</v>
      </c>
      <c r="F57" s="6">
        <v>0</v>
      </c>
      <c r="G57" s="6">
        <v>19.97153155351009</v>
      </c>
      <c r="H57" s="6">
        <v>0</v>
      </c>
      <c r="I57" s="6">
        <v>0</v>
      </c>
      <c r="J57" s="6">
        <v>0</v>
      </c>
      <c r="K57" s="6">
        <v>19.97153155351009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19.97153155351009</v>
      </c>
      <c r="AA57" s="6">
        <v>0</v>
      </c>
      <c r="AB57" s="6">
        <v>0</v>
      </c>
      <c r="AC57" s="6">
        <v>0</v>
      </c>
      <c r="AD57" s="6">
        <v>19.97153155351009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72" t="s">
        <v>330</v>
      </c>
      <c r="AN57" s="72" t="s">
        <v>330</v>
      </c>
      <c r="AO57" s="72" t="s">
        <v>330</v>
      </c>
      <c r="AP57" s="72">
        <v>0</v>
      </c>
      <c r="AQ57" s="72" t="s">
        <v>331</v>
      </c>
      <c r="AR57" s="72" t="s">
        <v>330</v>
      </c>
      <c r="AS57" s="72">
        <v>0</v>
      </c>
      <c r="AT57" s="72">
        <v>5.0071272567188033E-2</v>
      </c>
      <c r="AU57" s="72">
        <v>5.0071272567188033E-2</v>
      </c>
      <c r="AV57" s="6">
        <v>6.2589090708985043E-4</v>
      </c>
      <c r="AW57" s="6">
        <v>1.6690424189062678E-5</v>
      </c>
      <c r="AX57" s="47">
        <v>120</v>
      </c>
      <c r="AY57" s="27" t="s">
        <v>47</v>
      </c>
      <c r="AZ57" s="36">
        <v>3962.72</v>
      </c>
      <c r="BA57" s="36">
        <v>35.146909999999998</v>
      </c>
      <c r="BB57" s="36">
        <v>-122.95008300000001</v>
      </c>
      <c r="BC57" s="44">
        <v>41441.860960648148</v>
      </c>
      <c r="BD57" s="45">
        <v>41441.860960648148</v>
      </c>
      <c r="BE57" s="6" t="s">
        <v>352</v>
      </c>
      <c r="BF57" s="6" t="s">
        <v>359</v>
      </c>
      <c r="BG57" s="10" t="s">
        <v>25</v>
      </c>
      <c r="BH57" s="10" t="s">
        <v>27</v>
      </c>
      <c r="BI57" s="10" t="s">
        <v>22</v>
      </c>
      <c r="BJ57" s="10" t="s">
        <v>44</v>
      </c>
      <c r="BK57" s="10" t="s">
        <v>48</v>
      </c>
      <c r="BL57" s="10" t="s">
        <v>49</v>
      </c>
      <c r="BM57" s="27" t="s">
        <v>47</v>
      </c>
      <c r="BN57" s="36" t="s">
        <v>205</v>
      </c>
      <c r="BO57" s="36" t="s">
        <v>186</v>
      </c>
      <c r="BP57" s="36" t="s">
        <v>42</v>
      </c>
      <c r="BQ57" s="36">
        <v>486</v>
      </c>
      <c r="BR57" s="36">
        <v>4129953</v>
      </c>
      <c r="BS57" s="36" t="s">
        <v>167</v>
      </c>
      <c r="BT57" s="36">
        <v>0</v>
      </c>
      <c r="BU57" s="63">
        <v>0.27628472222222222</v>
      </c>
      <c r="BV57" s="64"/>
      <c r="BW57" s="64"/>
      <c r="BX57" s="63"/>
      <c r="BY57" s="63"/>
      <c r="BZ57" s="36" t="s">
        <v>425</v>
      </c>
      <c r="CA57" s="17">
        <v>150</v>
      </c>
      <c r="CB57" s="36">
        <v>1</v>
      </c>
      <c r="CC57" s="6">
        <v>150</v>
      </c>
      <c r="CD57" s="6">
        <v>80</v>
      </c>
      <c r="CE57" s="6">
        <v>3000</v>
      </c>
      <c r="CF57" s="6">
        <v>1</v>
      </c>
      <c r="CG57" s="6">
        <v>8</v>
      </c>
      <c r="CH57" s="20"/>
      <c r="CI57" s="6">
        <f t="shared" si="1"/>
        <v>4</v>
      </c>
      <c r="CJ57" s="6">
        <f t="shared" si="12"/>
        <v>0.05</v>
      </c>
      <c r="CK57" s="6">
        <f t="shared" si="13"/>
        <v>1.3333333333333333E-3</v>
      </c>
      <c r="CL57" s="6">
        <f t="shared" si="14"/>
        <v>9586.3351456848432</v>
      </c>
      <c r="CM57" s="6" t="e">
        <f t="shared" si="15"/>
        <v>#VALUE!</v>
      </c>
      <c r="CN57" s="6">
        <f t="shared" si="16"/>
        <v>316566.35007090197</v>
      </c>
      <c r="CO57" s="6">
        <f t="shared" si="17"/>
        <v>2807.7504882935173</v>
      </c>
      <c r="CP57" s="6">
        <f t="shared" si="18"/>
        <v>-9822.0058485647387</v>
      </c>
      <c r="CQ57" s="6">
        <f t="shared" si="19"/>
        <v>3310629.7352470499</v>
      </c>
      <c r="CR57" s="6">
        <f t="shared" si="20"/>
        <v>3310629.7352470499</v>
      </c>
      <c r="CS57" s="6">
        <f t="shared" si="21"/>
        <v>3309362.6645428361</v>
      </c>
      <c r="CT57" s="6">
        <f t="shared" si="22"/>
        <v>160810.77206886324</v>
      </c>
      <c r="CU57" s="6" t="e">
        <f t="shared" si="23"/>
        <v>#VALUE!</v>
      </c>
      <c r="CV57" s="6" t="e">
        <f t="shared" si="24"/>
        <v>#VALUE!</v>
      </c>
      <c r="CW57" s="6" t="e">
        <f t="shared" si="25"/>
        <v>#VALUE!</v>
      </c>
      <c r="CX57" s="6" t="e">
        <f t="shared" si="26"/>
        <v>#VALUE!</v>
      </c>
      <c r="CY57" s="6" t="e">
        <f t="shared" si="27"/>
        <v>#VALUE!</v>
      </c>
      <c r="CZ57" s="6" t="e">
        <f t="shared" si="28"/>
        <v>#VALUE!</v>
      </c>
      <c r="DA57" s="6" t="e">
        <f t="shared" si="29"/>
        <v>#VALUE!</v>
      </c>
      <c r="DB57" s="6" t="e">
        <f t="shared" si="30"/>
        <v>#VALUE!</v>
      </c>
      <c r="DC57" s="6" t="e">
        <f t="shared" si="31"/>
        <v>#VALUE!</v>
      </c>
      <c r="DD57" s="6" t="e">
        <f t="shared" si="32"/>
        <v>#VALUE!</v>
      </c>
      <c r="DE57" s="6">
        <f t="shared" si="33"/>
        <v>38824.657340023616</v>
      </c>
      <c r="DF57" s="6">
        <f t="shared" si="34"/>
        <v>329925946.61605465</v>
      </c>
      <c r="DG57" s="6" t="e">
        <f t="shared" si="35"/>
        <v>#VALUE!</v>
      </c>
      <c r="DH57" s="6">
        <f t="shared" si="3"/>
        <v>0</v>
      </c>
      <c r="DI57" s="6">
        <f t="shared" si="4"/>
        <v>22.071316190455526</v>
      </c>
      <c r="DJ57" s="6">
        <f t="shared" si="5"/>
        <v>0</v>
      </c>
      <c r="DK57" s="6">
        <f t="shared" si="6"/>
        <v>0</v>
      </c>
      <c r="DL57" s="6">
        <f t="shared" si="7"/>
        <v>0</v>
      </c>
      <c r="DM57" s="6">
        <f t="shared" si="8"/>
        <v>0</v>
      </c>
      <c r="DN57" s="6" t="e">
        <f t="shared" si="9"/>
        <v>#VALUE!</v>
      </c>
      <c r="DO57" s="6">
        <f t="shared" si="10"/>
        <v>11982.918932106055</v>
      </c>
      <c r="DP57" s="6">
        <f t="shared" si="11"/>
        <v>79.88612621404036</v>
      </c>
      <c r="DQ57" s="6">
        <f t="shared" si="2"/>
        <v>11982.918932106055</v>
      </c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6"/>
      <c r="GE57" s="6"/>
      <c r="GF57" s="6"/>
      <c r="GG57" s="6"/>
      <c r="GH57" s="6"/>
      <c r="GI57" s="6"/>
      <c r="GJ57" s="6"/>
      <c r="GK57" s="6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</row>
    <row r="58" spans="1:231" s="15" customFormat="1" ht="14.25" customHeight="1">
      <c r="A58" s="33" t="s">
        <v>106</v>
      </c>
      <c r="B58" s="13" t="s">
        <v>335</v>
      </c>
      <c r="C58" s="71" t="s">
        <v>331</v>
      </c>
      <c r="D58" s="6">
        <v>14688.362175556585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14629.784460001025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14.644428888889914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29.288857777779828</v>
      </c>
      <c r="AE58" s="6">
        <v>0</v>
      </c>
      <c r="AF58" s="6">
        <v>0</v>
      </c>
      <c r="AG58" s="6">
        <v>0</v>
      </c>
      <c r="AH58" s="6">
        <v>0</v>
      </c>
      <c r="AI58" s="6">
        <v>14.644428888889914</v>
      </c>
      <c r="AJ58" s="6">
        <v>0</v>
      </c>
      <c r="AK58" s="6">
        <v>0</v>
      </c>
      <c r="AL58" s="6">
        <v>0</v>
      </c>
      <c r="AM58" s="72" t="s">
        <v>330</v>
      </c>
      <c r="AN58" s="72" t="s">
        <v>330</v>
      </c>
      <c r="AO58" s="72" t="s">
        <v>330</v>
      </c>
      <c r="AP58" s="72">
        <v>0</v>
      </c>
      <c r="AQ58" s="72" t="s">
        <v>331</v>
      </c>
      <c r="AR58" s="72" t="s">
        <v>330</v>
      </c>
      <c r="AS58" s="72">
        <v>0</v>
      </c>
      <c r="AT58" s="72">
        <v>6.8285353262130699E-2</v>
      </c>
      <c r="AU58" s="72">
        <v>6.8285353262130699E-2</v>
      </c>
      <c r="AV58" s="6">
        <v>8.5356691577663372E-4</v>
      </c>
      <c r="AW58" s="6">
        <v>2.2761784420710232E-5</v>
      </c>
      <c r="AX58" s="47">
        <v>121</v>
      </c>
      <c r="AY58" s="27" t="s">
        <v>34</v>
      </c>
      <c r="AZ58" s="36">
        <v>3961.13</v>
      </c>
      <c r="BA58" s="36">
        <v>35.148845000000001</v>
      </c>
      <c r="BB58" s="36">
        <v>-122.950103</v>
      </c>
      <c r="BC58" s="44">
        <v>41441.873912037037</v>
      </c>
      <c r="BD58" s="45">
        <v>41441.873912037037</v>
      </c>
      <c r="BE58" s="6" t="s">
        <v>352</v>
      </c>
      <c r="BF58" s="6" t="s">
        <v>359</v>
      </c>
      <c r="BG58" s="10" t="s">
        <v>25</v>
      </c>
      <c r="BH58" s="10" t="s">
        <v>33</v>
      </c>
      <c r="BI58" s="10" t="s">
        <v>35</v>
      </c>
      <c r="BJ58" s="10" t="s">
        <v>38</v>
      </c>
      <c r="BK58" s="10" t="s">
        <v>36</v>
      </c>
      <c r="BL58" s="10" t="s">
        <v>37</v>
      </c>
      <c r="BM58" s="10" t="s">
        <v>34</v>
      </c>
      <c r="BN58" s="36" t="s">
        <v>204</v>
      </c>
      <c r="BO58" s="36" t="s">
        <v>186</v>
      </c>
      <c r="BP58" s="36" t="s">
        <v>42</v>
      </c>
      <c r="BQ58" s="36">
        <v>486</v>
      </c>
      <c r="BR58" s="36">
        <v>4126229</v>
      </c>
      <c r="BS58" s="36" t="s">
        <v>167</v>
      </c>
      <c r="BT58" s="36">
        <v>0</v>
      </c>
      <c r="BU58" s="63">
        <v>0.28920138888888891</v>
      </c>
      <c r="BV58" s="64"/>
      <c r="BW58" s="64"/>
      <c r="BX58" s="63"/>
      <c r="BY58" s="63"/>
      <c r="BZ58" s="36" t="s">
        <v>426</v>
      </c>
      <c r="CA58" s="17">
        <v>150</v>
      </c>
      <c r="CB58" s="36">
        <v>1</v>
      </c>
      <c r="CC58" s="6">
        <v>150</v>
      </c>
      <c r="CD58" s="6">
        <v>80</v>
      </c>
      <c r="CE58" s="6">
        <v>3000</v>
      </c>
      <c r="CF58" s="6">
        <v>1</v>
      </c>
      <c r="CG58" s="6">
        <v>8</v>
      </c>
      <c r="CH58" s="6"/>
      <c r="CI58" s="6">
        <f t="shared" si="1"/>
        <v>1003.0000000000001</v>
      </c>
      <c r="CJ58" s="6">
        <f t="shared" si="12"/>
        <v>12.5375</v>
      </c>
      <c r="CK58" s="6">
        <f t="shared" si="13"/>
        <v>0.33433333333333332</v>
      </c>
      <c r="CL58" s="6">
        <f t="shared" si="14"/>
        <v>1777291.8232423468</v>
      </c>
      <c r="CM58" s="6" t="e">
        <f t="shared" si="15"/>
        <v>#VALUE!</v>
      </c>
      <c r="CN58" s="6">
        <f t="shared" si="16"/>
        <v>58182512.064462461</v>
      </c>
      <c r="CO58" s="6">
        <f t="shared" si="17"/>
        <v>516278.96541250125</v>
      </c>
      <c r="CP58" s="6">
        <f t="shared" si="18"/>
        <v>-1805935.6423859862</v>
      </c>
      <c r="CQ58" s="6">
        <f t="shared" si="19"/>
        <v>608713253.25375009</v>
      </c>
      <c r="CR58" s="6">
        <f t="shared" si="20"/>
        <v>608713253.25375009</v>
      </c>
      <c r="CS58" s="6">
        <f t="shared" si="21"/>
        <v>608480091.4846071</v>
      </c>
      <c r="CT58" s="6">
        <f t="shared" si="22"/>
        <v>29567673.059395406</v>
      </c>
      <c r="CU58" s="6" t="e">
        <f t="shared" si="23"/>
        <v>#VALUE!</v>
      </c>
      <c r="CV58" s="6" t="e">
        <f t="shared" si="24"/>
        <v>#VALUE!</v>
      </c>
      <c r="CW58" s="6" t="e">
        <f t="shared" si="25"/>
        <v>#VALUE!</v>
      </c>
      <c r="CX58" s="6" t="e">
        <f t="shared" si="26"/>
        <v>#VALUE!</v>
      </c>
      <c r="CY58" s="6" t="e">
        <f t="shared" si="27"/>
        <v>#VALUE!</v>
      </c>
      <c r="CZ58" s="6" t="e">
        <f t="shared" si="28"/>
        <v>#VALUE!</v>
      </c>
      <c r="DA58" s="6" t="e">
        <f t="shared" si="29"/>
        <v>#VALUE!</v>
      </c>
      <c r="DB58" s="6" t="e">
        <f t="shared" si="30"/>
        <v>#VALUE!</v>
      </c>
      <c r="DC58" s="6" t="e">
        <f t="shared" si="31"/>
        <v>#VALUE!</v>
      </c>
      <c r="DD58" s="6" t="e">
        <f t="shared" si="32"/>
        <v>#VALUE!</v>
      </c>
      <c r="DE58" s="6">
        <f t="shared" si="33"/>
        <v>7138544.0173205007</v>
      </c>
      <c r="DF58" s="6">
        <f t="shared" si="34"/>
        <v>60607545971.284676</v>
      </c>
      <c r="DG58" s="6" t="e">
        <f t="shared" si="35"/>
        <v>#VALUE!</v>
      </c>
      <c r="DH58" s="6">
        <f t="shared" si="3"/>
        <v>0</v>
      </c>
      <c r="DI58" s="6">
        <f t="shared" si="4"/>
        <v>4247.8947416739866</v>
      </c>
      <c r="DJ58" s="6">
        <f t="shared" si="5"/>
        <v>0</v>
      </c>
      <c r="DK58" s="6">
        <f t="shared" si="6"/>
        <v>0</v>
      </c>
      <c r="DL58" s="6">
        <f t="shared" si="7"/>
        <v>0</v>
      </c>
      <c r="DM58" s="6">
        <f t="shared" si="8"/>
        <v>0</v>
      </c>
      <c r="DN58" s="6" t="e">
        <f t="shared" si="9"/>
        <v>#VALUE!</v>
      </c>
      <c r="DO58" s="6">
        <f t="shared" si="10"/>
        <v>2203254.3263334879</v>
      </c>
      <c r="DP58" s="6">
        <f t="shared" si="11"/>
        <v>14688.362175556585</v>
      </c>
      <c r="DQ58" s="6">
        <f t="shared" si="2"/>
        <v>2203254.3263334879</v>
      </c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4"/>
      <c r="GM58" s="4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</row>
    <row r="59" spans="1:231" s="15" customFormat="1" ht="14.25" customHeight="1">
      <c r="A59" s="33" t="s">
        <v>131</v>
      </c>
      <c r="B59" s="13" t="s">
        <v>337</v>
      </c>
      <c r="C59" s="74" t="s">
        <v>339</v>
      </c>
      <c r="D59" s="6">
        <v>66.360480022146135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66.360480022146135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72" t="s">
        <v>327</v>
      </c>
      <c r="AN59" s="72" t="s">
        <v>330</v>
      </c>
      <c r="AO59" s="72" t="s">
        <v>330</v>
      </c>
      <c r="AP59" s="72">
        <v>0</v>
      </c>
      <c r="AQ59" s="72" t="s">
        <v>331</v>
      </c>
      <c r="AR59" s="72" t="s">
        <v>330</v>
      </c>
      <c r="AS59" s="72">
        <v>79</v>
      </c>
      <c r="AT59" s="72">
        <v>3.197049236874723E-2</v>
      </c>
      <c r="AU59" s="72">
        <v>4.5207629586145631E-2</v>
      </c>
      <c r="AV59" s="6">
        <v>5.6509536982682037E-4</v>
      </c>
      <c r="AW59" s="6">
        <v>1.5069209862048544E-5</v>
      </c>
      <c r="AX59" s="47">
        <v>122</v>
      </c>
      <c r="AY59" s="27" t="s">
        <v>71</v>
      </c>
      <c r="AZ59" s="36">
        <v>3961.4</v>
      </c>
      <c r="BA59" s="36">
        <v>35.148862000000001</v>
      </c>
      <c r="BB59" s="36">
        <v>-122.950095</v>
      </c>
      <c r="BC59" s="44">
        <v>41441.87400462963</v>
      </c>
      <c r="BD59" s="45">
        <v>41441.87400462963</v>
      </c>
      <c r="BE59" s="6" t="s">
        <v>352</v>
      </c>
      <c r="BF59" s="6" t="s">
        <v>359</v>
      </c>
      <c r="BG59" s="10" t="s">
        <v>25</v>
      </c>
      <c r="BH59" s="10" t="s">
        <v>27</v>
      </c>
      <c r="BI59" s="10" t="s">
        <v>72</v>
      </c>
      <c r="BJ59" s="10" t="s">
        <v>74</v>
      </c>
      <c r="BK59" s="10" t="s">
        <v>73</v>
      </c>
      <c r="BL59" s="10"/>
      <c r="BM59" s="10" t="s">
        <v>71</v>
      </c>
      <c r="BN59" s="36" t="s">
        <v>203</v>
      </c>
      <c r="BO59" s="36" t="s">
        <v>186</v>
      </c>
      <c r="BP59" s="36" t="s">
        <v>42</v>
      </c>
      <c r="BQ59" s="36">
        <v>486</v>
      </c>
      <c r="BR59" s="36">
        <v>4129966</v>
      </c>
      <c r="BS59" s="36" t="s">
        <v>167</v>
      </c>
      <c r="BT59" s="36">
        <v>0</v>
      </c>
      <c r="BU59" s="63">
        <v>0.2892939814814815</v>
      </c>
      <c r="BV59" s="64"/>
      <c r="BW59" s="64"/>
      <c r="BX59" s="63"/>
      <c r="BY59" s="63"/>
      <c r="BZ59" s="36" t="s">
        <v>426</v>
      </c>
      <c r="CA59" s="17">
        <v>150</v>
      </c>
      <c r="CB59" s="36">
        <v>0</v>
      </c>
      <c r="CC59" s="6">
        <v>150</v>
      </c>
      <c r="CD59" s="6">
        <v>80</v>
      </c>
      <c r="CE59" s="6">
        <v>3000</v>
      </c>
      <c r="CF59" s="6">
        <v>1</v>
      </c>
      <c r="CG59" s="6">
        <v>8</v>
      </c>
      <c r="CH59" s="6"/>
      <c r="CI59" s="6">
        <f t="shared" si="1"/>
        <v>2.9999999999999996</v>
      </c>
      <c r="CJ59" s="6">
        <f t="shared" si="12"/>
        <v>3.7499999999999992E-2</v>
      </c>
      <c r="CK59" s="6">
        <f t="shared" si="13"/>
        <v>9.999999999999998E-4</v>
      </c>
      <c r="CL59" s="6">
        <f t="shared" si="14"/>
        <v>8095.9785627018282</v>
      </c>
      <c r="CM59" s="6" t="e">
        <f t="shared" si="15"/>
        <v>#VALUE!</v>
      </c>
      <c r="CN59" s="6">
        <f t="shared" si="16"/>
        <v>262880.40555972973</v>
      </c>
      <c r="CO59" s="6">
        <f t="shared" si="17"/>
        <v>2332.4953545521716</v>
      </c>
      <c r="CP59" s="6">
        <f t="shared" si="18"/>
        <v>-8159.0273229684699</v>
      </c>
      <c r="CQ59" s="6">
        <f t="shared" si="19"/>
        <v>2750102.651964522</v>
      </c>
      <c r="CR59" s="6">
        <f t="shared" si="20"/>
        <v>2750102.651964522</v>
      </c>
      <c r="CS59" s="6">
        <f t="shared" si="21"/>
        <v>2749049.2453974257</v>
      </c>
      <c r="CT59" s="6">
        <f t="shared" si="22"/>
        <v>133583.64628458017</v>
      </c>
      <c r="CU59" s="6" t="e">
        <f t="shared" si="23"/>
        <v>#VALUE!</v>
      </c>
      <c r="CV59" s="6" t="e">
        <f t="shared" si="24"/>
        <v>#VALUE!</v>
      </c>
      <c r="CW59" s="6" t="e">
        <f t="shared" si="25"/>
        <v>#VALUE!</v>
      </c>
      <c r="CX59" s="6" t="e">
        <f t="shared" si="26"/>
        <v>#VALUE!</v>
      </c>
      <c r="CY59" s="6" t="e">
        <f t="shared" si="27"/>
        <v>#VALUE!</v>
      </c>
      <c r="CZ59" s="6">
        <f t="shared" si="28"/>
        <v>0</v>
      </c>
      <c r="DA59" s="6" t="e">
        <f t="shared" si="29"/>
        <v>#VALUE!</v>
      </c>
      <c r="DB59" s="6" t="e">
        <f t="shared" si="30"/>
        <v>#VALUE!</v>
      </c>
      <c r="DC59" s="6" t="e">
        <f t="shared" si="31"/>
        <v>#VALUE!</v>
      </c>
      <c r="DD59" s="6" t="e">
        <f t="shared" si="32"/>
        <v>#VALUE!</v>
      </c>
      <c r="DE59" s="6">
        <f t="shared" si="33"/>
        <v>32251.193290763022</v>
      </c>
      <c r="DF59" s="6">
        <f t="shared" si="34"/>
        <v>274066526.23514277</v>
      </c>
      <c r="DG59" s="6" t="e">
        <f t="shared" si="35"/>
        <v>#VALUE!</v>
      </c>
      <c r="DH59" s="6">
        <f t="shared" si="3"/>
        <v>0</v>
      </c>
      <c r="DI59" s="6">
        <f t="shared" si="4"/>
        <v>19.197687478628968</v>
      </c>
      <c r="DJ59" s="6">
        <f t="shared" si="5"/>
        <v>0</v>
      </c>
      <c r="DK59" s="6">
        <f t="shared" si="6"/>
        <v>0</v>
      </c>
      <c r="DL59" s="6">
        <f t="shared" si="7"/>
        <v>0</v>
      </c>
      <c r="DM59" s="6">
        <f t="shared" si="8"/>
        <v>0</v>
      </c>
      <c r="DN59" s="6" t="e">
        <f t="shared" si="9"/>
        <v>#VALUE!</v>
      </c>
      <c r="DO59" s="6">
        <f t="shared" si="10"/>
        <v>9954.0720033219204</v>
      </c>
      <c r="DP59" s="6">
        <f t="shared" si="11"/>
        <v>0</v>
      </c>
      <c r="DQ59" s="6">
        <f t="shared" si="2"/>
        <v>9954.0720033219204</v>
      </c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4"/>
      <c r="GM59" s="4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</row>
    <row r="60" spans="1:231" s="18" customFormat="1" ht="14.25" customHeight="1">
      <c r="A60" s="33" t="s">
        <v>19</v>
      </c>
      <c r="B60" s="13" t="s">
        <v>335</v>
      </c>
      <c r="C60" s="71" t="s">
        <v>331</v>
      </c>
      <c r="D60" s="6">
        <v>19.466009966644876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12.977339977763251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3.2443349944408126</v>
      </c>
      <c r="AE60" s="6">
        <v>0</v>
      </c>
      <c r="AF60" s="6">
        <v>3.2443349944408126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72" t="s">
        <v>330</v>
      </c>
      <c r="AN60" s="72" t="s">
        <v>330</v>
      </c>
      <c r="AO60" s="72" t="s">
        <v>330</v>
      </c>
      <c r="AP60" s="72">
        <v>0</v>
      </c>
      <c r="AQ60" s="72" t="s">
        <v>329</v>
      </c>
      <c r="AR60" s="72" t="s">
        <v>330</v>
      </c>
      <c r="AS60" s="72">
        <v>80</v>
      </c>
      <c r="AT60" s="72">
        <v>0.14201303582207758</v>
      </c>
      <c r="AU60" s="72">
        <v>0.30822957608061619</v>
      </c>
      <c r="AV60" s="6">
        <v>3.8528697010077025E-3</v>
      </c>
      <c r="AW60" s="6">
        <v>1.0274319202687207E-4</v>
      </c>
      <c r="AX60" s="47">
        <v>124</v>
      </c>
      <c r="AY60" s="27" t="s">
        <v>55</v>
      </c>
      <c r="AZ60" s="36">
        <v>3960.61</v>
      </c>
      <c r="BA60" s="36">
        <v>35.15052</v>
      </c>
      <c r="BB60" s="36">
        <v>-122.950115</v>
      </c>
      <c r="BC60" s="44">
        <v>41441.884039351855</v>
      </c>
      <c r="BD60" s="45">
        <v>41441.884039351855</v>
      </c>
      <c r="BE60" s="6" t="s">
        <v>352</v>
      </c>
      <c r="BF60" s="6" t="s">
        <v>359</v>
      </c>
      <c r="BG60" s="10" t="s">
        <v>25</v>
      </c>
      <c r="BH60" s="10" t="s">
        <v>32</v>
      </c>
      <c r="BI60" s="10" t="s">
        <v>56</v>
      </c>
      <c r="BJ60" s="10"/>
      <c r="BK60" s="10"/>
      <c r="BL60" s="10"/>
      <c r="BM60" s="10"/>
      <c r="BN60" s="36" t="s">
        <v>202</v>
      </c>
      <c r="BO60" s="36" t="s">
        <v>200</v>
      </c>
      <c r="BP60" s="36" t="s">
        <v>42</v>
      </c>
      <c r="BQ60" s="36">
        <v>486</v>
      </c>
      <c r="BR60" s="36">
        <v>4130017</v>
      </c>
      <c r="BS60" s="36" t="s">
        <v>167</v>
      </c>
      <c r="BT60" s="36">
        <v>0</v>
      </c>
      <c r="BU60" s="63">
        <v>0.30560185185185185</v>
      </c>
      <c r="BV60" s="64"/>
      <c r="BW60" s="64"/>
      <c r="BX60" s="63"/>
      <c r="BY60" s="63"/>
      <c r="BZ60" s="36" t="s">
        <v>427</v>
      </c>
      <c r="CA60" s="17">
        <v>150</v>
      </c>
      <c r="CB60" s="36">
        <v>1</v>
      </c>
      <c r="CC60" s="6">
        <v>150</v>
      </c>
      <c r="CD60" s="6">
        <v>80</v>
      </c>
      <c r="CE60" s="6">
        <v>3000</v>
      </c>
      <c r="CF60" s="6">
        <v>1</v>
      </c>
      <c r="CG60" s="6">
        <v>8</v>
      </c>
      <c r="CH60" s="6"/>
      <c r="CI60" s="6">
        <f t="shared" si="1"/>
        <v>6</v>
      </c>
      <c r="CJ60" s="6">
        <f t="shared" si="12"/>
        <v>7.4999999999999997E-2</v>
      </c>
      <c r="CK60" s="6">
        <f t="shared" si="13"/>
        <v>2E-3</v>
      </c>
      <c r="CL60" s="6">
        <f t="shared" si="14"/>
        <v>2413.7852358639648</v>
      </c>
      <c r="CM60" s="6" t="e">
        <f t="shared" si="15"/>
        <v>#VALUE!</v>
      </c>
      <c r="CN60" s="6">
        <f t="shared" si="16"/>
        <v>77097.273733993366</v>
      </c>
      <c r="CO60" s="6">
        <f t="shared" si="17"/>
        <v>684.24037265275001</v>
      </c>
      <c r="CP60" s="6">
        <f t="shared" si="18"/>
        <v>-2393.3481639901338</v>
      </c>
      <c r="CQ60" s="6">
        <f t="shared" si="19"/>
        <v>806708.12774656445</v>
      </c>
      <c r="CR60" s="6">
        <f t="shared" si="20"/>
        <v>806708.12774656445</v>
      </c>
      <c r="CS60" s="6">
        <f t="shared" si="21"/>
        <v>806398.92887823062</v>
      </c>
      <c r="CT60" s="6">
        <f t="shared" si="22"/>
        <v>39185.078062856133</v>
      </c>
      <c r="CU60" s="6" t="e">
        <f t="shared" si="23"/>
        <v>#VALUE!</v>
      </c>
      <c r="CV60" s="6" t="e">
        <f t="shared" si="24"/>
        <v>#VALUE!</v>
      </c>
      <c r="CW60" s="6" t="e">
        <f t="shared" si="25"/>
        <v>#VALUE!</v>
      </c>
      <c r="CX60" s="6">
        <f t="shared" si="26"/>
        <v>0</v>
      </c>
      <c r="CY60" s="6">
        <f t="shared" si="27"/>
        <v>0</v>
      </c>
      <c r="CZ60" s="6">
        <f t="shared" si="28"/>
        <v>0</v>
      </c>
      <c r="DA60" s="6">
        <f t="shared" si="29"/>
        <v>0</v>
      </c>
      <c r="DB60" s="6" t="e">
        <f t="shared" si="30"/>
        <v>#VALUE!</v>
      </c>
      <c r="DC60" s="6" t="e">
        <f t="shared" si="31"/>
        <v>#VALUE!</v>
      </c>
      <c r="DD60" s="6" t="e">
        <f t="shared" si="32"/>
        <v>#VALUE!</v>
      </c>
      <c r="DE60" s="6">
        <f t="shared" si="33"/>
        <v>9460.4808437894098</v>
      </c>
      <c r="DF60" s="6">
        <f t="shared" si="34"/>
        <v>80394952.084412768</v>
      </c>
      <c r="DG60" s="6" t="e">
        <f t="shared" si="35"/>
        <v>#VALUE!</v>
      </c>
      <c r="DH60" s="6">
        <f t="shared" si="3"/>
        <v>0</v>
      </c>
      <c r="DI60" s="6">
        <f t="shared" si="4"/>
        <v>5.9488486939732788</v>
      </c>
      <c r="DJ60" s="6">
        <f t="shared" si="5"/>
        <v>0</v>
      </c>
      <c r="DK60" s="6">
        <f t="shared" si="6"/>
        <v>0</v>
      </c>
      <c r="DL60" s="6">
        <f t="shared" si="7"/>
        <v>0</v>
      </c>
      <c r="DM60" s="6">
        <f t="shared" si="8"/>
        <v>0</v>
      </c>
      <c r="DN60" s="6" t="e">
        <f t="shared" si="9"/>
        <v>#VALUE!</v>
      </c>
      <c r="DO60" s="6">
        <f t="shared" si="10"/>
        <v>2919.9014949967313</v>
      </c>
      <c r="DP60" s="6">
        <f t="shared" si="11"/>
        <v>19.466009966644876</v>
      </c>
      <c r="DQ60" s="6">
        <f t="shared" si="2"/>
        <v>2919.9014949967313</v>
      </c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4"/>
      <c r="GM60" s="4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</row>
    <row r="61" spans="1:231" s="1" customFormat="1" ht="14.25" customHeight="1">
      <c r="A61" s="33" t="s">
        <v>144</v>
      </c>
      <c r="B61" s="13" t="s">
        <v>335</v>
      </c>
      <c r="C61" s="71" t="s">
        <v>331</v>
      </c>
      <c r="D61" s="6">
        <v>77.17255933447575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5.5123256667482678</v>
      </c>
      <c r="K61" s="6">
        <v>33.073954000489607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5.5123256667482678</v>
      </c>
      <c r="AE61" s="6">
        <v>0</v>
      </c>
      <c r="AF61" s="6">
        <v>33.073954000489607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72" t="s">
        <v>330</v>
      </c>
      <c r="AN61" s="72" t="s">
        <v>330</v>
      </c>
      <c r="AO61" s="72" t="s">
        <v>330</v>
      </c>
      <c r="AP61" s="72">
        <v>1</v>
      </c>
      <c r="AQ61" s="72" t="s">
        <v>329</v>
      </c>
      <c r="AR61" s="72" t="s">
        <v>327</v>
      </c>
      <c r="AS61" s="72">
        <v>9</v>
      </c>
      <c r="AT61" s="72">
        <v>0.18141163284895359</v>
      </c>
      <c r="AU61" s="72">
        <v>0.18141163284895359</v>
      </c>
      <c r="AV61" s="6">
        <v>1.6197467218656572E-4</v>
      </c>
      <c r="AW61" s="6">
        <v>1.6197467218656572E-4</v>
      </c>
      <c r="AX61" s="47">
        <v>130</v>
      </c>
      <c r="AY61" s="27" t="s">
        <v>103</v>
      </c>
      <c r="AZ61" s="36">
        <v>3952.77</v>
      </c>
      <c r="BA61" s="36">
        <v>35.164456000000001</v>
      </c>
      <c r="BB61" s="36">
        <v>-123.012291</v>
      </c>
      <c r="BC61" s="44">
        <v>39064.976111111115</v>
      </c>
      <c r="BD61" s="45">
        <v>39064.976111111115</v>
      </c>
      <c r="BE61" s="6" t="s">
        <v>343</v>
      </c>
      <c r="BF61" s="6" t="s">
        <v>354</v>
      </c>
      <c r="BG61" s="10" t="s">
        <v>25</v>
      </c>
      <c r="BH61" s="10" t="s">
        <v>103</v>
      </c>
      <c r="BI61" s="10"/>
      <c r="BJ61" s="10"/>
      <c r="BK61" s="10"/>
      <c r="BL61" s="10"/>
      <c r="BM61" s="10"/>
      <c r="BN61" s="36" t="s">
        <v>142</v>
      </c>
      <c r="BO61" s="36" t="s">
        <v>143</v>
      </c>
      <c r="BP61" s="36" t="s">
        <v>42</v>
      </c>
      <c r="BQ61" s="36">
        <v>1067</v>
      </c>
      <c r="BR61" s="36">
        <v>4130114</v>
      </c>
      <c r="BS61" s="36" t="s">
        <v>20</v>
      </c>
      <c r="BT61" s="36">
        <v>0</v>
      </c>
      <c r="BU61" s="63">
        <v>0.55380787037037038</v>
      </c>
      <c r="BV61" s="64">
        <v>514</v>
      </c>
      <c r="BW61" s="64">
        <v>569</v>
      </c>
      <c r="BX61" s="63">
        <v>0.5537037037037037</v>
      </c>
      <c r="BY61" s="63">
        <v>0.55474537037037031</v>
      </c>
      <c r="BZ61" s="36" t="s">
        <v>365</v>
      </c>
      <c r="CA61" s="17">
        <v>56</v>
      </c>
      <c r="CB61" s="36">
        <v>1</v>
      </c>
      <c r="CC61" s="6">
        <v>56</v>
      </c>
      <c r="CD61" s="6">
        <v>1120</v>
      </c>
      <c r="CE61" s="6">
        <v>1120</v>
      </c>
      <c r="CF61" s="6">
        <v>7</v>
      </c>
      <c r="CG61" s="6">
        <v>7</v>
      </c>
      <c r="CH61" s="6"/>
      <c r="CI61" s="6">
        <f t="shared" si="1"/>
        <v>14.000000000000002</v>
      </c>
      <c r="CJ61" s="6">
        <f t="shared" si="12"/>
        <v>1.2500000000000002E-2</v>
      </c>
      <c r="CK61" s="6">
        <f t="shared" si="13"/>
        <v>1.2500000000000002E-2</v>
      </c>
      <c r="CL61" s="6">
        <f t="shared" si="14"/>
        <v>10032.432713481847</v>
      </c>
      <c r="CM61" s="6" t="e">
        <f t="shared" si="15"/>
        <v>#VALUE!</v>
      </c>
      <c r="CN61" s="6">
        <f t="shared" si="16"/>
        <v>305045.37736053573</v>
      </c>
      <c r="CO61" s="6">
        <f t="shared" si="17"/>
        <v>2713.7310671245618</v>
      </c>
      <c r="CP61" s="6">
        <f t="shared" si="18"/>
        <v>-9493.1733260672972</v>
      </c>
      <c r="CQ61" s="6">
        <f t="shared" si="19"/>
        <v>3014744.1868346003</v>
      </c>
      <c r="CR61" s="6">
        <f t="shared" si="20"/>
        <v>3014744.1868346003</v>
      </c>
      <c r="CS61" s="6">
        <f t="shared" si="21"/>
        <v>3013742.787129947</v>
      </c>
      <c r="CT61" s="6">
        <f t="shared" si="22"/>
        <v>154808.15402495835</v>
      </c>
      <c r="CU61" s="6" t="e">
        <f t="shared" si="23"/>
        <v>#VALUE!</v>
      </c>
      <c r="CV61" s="6" t="e">
        <f t="shared" si="24"/>
        <v>#VALUE!</v>
      </c>
      <c r="CW61" s="6">
        <f t="shared" si="25"/>
        <v>0</v>
      </c>
      <c r="CX61" s="6">
        <f t="shared" si="26"/>
        <v>0</v>
      </c>
      <c r="CY61" s="6">
        <f t="shared" si="27"/>
        <v>0</v>
      </c>
      <c r="CZ61" s="6">
        <f t="shared" si="28"/>
        <v>0</v>
      </c>
      <c r="DA61" s="6">
        <f t="shared" si="29"/>
        <v>0</v>
      </c>
      <c r="DB61" s="6" t="e">
        <f t="shared" si="30"/>
        <v>#VALUE!</v>
      </c>
      <c r="DC61" s="6" t="e">
        <f t="shared" si="31"/>
        <v>#VALUE!</v>
      </c>
      <c r="DD61" s="6" t="e">
        <f t="shared" si="32"/>
        <v>#VALUE!</v>
      </c>
      <c r="DE61" s="6">
        <f t="shared" si="33"/>
        <v>82343.12080988563</v>
      </c>
      <c r="DF61" s="6">
        <f t="shared" si="34"/>
        <v>318731467.723149</v>
      </c>
      <c r="DG61" s="6" t="e">
        <f t="shared" si="35"/>
        <v>#VALUE!</v>
      </c>
      <c r="DH61" s="6">
        <f t="shared" si="3"/>
        <v>0</v>
      </c>
      <c r="DI61" s="6">
        <f t="shared" si="4"/>
        <v>42.738770736057063</v>
      </c>
      <c r="DJ61" s="6">
        <f t="shared" si="5"/>
        <v>39666.695497920533</v>
      </c>
      <c r="DK61" s="6">
        <f t="shared" si="6"/>
        <v>43911.186261316703</v>
      </c>
      <c r="DL61" s="6">
        <f t="shared" si="7"/>
        <v>42.730731927793052</v>
      </c>
      <c r="DM61" s="6">
        <f t="shared" si="8"/>
        <v>42.811120010433129</v>
      </c>
      <c r="DN61" s="6" t="e">
        <f t="shared" si="9"/>
        <v>#VALUE!</v>
      </c>
      <c r="DO61" s="6">
        <f t="shared" si="10"/>
        <v>4321.663322730642</v>
      </c>
      <c r="DP61" s="6">
        <f t="shared" si="11"/>
        <v>77.17255933447575</v>
      </c>
      <c r="DQ61" s="6">
        <f t="shared" si="2"/>
        <v>4321.663322730642</v>
      </c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4"/>
      <c r="GM61" s="4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</row>
    <row r="62" spans="1:231" s="18" customFormat="1" ht="14.25" customHeight="1">
      <c r="A62" s="33" t="s">
        <v>19</v>
      </c>
      <c r="B62" s="13" t="s">
        <v>335</v>
      </c>
      <c r="C62" s="71" t="s">
        <v>331</v>
      </c>
      <c r="D62" s="6">
        <v>51.97380193133138</v>
      </c>
      <c r="E62" s="6">
        <v>0</v>
      </c>
      <c r="F62" s="6">
        <v>0</v>
      </c>
      <c r="G62" s="6">
        <v>3.9979847639485682</v>
      </c>
      <c r="H62" s="6">
        <v>0</v>
      </c>
      <c r="I62" s="6">
        <v>0</v>
      </c>
      <c r="J62" s="6">
        <v>0</v>
      </c>
      <c r="K62" s="6">
        <v>11.993954291845704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3.9979847639485682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11.993954291845704</v>
      </c>
      <c r="AE62" s="6">
        <v>0</v>
      </c>
      <c r="AF62" s="6">
        <v>19.989923819742838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72" t="s">
        <v>327</v>
      </c>
      <c r="AN62" s="72" t="s">
        <v>330</v>
      </c>
      <c r="AO62" s="72" t="s">
        <v>330</v>
      </c>
      <c r="AP62" s="72">
        <v>0</v>
      </c>
      <c r="AQ62" s="72" t="s">
        <v>331</v>
      </c>
      <c r="AR62" s="72" t="s">
        <v>327</v>
      </c>
      <c r="AS62" s="72">
        <v>10</v>
      </c>
      <c r="AT62" s="72">
        <v>0.15646714322550867</v>
      </c>
      <c r="AU62" s="72">
        <v>0.25012601574108062</v>
      </c>
      <c r="AV62" s="6">
        <v>2.2332679976882198E-4</v>
      </c>
      <c r="AW62" s="6">
        <v>2.2332679976882198E-4</v>
      </c>
      <c r="AX62" s="47">
        <v>131</v>
      </c>
      <c r="AY62" s="27" t="s">
        <v>47</v>
      </c>
      <c r="AZ62" s="36">
        <v>3952.81</v>
      </c>
      <c r="BA62" s="36">
        <v>35.165010000000002</v>
      </c>
      <c r="BB62" s="36">
        <v>-123.01246999999999</v>
      </c>
      <c r="BC62" s="44">
        <v>39064.981423611112</v>
      </c>
      <c r="BD62" s="45">
        <v>39064.981423611112</v>
      </c>
      <c r="BE62" s="6" t="s">
        <v>343</v>
      </c>
      <c r="BF62" s="6" t="s">
        <v>354</v>
      </c>
      <c r="BG62" s="10" t="s">
        <v>25</v>
      </c>
      <c r="BH62" s="10" t="s">
        <v>27</v>
      </c>
      <c r="BI62" s="10" t="s">
        <v>22</v>
      </c>
      <c r="BJ62" s="10" t="s">
        <v>44</v>
      </c>
      <c r="BK62" s="10" t="s">
        <v>48</v>
      </c>
      <c r="BL62" s="10" t="s">
        <v>49</v>
      </c>
      <c r="BM62" s="27" t="s">
        <v>47</v>
      </c>
      <c r="BN62" s="36" t="s">
        <v>148</v>
      </c>
      <c r="BO62" s="36" t="s">
        <v>143</v>
      </c>
      <c r="BP62" s="36" t="s">
        <v>42</v>
      </c>
      <c r="BQ62" s="36">
        <v>1067</v>
      </c>
      <c r="BR62" s="36">
        <v>4128149</v>
      </c>
      <c r="BS62" s="36" t="s">
        <v>20</v>
      </c>
      <c r="BT62" s="36">
        <v>0</v>
      </c>
      <c r="BU62" s="63">
        <v>0.55767361111111113</v>
      </c>
      <c r="BV62" s="64">
        <v>514</v>
      </c>
      <c r="BW62" s="64">
        <v>569</v>
      </c>
      <c r="BX62" s="63">
        <v>0.55747685185185181</v>
      </c>
      <c r="BY62" s="63">
        <v>0.55829861111111112</v>
      </c>
      <c r="BZ62" s="36" t="s">
        <v>366</v>
      </c>
      <c r="CA62" s="17">
        <v>56</v>
      </c>
      <c r="CB62" s="36">
        <v>1</v>
      </c>
      <c r="CC62" s="6">
        <v>56</v>
      </c>
      <c r="CD62" s="6">
        <v>1120</v>
      </c>
      <c r="CE62" s="6">
        <v>1120</v>
      </c>
      <c r="CF62" s="6">
        <v>7</v>
      </c>
      <c r="CG62" s="6">
        <v>7</v>
      </c>
      <c r="CH62" s="6"/>
      <c r="CI62" s="6">
        <f t="shared" si="1"/>
        <v>12.999999999999998</v>
      </c>
      <c r="CJ62" s="6">
        <f t="shared" si="12"/>
        <v>1.1607142857142856E-2</v>
      </c>
      <c r="CK62" s="6">
        <f t="shared" si="13"/>
        <v>1.1607142857142856E-2</v>
      </c>
      <c r="CL62" s="6">
        <f t="shared" si="14"/>
        <v>6808.568053004411</v>
      </c>
      <c r="CM62" s="6" t="e">
        <f t="shared" si="15"/>
        <v>#VALUE!</v>
      </c>
      <c r="CN62" s="6">
        <f t="shared" si="16"/>
        <v>205442.56401218599</v>
      </c>
      <c r="CO62" s="6">
        <f t="shared" si="17"/>
        <v>1827.6592646532874</v>
      </c>
      <c r="CP62" s="6">
        <f t="shared" si="18"/>
        <v>-6393.4257508638429</v>
      </c>
      <c r="CQ62" s="6">
        <f t="shared" si="19"/>
        <v>2030355.6069619036</v>
      </c>
      <c r="CR62" s="6">
        <f t="shared" si="20"/>
        <v>2030355.6069619036</v>
      </c>
      <c r="CS62" s="6">
        <f t="shared" si="21"/>
        <v>2029680.9130223531</v>
      </c>
      <c r="CT62" s="6">
        <f t="shared" si="22"/>
        <v>104259.44667425075</v>
      </c>
      <c r="CU62" s="6" t="e">
        <f t="shared" si="23"/>
        <v>#VALUE!</v>
      </c>
      <c r="CV62" s="6" t="e">
        <f t="shared" si="24"/>
        <v>#VALUE!</v>
      </c>
      <c r="CW62" s="6" t="e">
        <f t="shared" si="25"/>
        <v>#VALUE!</v>
      </c>
      <c r="CX62" s="6" t="e">
        <f t="shared" si="26"/>
        <v>#VALUE!</v>
      </c>
      <c r="CY62" s="6" t="e">
        <f t="shared" si="27"/>
        <v>#VALUE!</v>
      </c>
      <c r="CZ62" s="6" t="e">
        <f t="shared" si="28"/>
        <v>#VALUE!</v>
      </c>
      <c r="DA62" s="6" t="e">
        <f t="shared" si="29"/>
        <v>#VALUE!</v>
      </c>
      <c r="DB62" s="6" t="e">
        <f t="shared" si="30"/>
        <v>#VALUE!</v>
      </c>
      <c r="DC62" s="6" t="e">
        <f t="shared" si="31"/>
        <v>#VALUE!</v>
      </c>
      <c r="DD62" s="6" t="e">
        <f t="shared" si="32"/>
        <v>#VALUE!</v>
      </c>
      <c r="DE62" s="6">
        <f t="shared" si="33"/>
        <v>55456.046660730579</v>
      </c>
      <c r="DF62" s="6">
        <f t="shared" si="34"/>
        <v>214555598.4690237</v>
      </c>
      <c r="DG62" s="6" t="e">
        <f t="shared" si="35"/>
        <v>#VALUE!</v>
      </c>
      <c r="DH62" s="6">
        <f t="shared" si="3"/>
        <v>0</v>
      </c>
      <c r="DI62" s="6">
        <f t="shared" si="4"/>
        <v>28.984417806219213</v>
      </c>
      <c r="DJ62" s="6">
        <f t="shared" si="5"/>
        <v>26714.53419270433</v>
      </c>
      <c r="DK62" s="6">
        <f t="shared" si="6"/>
        <v>29573.093298927553</v>
      </c>
      <c r="DL62" s="6">
        <f t="shared" si="7"/>
        <v>28.974191479450312</v>
      </c>
      <c r="DM62" s="6">
        <f t="shared" si="8"/>
        <v>29.016901432426295</v>
      </c>
      <c r="DN62" s="6" t="e">
        <f t="shared" si="9"/>
        <v>#VALUE!</v>
      </c>
      <c r="DO62" s="6">
        <f t="shared" si="10"/>
        <v>2910.5329081545574</v>
      </c>
      <c r="DP62" s="6">
        <f t="shared" si="11"/>
        <v>51.97380193133138</v>
      </c>
      <c r="DQ62" s="6">
        <f t="shared" si="2"/>
        <v>2910.5329081545574</v>
      </c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4"/>
      <c r="GM62" s="4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</row>
    <row r="63" spans="1:231" s="15" customFormat="1" ht="14.25" customHeight="1">
      <c r="A63" s="33" t="s">
        <v>147</v>
      </c>
      <c r="B63" s="13" t="s">
        <v>335</v>
      </c>
      <c r="C63" s="71" t="s">
        <v>331</v>
      </c>
      <c r="D63" s="6">
        <v>23.123065880645875</v>
      </c>
      <c r="E63" s="6">
        <v>0</v>
      </c>
      <c r="F63" s="6">
        <v>0</v>
      </c>
      <c r="G63" s="6">
        <v>4.335574852621102</v>
      </c>
      <c r="H63" s="6">
        <v>4.335574852621102</v>
      </c>
      <c r="I63" s="6">
        <v>0</v>
      </c>
      <c r="J63" s="6">
        <v>0</v>
      </c>
      <c r="K63" s="6">
        <v>5.7807664701614687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7.2259580877018363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1.4451916175403672</v>
      </c>
      <c r="AL63" s="6">
        <v>0</v>
      </c>
      <c r="AM63" s="72" t="s">
        <v>327</v>
      </c>
      <c r="AN63" s="72" t="s">
        <v>330</v>
      </c>
      <c r="AO63" s="72" t="s">
        <v>327</v>
      </c>
      <c r="AP63" s="72">
        <v>0</v>
      </c>
      <c r="AQ63" s="72" t="s">
        <v>329</v>
      </c>
      <c r="AR63" s="72" t="s">
        <v>327</v>
      </c>
      <c r="AS63" s="72">
        <v>11</v>
      </c>
      <c r="AT63" s="72">
        <v>8.2868496838355551E-2</v>
      </c>
      <c r="AU63" s="72">
        <v>0.69194976490518423</v>
      </c>
      <c r="AV63" s="6">
        <v>6.1781229009391452E-4</v>
      </c>
      <c r="AW63" s="6">
        <v>6.1781229009391452E-4</v>
      </c>
      <c r="AX63" s="47">
        <v>133</v>
      </c>
      <c r="AY63" s="27" t="s">
        <v>75</v>
      </c>
      <c r="AZ63" s="36">
        <v>3952.64</v>
      </c>
      <c r="BA63" s="36">
        <v>35.165188000000001</v>
      </c>
      <c r="BB63" s="36">
        <v>-123.01248699999999</v>
      </c>
      <c r="BC63" s="44">
        <v>39064.983055555553</v>
      </c>
      <c r="BD63" s="45">
        <v>39064.983055555553</v>
      </c>
      <c r="BE63" s="6" t="s">
        <v>343</v>
      </c>
      <c r="BF63" s="6" t="s">
        <v>354</v>
      </c>
      <c r="BG63" s="10" t="s">
        <v>25</v>
      </c>
      <c r="BH63" s="10" t="s">
        <v>27</v>
      </c>
      <c r="BI63" s="10" t="s">
        <v>22</v>
      </c>
      <c r="BJ63" s="10" t="s">
        <v>44</v>
      </c>
      <c r="BK63" s="10" t="s">
        <v>48</v>
      </c>
      <c r="BL63" s="10" t="s">
        <v>49</v>
      </c>
      <c r="BM63" s="10" t="s">
        <v>75</v>
      </c>
      <c r="BN63" s="36" t="s">
        <v>150</v>
      </c>
      <c r="BO63" s="36" t="s">
        <v>143</v>
      </c>
      <c r="BP63" s="36" t="s">
        <v>42</v>
      </c>
      <c r="BQ63" s="36">
        <v>1067</v>
      </c>
      <c r="BR63" s="36">
        <v>4128151</v>
      </c>
      <c r="BS63" s="36" t="s">
        <v>20</v>
      </c>
      <c r="BT63" s="36">
        <v>0</v>
      </c>
      <c r="BU63" s="63">
        <v>0.56315972222222221</v>
      </c>
      <c r="BV63" s="64">
        <v>514</v>
      </c>
      <c r="BW63" s="64">
        <v>569</v>
      </c>
      <c r="BX63" s="63">
        <v>0.56194444444444447</v>
      </c>
      <c r="BY63" s="63">
        <v>0.56403935185185183</v>
      </c>
      <c r="BZ63" s="36" t="s">
        <v>367</v>
      </c>
      <c r="CA63" s="17">
        <v>56</v>
      </c>
      <c r="CB63" s="36">
        <v>0</v>
      </c>
      <c r="CC63" s="6">
        <v>56</v>
      </c>
      <c r="CD63" s="6">
        <v>1120</v>
      </c>
      <c r="CE63" s="6">
        <v>1120</v>
      </c>
      <c r="CF63" s="6">
        <v>7</v>
      </c>
      <c r="CG63" s="6">
        <v>7</v>
      </c>
      <c r="CH63" s="6"/>
      <c r="CI63" s="6">
        <f t="shared" si="1"/>
        <v>16</v>
      </c>
      <c r="CJ63" s="6">
        <f t="shared" si="12"/>
        <v>1.4285714285714287E-2</v>
      </c>
      <c r="CK63" s="6">
        <f t="shared" si="13"/>
        <v>1.4285714285714287E-2</v>
      </c>
      <c r="CL63" s="6">
        <f t="shared" si="14"/>
        <v>3075.3677621259012</v>
      </c>
      <c r="CM63" s="6" t="e">
        <f t="shared" si="15"/>
        <v>#VALUE!</v>
      </c>
      <c r="CN63" s="6">
        <f t="shared" si="16"/>
        <v>91397.155122476106</v>
      </c>
      <c r="CO63" s="6">
        <f t="shared" si="17"/>
        <v>813.12695882929779</v>
      </c>
      <c r="CP63" s="6">
        <f t="shared" si="18"/>
        <v>-2844.4258410430939</v>
      </c>
      <c r="CQ63" s="6">
        <f t="shared" si="19"/>
        <v>903302.17681992578</v>
      </c>
      <c r="CR63" s="6">
        <f t="shared" si="20"/>
        <v>903302.17681992578</v>
      </c>
      <c r="CS63" s="6">
        <f t="shared" si="21"/>
        <v>903001.9687709827</v>
      </c>
      <c r="CT63" s="6">
        <f t="shared" si="22"/>
        <v>46384.870156575627</v>
      </c>
      <c r="CU63" s="6" t="e">
        <f t="shared" si="23"/>
        <v>#VALUE!</v>
      </c>
      <c r="CV63" s="6" t="e">
        <f t="shared" si="24"/>
        <v>#VALUE!</v>
      </c>
      <c r="CW63" s="6" t="e">
        <f t="shared" si="25"/>
        <v>#VALUE!</v>
      </c>
      <c r="CX63" s="6" t="e">
        <f t="shared" si="26"/>
        <v>#VALUE!</v>
      </c>
      <c r="CY63" s="6" t="e">
        <f t="shared" si="27"/>
        <v>#VALUE!</v>
      </c>
      <c r="CZ63" s="6" t="e">
        <f t="shared" si="28"/>
        <v>#VALUE!</v>
      </c>
      <c r="DA63" s="6" t="e">
        <f t="shared" si="29"/>
        <v>#VALUE!</v>
      </c>
      <c r="DB63" s="6" t="e">
        <f t="shared" si="30"/>
        <v>#VALUE!</v>
      </c>
      <c r="DC63" s="6" t="e">
        <f t="shared" si="31"/>
        <v>#VALUE!</v>
      </c>
      <c r="DD63" s="6" t="e">
        <f t="shared" si="32"/>
        <v>#VALUE!</v>
      </c>
      <c r="DE63" s="6">
        <f t="shared" si="33"/>
        <v>24672.311294649149</v>
      </c>
      <c r="DF63" s="6">
        <f t="shared" si="34"/>
        <v>95455507.538254142</v>
      </c>
      <c r="DG63" s="6" t="e">
        <f t="shared" si="35"/>
        <v>#VALUE!</v>
      </c>
      <c r="DH63" s="6">
        <f t="shared" si="3"/>
        <v>0</v>
      </c>
      <c r="DI63" s="6">
        <f t="shared" si="4"/>
        <v>13.021979358270675</v>
      </c>
      <c r="DJ63" s="6">
        <f t="shared" si="5"/>
        <v>11885.25586265198</v>
      </c>
      <c r="DK63" s="6">
        <f t="shared" si="6"/>
        <v>13157.024486087503</v>
      </c>
      <c r="DL63" s="6">
        <f t="shared" si="7"/>
        <v>12.993878410151835</v>
      </c>
      <c r="DM63" s="6">
        <f t="shared" si="8"/>
        <v>13.042319092147169</v>
      </c>
      <c r="DN63" s="6" t="e">
        <f t="shared" si="9"/>
        <v>#VALUE!</v>
      </c>
      <c r="DO63" s="6">
        <f t="shared" si="10"/>
        <v>1294.891689316169</v>
      </c>
      <c r="DP63" s="6">
        <f t="shared" si="11"/>
        <v>0</v>
      </c>
      <c r="DQ63" s="6">
        <f t="shared" si="2"/>
        <v>1294.891689316169</v>
      </c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4"/>
      <c r="GM63" s="4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</row>
    <row r="64" spans="1:231" s="15" customFormat="1" ht="14.25" customHeight="1">
      <c r="A64" s="33" t="s">
        <v>147</v>
      </c>
      <c r="B64" s="13" t="s">
        <v>335</v>
      </c>
      <c r="C64" s="71" t="s">
        <v>331</v>
      </c>
      <c r="D64" s="6">
        <v>28.714220435876197</v>
      </c>
      <c r="E64" s="6">
        <v>0</v>
      </c>
      <c r="F64" s="6">
        <v>0</v>
      </c>
      <c r="G64" s="6">
        <v>28.714220435876197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72" t="s">
        <v>330</v>
      </c>
      <c r="AN64" s="72" t="s">
        <v>330</v>
      </c>
      <c r="AO64" s="72" t="s">
        <v>327</v>
      </c>
      <c r="AP64" s="72">
        <v>1</v>
      </c>
      <c r="AQ64" s="72" t="s">
        <v>331</v>
      </c>
      <c r="AR64" s="72" t="s">
        <v>330</v>
      </c>
      <c r="AS64" s="72">
        <v>0</v>
      </c>
      <c r="AT64" s="72">
        <v>0.10447784945788506</v>
      </c>
      <c r="AU64" s="72">
        <v>0.10447784945788506</v>
      </c>
      <c r="AV64" s="6">
        <v>9.3283794158825948E-5</v>
      </c>
      <c r="AW64" s="6">
        <v>9.3283794158825948E-5</v>
      </c>
      <c r="AX64" s="47">
        <v>137</v>
      </c>
      <c r="AY64" s="27" t="s">
        <v>47</v>
      </c>
      <c r="AZ64" s="36">
        <v>3953.01</v>
      </c>
      <c r="BA64" s="36">
        <v>35.165331000000002</v>
      </c>
      <c r="BB64" s="36">
        <v>-123.012366</v>
      </c>
      <c r="BC64" s="44">
        <v>39064.987800925926</v>
      </c>
      <c r="BD64" s="45">
        <v>39064.987800925926</v>
      </c>
      <c r="BE64" s="6" t="s">
        <v>343</v>
      </c>
      <c r="BF64" s="6" t="s">
        <v>354</v>
      </c>
      <c r="BG64" s="10" t="s">
        <v>25</v>
      </c>
      <c r="BH64" s="10" t="s">
        <v>27</v>
      </c>
      <c r="BI64" s="10" t="s">
        <v>22</v>
      </c>
      <c r="BJ64" s="10" t="s">
        <v>44</v>
      </c>
      <c r="BK64" s="10" t="s">
        <v>48</v>
      </c>
      <c r="BL64" s="10" t="s">
        <v>49</v>
      </c>
      <c r="BM64" s="27" t="s">
        <v>47</v>
      </c>
      <c r="BN64" s="36" t="s">
        <v>153</v>
      </c>
      <c r="BO64" s="36" t="s">
        <v>143</v>
      </c>
      <c r="BP64" s="36" t="s">
        <v>42</v>
      </c>
      <c r="BQ64" s="36">
        <v>1067</v>
      </c>
      <c r="BR64" s="36">
        <v>4128155</v>
      </c>
      <c r="BS64" s="36" t="s">
        <v>20</v>
      </c>
      <c r="BT64" s="36">
        <v>0</v>
      </c>
      <c r="BU64" s="63">
        <v>0.56403935185185183</v>
      </c>
      <c r="BV64" s="64">
        <v>514</v>
      </c>
      <c r="BW64" s="64">
        <v>569</v>
      </c>
      <c r="BX64" s="63">
        <v>0.56194444444444447</v>
      </c>
      <c r="BY64" s="63">
        <v>0.56403935185185183</v>
      </c>
      <c r="BZ64" s="36" t="s">
        <v>367</v>
      </c>
      <c r="CA64" s="17">
        <v>56</v>
      </c>
      <c r="CB64" s="36">
        <v>0</v>
      </c>
      <c r="CC64" s="6">
        <v>56</v>
      </c>
      <c r="CD64" s="6">
        <v>1120</v>
      </c>
      <c r="CE64" s="6">
        <v>1120</v>
      </c>
      <c r="CF64" s="6">
        <v>7</v>
      </c>
      <c r="CG64" s="6">
        <v>7</v>
      </c>
      <c r="CH64" s="6"/>
      <c r="CI64" s="6">
        <f t="shared" si="1"/>
        <v>3</v>
      </c>
      <c r="CJ64" s="6">
        <f t="shared" si="12"/>
        <v>2.6785714285714286E-3</v>
      </c>
      <c r="CK64" s="6">
        <f t="shared" si="13"/>
        <v>2.6785714285714286E-3</v>
      </c>
      <c r="CL64" s="6">
        <f t="shared" si="14"/>
        <v>3933.8481997150388</v>
      </c>
      <c r="CM64" s="6" t="e">
        <f t="shared" si="15"/>
        <v>#VALUE!</v>
      </c>
      <c r="CN64" s="6">
        <f t="shared" si="16"/>
        <v>113507.60052522297</v>
      </c>
      <c r="CO64" s="6">
        <f t="shared" si="17"/>
        <v>1009.7450660345507</v>
      </c>
      <c r="CP64" s="6">
        <f t="shared" si="18"/>
        <v>-3532.2041936626824</v>
      </c>
      <c r="CQ64" s="6">
        <f t="shared" si="19"/>
        <v>1121720.6710406016</v>
      </c>
      <c r="CR64" s="6">
        <f t="shared" si="20"/>
        <v>1121720.6710406016</v>
      </c>
      <c r="CS64" s="6">
        <f t="shared" si="21"/>
        <v>1121347.7364618373</v>
      </c>
      <c r="CT64" s="6">
        <f t="shared" si="22"/>
        <v>57600.726194367649</v>
      </c>
      <c r="CU64" s="6" t="e">
        <f t="shared" si="23"/>
        <v>#VALUE!</v>
      </c>
      <c r="CV64" s="6" t="e">
        <f t="shared" si="24"/>
        <v>#VALUE!</v>
      </c>
      <c r="CW64" s="6" t="e">
        <f t="shared" si="25"/>
        <v>#VALUE!</v>
      </c>
      <c r="CX64" s="6" t="e">
        <f t="shared" si="26"/>
        <v>#VALUE!</v>
      </c>
      <c r="CY64" s="6" t="e">
        <f t="shared" si="27"/>
        <v>#VALUE!</v>
      </c>
      <c r="CZ64" s="6" t="e">
        <f t="shared" si="28"/>
        <v>#VALUE!</v>
      </c>
      <c r="DA64" s="6" t="e">
        <f t="shared" si="29"/>
        <v>#VALUE!</v>
      </c>
      <c r="DB64" s="6" t="e">
        <f t="shared" si="30"/>
        <v>#VALUE!</v>
      </c>
      <c r="DC64" s="6" t="e">
        <f t="shared" si="31"/>
        <v>#VALUE!</v>
      </c>
      <c r="DD64" s="6" t="e">
        <f t="shared" si="32"/>
        <v>#VALUE!</v>
      </c>
      <c r="DE64" s="6">
        <f t="shared" si="33"/>
        <v>30638.073205079902</v>
      </c>
      <c r="DF64" s="6">
        <f t="shared" si="34"/>
        <v>118536752.6634645</v>
      </c>
      <c r="DG64" s="6" t="e">
        <f t="shared" si="35"/>
        <v>#VALUE!</v>
      </c>
      <c r="DH64" s="6">
        <f t="shared" si="3"/>
        <v>0</v>
      </c>
      <c r="DI64" s="6">
        <f t="shared" si="4"/>
        <v>16.195950283582807</v>
      </c>
      <c r="DJ64" s="6">
        <f t="shared" si="5"/>
        <v>14759.109304040365</v>
      </c>
      <c r="DK64" s="6">
        <f t="shared" si="6"/>
        <v>16338.391428013556</v>
      </c>
      <c r="DL64" s="6">
        <f t="shared" si="7"/>
        <v>16.135796650493763</v>
      </c>
      <c r="DM64" s="6">
        <f t="shared" si="8"/>
        <v>16.195950283582807</v>
      </c>
      <c r="DN64" s="6" t="e">
        <f t="shared" si="9"/>
        <v>#VALUE!</v>
      </c>
      <c r="DO64" s="6">
        <f t="shared" si="10"/>
        <v>1607.996344409067</v>
      </c>
      <c r="DP64" s="6">
        <f t="shared" si="11"/>
        <v>0</v>
      </c>
      <c r="DQ64" s="6">
        <f t="shared" si="2"/>
        <v>1607.996344409067</v>
      </c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4"/>
      <c r="GM64" s="4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</row>
    <row r="65" spans="1:231" s="23" customFormat="1" ht="14.25" customHeight="1">
      <c r="A65" s="33" t="s">
        <v>146</v>
      </c>
      <c r="B65" s="13" t="s">
        <v>335</v>
      </c>
      <c r="C65" s="71" t="s">
        <v>331</v>
      </c>
      <c r="D65" s="6">
        <v>71.382753046062717</v>
      </c>
      <c r="E65" s="6">
        <v>0</v>
      </c>
      <c r="F65" s="6">
        <v>0</v>
      </c>
      <c r="G65" s="6">
        <v>28.553101218425084</v>
      </c>
      <c r="H65" s="6">
        <v>4.7588502030708471</v>
      </c>
      <c r="I65" s="6">
        <v>0</v>
      </c>
      <c r="J65" s="6">
        <v>0</v>
      </c>
      <c r="K65" s="6">
        <v>4.7588502030708471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19.035400812283388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4.7588502030708471</v>
      </c>
      <c r="Z65" s="6">
        <v>0</v>
      </c>
      <c r="AA65" s="6">
        <v>0</v>
      </c>
      <c r="AB65" s="6">
        <v>0</v>
      </c>
      <c r="AC65" s="6">
        <v>0</v>
      </c>
      <c r="AD65" s="6">
        <v>9.5177004061416941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72" t="s">
        <v>327</v>
      </c>
      <c r="AN65" s="72" t="s">
        <v>330</v>
      </c>
      <c r="AO65" s="72" t="s">
        <v>327</v>
      </c>
      <c r="AP65" s="72">
        <v>0</v>
      </c>
      <c r="AQ65" s="72" t="s">
        <v>331</v>
      </c>
      <c r="AR65" s="72" t="s">
        <v>330</v>
      </c>
      <c r="AS65" s="72">
        <v>0</v>
      </c>
      <c r="AT65" s="72">
        <v>0.21013479250822145</v>
      </c>
      <c r="AU65" s="72">
        <v>0.21013479250822145</v>
      </c>
      <c r="AV65" s="6">
        <v>1.8762035045376916E-4</v>
      </c>
      <c r="AW65" s="6">
        <v>1.8762035045376916E-4</v>
      </c>
      <c r="AX65" s="47">
        <v>138</v>
      </c>
      <c r="AY65" s="27" t="s">
        <v>47</v>
      </c>
      <c r="AZ65" s="36">
        <v>3952.36</v>
      </c>
      <c r="BA65" s="36">
        <v>35.165613999999998</v>
      </c>
      <c r="BB65" s="36">
        <v>-123.012159</v>
      </c>
      <c r="BC65" s="44">
        <v>39064.98951388889</v>
      </c>
      <c r="BD65" s="45">
        <v>39064.98951388889</v>
      </c>
      <c r="BE65" s="6" t="s">
        <v>343</v>
      </c>
      <c r="BF65" s="6" t="s">
        <v>354</v>
      </c>
      <c r="BG65" s="10" t="s">
        <v>25</v>
      </c>
      <c r="BH65" s="10" t="s">
        <v>27</v>
      </c>
      <c r="BI65" s="10" t="s">
        <v>22</v>
      </c>
      <c r="BJ65" s="10" t="s">
        <v>44</v>
      </c>
      <c r="BK65" s="10" t="s">
        <v>48</v>
      </c>
      <c r="BL65" s="10" t="s">
        <v>49</v>
      </c>
      <c r="BM65" s="27" t="s">
        <v>47</v>
      </c>
      <c r="BN65" s="36" t="s">
        <v>154</v>
      </c>
      <c r="BO65" s="36" t="s">
        <v>143</v>
      </c>
      <c r="BP65" s="36" t="s">
        <v>42</v>
      </c>
      <c r="BQ65" s="36">
        <v>1067</v>
      </c>
      <c r="BR65" s="36">
        <v>4128159</v>
      </c>
      <c r="BS65" s="36" t="s">
        <v>20</v>
      </c>
      <c r="BT65" s="36">
        <v>0</v>
      </c>
      <c r="BU65" s="63">
        <v>0.56576388888888884</v>
      </c>
      <c r="BV65" s="64">
        <v>514</v>
      </c>
      <c r="BW65" s="64">
        <v>569</v>
      </c>
      <c r="BX65" s="63">
        <v>0.56541666666666668</v>
      </c>
      <c r="BY65" s="63">
        <v>0.56623842592592588</v>
      </c>
      <c r="BZ65" s="36" t="s">
        <v>368</v>
      </c>
      <c r="CA65" s="17">
        <v>56</v>
      </c>
      <c r="CB65" s="36">
        <v>1</v>
      </c>
      <c r="CC65" s="6">
        <v>56</v>
      </c>
      <c r="CD65" s="6">
        <v>1120</v>
      </c>
      <c r="CE65" s="6">
        <v>1120</v>
      </c>
      <c r="CF65" s="6">
        <v>7</v>
      </c>
      <c r="CG65" s="6">
        <v>7</v>
      </c>
      <c r="CH65" s="6"/>
      <c r="CI65" s="6">
        <f t="shared" si="1"/>
        <v>15.000000000000002</v>
      </c>
      <c r="CJ65" s="6">
        <f t="shared" si="12"/>
        <v>1.3392857142857146E-2</v>
      </c>
      <c r="CK65" s="6">
        <f t="shared" si="13"/>
        <v>1.3392857142857146E-2</v>
      </c>
      <c r="CL65" s="6">
        <f t="shared" si="14"/>
        <v>9850.8199203566546</v>
      </c>
      <c r="CM65" s="6" t="e">
        <f t="shared" si="15"/>
        <v>#VALUE!</v>
      </c>
      <c r="CN65" s="6">
        <f t="shared" si="16"/>
        <v>282130.33782913646</v>
      </c>
      <c r="CO65" s="6">
        <f t="shared" si="17"/>
        <v>2510.2183398751654</v>
      </c>
      <c r="CP65" s="6">
        <f t="shared" si="18"/>
        <v>-8780.9465675600004</v>
      </c>
      <c r="CQ65" s="6">
        <f t="shared" si="19"/>
        <v>2788566.4992169603</v>
      </c>
      <c r="CR65" s="6">
        <f t="shared" si="20"/>
        <v>2788566.4992169603</v>
      </c>
      <c r="CS65" s="6">
        <f t="shared" si="21"/>
        <v>2787639.2719548414</v>
      </c>
      <c r="CT65" s="6">
        <f t="shared" si="22"/>
        <v>143193.80261040182</v>
      </c>
      <c r="CU65" s="6" t="e">
        <f t="shared" si="23"/>
        <v>#VALUE!</v>
      </c>
      <c r="CV65" s="6" t="e">
        <f t="shared" si="24"/>
        <v>#VALUE!</v>
      </c>
      <c r="CW65" s="6" t="e">
        <f t="shared" si="25"/>
        <v>#VALUE!</v>
      </c>
      <c r="CX65" s="6" t="e">
        <f t="shared" si="26"/>
        <v>#VALUE!</v>
      </c>
      <c r="CY65" s="6" t="e">
        <f t="shared" si="27"/>
        <v>#VALUE!</v>
      </c>
      <c r="CZ65" s="6" t="e">
        <f t="shared" si="28"/>
        <v>#VALUE!</v>
      </c>
      <c r="DA65" s="6" t="e">
        <f t="shared" si="29"/>
        <v>#VALUE!</v>
      </c>
      <c r="DB65" s="6" t="e">
        <f t="shared" si="30"/>
        <v>#VALUE!</v>
      </c>
      <c r="DC65" s="6" t="e">
        <f t="shared" si="31"/>
        <v>#VALUE!</v>
      </c>
      <c r="DD65" s="6" t="e">
        <f t="shared" si="32"/>
        <v>#VALUE!</v>
      </c>
      <c r="DE65" s="6">
        <f t="shared" si="33"/>
        <v>76165.397500148916</v>
      </c>
      <c r="DF65" s="6">
        <f t="shared" si="34"/>
        <v>294679354.43188125</v>
      </c>
      <c r="DG65" s="6" t="e">
        <f t="shared" si="35"/>
        <v>#VALUE!</v>
      </c>
      <c r="DH65" s="6">
        <f t="shared" si="3"/>
        <v>0</v>
      </c>
      <c r="DI65" s="6">
        <f t="shared" si="4"/>
        <v>40.385783962935619</v>
      </c>
      <c r="DJ65" s="6">
        <f t="shared" si="5"/>
        <v>36690.735065676236</v>
      </c>
      <c r="DK65" s="6">
        <f t="shared" si="6"/>
        <v>40616.786483209689</v>
      </c>
      <c r="DL65" s="6">
        <f t="shared" si="7"/>
        <v>40.360998284794626</v>
      </c>
      <c r="DM65" s="6">
        <f t="shared" si="8"/>
        <v>40.419657723061647</v>
      </c>
      <c r="DN65" s="6" t="e">
        <f t="shared" si="9"/>
        <v>#VALUE!</v>
      </c>
      <c r="DO65" s="6">
        <f t="shared" si="10"/>
        <v>3997.4341705795123</v>
      </c>
      <c r="DP65" s="6">
        <f t="shared" si="11"/>
        <v>71.382753046062717</v>
      </c>
      <c r="DQ65" s="6">
        <f t="shared" si="2"/>
        <v>3997.4341705795123</v>
      </c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20"/>
      <c r="GM65" s="20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</row>
    <row r="66" spans="1:231" s="15" customFormat="1" ht="14.25" customHeight="1">
      <c r="A66" s="33" t="s">
        <v>158</v>
      </c>
      <c r="B66" s="13" t="s">
        <v>335</v>
      </c>
      <c r="C66" s="71" t="s">
        <v>331</v>
      </c>
      <c r="D66" s="6">
        <v>25.014453899479317</v>
      </c>
      <c r="E66" s="6">
        <v>0</v>
      </c>
      <c r="F66" s="6">
        <v>0</v>
      </c>
      <c r="G66" s="6">
        <v>14.482052257593288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10.532401641886029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72" t="s">
        <v>330</v>
      </c>
      <c r="AN66" s="72" t="s">
        <v>330</v>
      </c>
      <c r="AO66" s="72" t="s">
        <v>330</v>
      </c>
      <c r="AP66" s="72">
        <v>0</v>
      </c>
      <c r="AQ66" s="72" t="s">
        <v>328</v>
      </c>
      <c r="AR66" s="72" t="s">
        <v>327</v>
      </c>
      <c r="AS66" s="72">
        <v>13</v>
      </c>
      <c r="AT66" s="72">
        <v>0.75956085534993389</v>
      </c>
      <c r="AU66" s="72">
        <v>0.75956085534993389</v>
      </c>
      <c r="AV66" s="6">
        <v>6.7817933513386955E-4</v>
      </c>
      <c r="AW66" s="6">
        <v>6.7817933513386955E-4</v>
      </c>
      <c r="AX66" s="47">
        <v>139</v>
      </c>
      <c r="AY66" s="27" t="s">
        <v>47</v>
      </c>
      <c r="AZ66" s="36">
        <v>3950.93</v>
      </c>
      <c r="BA66" s="36">
        <v>35.167279999999998</v>
      </c>
      <c r="BB66" s="36">
        <v>-123.011324</v>
      </c>
      <c r="BC66" s="44">
        <v>39065.010312500002</v>
      </c>
      <c r="BD66" s="45">
        <v>39065.010312500002</v>
      </c>
      <c r="BE66" s="6" t="s">
        <v>343</v>
      </c>
      <c r="BF66" s="6" t="s">
        <v>354</v>
      </c>
      <c r="BG66" s="10" t="s">
        <v>25</v>
      </c>
      <c r="BH66" s="10" t="s">
        <v>27</v>
      </c>
      <c r="BI66" s="10" t="s">
        <v>22</v>
      </c>
      <c r="BJ66" s="10" t="s">
        <v>44</v>
      </c>
      <c r="BK66" s="10" t="s">
        <v>48</v>
      </c>
      <c r="BL66" s="10" t="s">
        <v>49</v>
      </c>
      <c r="BM66" s="27" t="s">
        <v>47</v>
      </c>
      <c r="BN66" s="36" t="s">
        <v>155</v>
      </c>
      <c r="BO66" s="36" t="s">
        <v>156</v>
      </c>
      <c r="BP66" s="36" t="s">
        <v>42</v>
      </c>
      <c r="BQ66" s="36">
        <v>1067</v>
      </c>
      <c r="BR66" s="36">
        <v>4128160</v>
      </c>
      <c r="BS66" s="36" t="s">
        <v>20</v>
      </c>
      <c r="BT66" s="36">
        <v>0</v>
      </c>
      <c r="BU66" s="63">
        <v>0.58921296296296299</v>
      </c>
      <c r="BV66" s="64">
        <v>514</v>
      </c>
      <c r="BW66" s="64">
        <v>569</v>
      </c>
      <c r="BX66" s="63">
        <v>0.58868055555555554</v>
      </c>
      <c r="BY66" s="63">
        <v>0.59054398148148146</v>
      </c>
      <c r="BZ66" s="36" t="s">
        <v>369</v>
      </c>
      <c r="CA66" s="17">
        <v>56</v>
      </c>
      <c r="CB66" s="36">
        <v>1</v>
      </c>
      <c r="CC66" s="6">
        <v>56</v>
      </c>
      <c r="CD66" s="6">
        <v>1120</v>
      </c>
      <c r="CE66" s="6">
        <v>1120</v>
      </c>
      <c r="CF66" s="6">
        <v>7</v>
      </c>
      <c r="CG66" s="6">
        <v>7</v>
      </c>
      <c r="CH66" s="6"/>
      <c r="CI66" s="6">
        <f t="shared" si="1"/>
        <v>19</v>
      </c>
      <c r="CJ66" s="6">
        <f t="shared" si="12"/>
        <v>1.6964285714285713E-2</v>
      </c>
      <c r="CK66" s="6">
        <f t="shared" si="13"/>
        <v>1.6964285714285713E-2</v>
      </c>
      <c r="CL66" s="6">
        <f t="shared" si="14"/>
        <v>3477.0090920276252</v>
      </c>
      <c r="CM66" s="6" t="e">
        <f t="shared" si="15"/>
        <v>#VALUE!</v>
      </c>
      <c r="CN66" s="6">
        <f t="shared" si="16"/>
        <v>98830.356345069813</v>
      </c>
      <c r="CO66" s="6">
        <f t="shared" si="17"/>
        <v>879.69030433008095</v>
      </c>
      <c r="CP66" s="6">
        <f t="shared" si="18"/>
        <v>-3077.0610933119137</v>
      </c>
      <c r="CQ66" s="6">
        <f t="shared" si="19"/>
        <v>977189.89954471542</v>
      </c>
      <c r="CR66" s="6">
        <f t="shared" si="20"/>
        <v>977189.89954471542</v>
      </c>
      <c r="CS66" s="6">
        <f t="shared" si="21"/>
        <v>976864.45368246629</v>
      </c>
      <c r="CT66" s="6">
        <f t="shared" si="22"/>
        <v>50178.994522355511</v>
      </c>
      <c r="CU66" s="6" t="e">
        <f t="shared" si="23"/>
        <v>#VALUE!</v>
      </c>
      <c r="CV66" s="6" t="e">
        <f t="shared" si="24"/>
        <v>#VALUE!</v>
      </c>
      <c r="CW66" s="6" t="e">
        <f t="shared" si="25"/>
        <v>#VALUE!</v>
      </c>
      <c r="CX66" s="6" t="e">
        <f t="shared" si="26"/>
        <v>#VALUE!</v>
      </c>
      <c r="CY66" s="6" t="e">
        <f t="shared" si="27"/>
        <v>#VALUE!</v>
      </c>
      <c r="CZ66" s="6" t="e">
        <f t="shared" si="28"/>
        <v>#VALUE!</v>
      </c>
      <c r="DA66" s="6" t="e">
        <f t="shared" si="29"/>
        <v>#VALUE!</v>
      </c>
      <c r="DB66" s="6" t="e">
        <f t="shared" si="30"/>
        <v>#VALUE!</v>
      </c>
      <c r="DC66" s="6" t="e">
        <f t="shared" si="31"/>
        <v>#VALUE!</v>
      </c>
      <c r="DD66" s="6" t="e">
        <f t="shared" si="32"/>
        <v>#VALUE!</v>
      </c>
      <c r="DE66" s="6">
        <f t="shared" si="33"/>
        <v>26690.42231074443</v>
      </c>
      <c r="DF66" s="6">
        <f t="shared" si="34"/>
        <v>103263668.00967453</v>
      </c>
      <c r="DG66" s="6" t="e">
        <f t="shared" si="35"/>
        <v>#VALUE!</v>
      </c>
      <c r="DH66" s="6">
        <f t="shared" si="3"/>
        <v>0</v>
      </c>
      <c r="DI66" s="6">
        <f t="shared" si="4"/>
        <v>14.738840499012651</v>
      </c>
      <c r="DJ66" s="6">
        <f t="shared" si="5"/>
        <v>12857.429304332369</v>
      </c>
      <c r="DK66" s="6">
        <f t="shared" si="6"/>
        <v>14233.224268803731</v>
      </c>
      <c r="DL66" s="6">
        <f t="shared" si="7"/>
        <v>14.725522618464318</v>
      </c>
      <c r="DM66" s="6">
        <f t="shared" si="8"/>
        <v>14.772135200383486</v>
      </c>
      <c r="DN66" s="6" t="e">
        <f t="shared" si="9"/>
        <v>#VALUE!</v>
      </c>
      <c r="DO66" s="6">
        <f t="shared" si="10"/>
        <v>1400.8094183708417</v>
      </c>
      <c r="DP66" s="6">
        <f t="shared" si="11"/>
        <v>25.014453899479317</v>
      </c>
      <c r="DQ66" s="6">
        <f t="shared" si="2"/>
        <v>1400.8094183708417</v>
      </c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4"/>
      <c r="GM66" s="4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</row>
    <row r="67" spans="1:231" s="15" customFormat="1" ht="14.25" customHeight="1">
      <c r="A67" s="33" t="s">
        <v>147</v>
      </c>
      <c r="B67" s="13" t="s">
        <v>335</v>
      </c>
      <c r="C67" s="71" t="s">
        <v>331</v>
      </c>
      <c r="D67" s="6">
        <v>426.81107450401339</v>
      </c>
      <c r="E67" s="6">
        <v>0</v>
      </c>
      <c r="F67" s="6">
        <v>0</v>
      </c>
      <c r="G67" s="6">
        <v>213.4055372520067</v>
      </c>
      <c r="H67" s="6">
        <v>0</v>
      </c>
      <c r="I67" s="6">
        <v>0</v>
      </c>
      <c r="J67" s="6">
        <v>71.135179084002232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142.27035816800446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72" t="s">
        <v>330</v>
      </c>
      <c r="AN67" s="72" t="s">
        <v>330</v>
      </c>
      <c r="AO67" s="72" t="s">
        <v>330</v>
      </c>
      <c r="AP67" s="72">
        <v>0</v>
      </c>
      <c r="AQ67" s="72" t="s">
        <v>331</v>
      </c>
      <c r="AR67" s="72" t="s">
        <v>330</v>
      </c>
      <c r="AS67" s="72">
        <v>15</v>
      </c>
      <c r="AT67" s="72">
        <v>1.4057742074693005E-2</v>
      </c>
      <c r="AU67" s="72">
        <v>1.4057742074693005E-2</v>
      </c>
      <c r="AV67" s="6">
        <v>1.2551555423833041E-5</v>
      </c>
      <c r="AW67" s="6">
        <v>1.2551555423833041E-5</v>
      </c>
      <c r="AX67" s="47">
        <v>140</v>
      </c>
      <c r="AY67" s="27" t="s">
        <v>47</v>
      </c>
      <c r="AZ67" s="36">
        <v>3951.98</v>
      </c>
      <c r="BA67" s="36">
        <v>35.169666999999997</v>
      </c>
      <c r="BB67" s="36">
        <v>-123.01231</v>
      </c>
      <c r="BC67" s="44">
        <v>39065.033391203702</v>
      </c>
      <c r="BD67" s="45">
        <v>39065.033391203702</v>
      </c>
      <c r="BE67" s="6" t="s">
        <v>343</v>
      </c>
      <c r="BF67" s="6" t="s">
        <v>354</v>
      </c>
      <c r="BG67" s="10" t="s">
        <v>25</v>
      </c>
      <c r="BH67" s="10" t="s">
        <v>27</v>
      </c>
      <c r="BI67" s="10" t="s">
        <v>22</v>
      </c>
      <c r="BJ67" s="10" t="s">
        <v>44</v>
      </c>
      <c r="BK67" s="10" t="s">
        <v>48</v>
      </c>
      <c r="BL67" s="10" t="s">
        <v>49</v>
      </c>
      <c r="BM67" s="27" t="s">
        <v>47</v>
      </c>
      <c r="BN67" s="36" t="s">
        <v>159</v>
      </c>
      <c r="BO67" s="36" t="s">
        <v>156</v>
      </c>
      <c r="BP67" s="36" t="s">
        <v>42</v>
      </c>
      <c r="BQ67" s="36">
        <v>1067</v>
      </c>
      <c r="BR67" s="36">
        <v>4128162</v>
      </c>
      <c r="BS67" s="36" t="s">
        <v>20</v>
      </c>
      <c r="BT67" s="36">
        <v>0</v>
      </c>
      <c r="BU67" s="63">
        <v>0.60912037037037037</v>
      </c>
      <c r="BV67" s="64">
        <v>514</v>
      </c>
      <c r="BW67" s="64">
        <v>569</v>
      </c>
      <c r="BX67" s="63">
        <v>0.60883101851851851</v>
      </c>
      <c r="BY67" s="63">
        <v>0.61021990740740739</v>
      </c>
      <c r="BZ67" s="36" t="s">
        <v>370</v>
      </c>
      <c r="CA67" s="17">
        <v>56</v>
      </c>
      <c r="CB67" s="36">
        <v>1</v>
      </c>
      <c r="CC67" s="6">
        <v>56</v>
      </c>
      <c r="CD67" s="6">
        <v>1120</v>
      </c>
      <c r="CE67" s="6">
        <v>1120</v>
      </c>
      <c r="CF67" s="6">
        <v>7</v>
      </c>
      <c r="CG67" s="6">
        <v>7</v>
      </c>
      <c r="CI67" s="6">
        <f t="shared" ref="CI67:CI93" si="36">AU67*$D67</f>
        <v>6</v>
      </c>
      <c r="CJ67" s="6">
        <f t="shared" si="12"/>
        <v>5.3571428571428572E-3</v>
      </c>
      <c r="CK67" s="6">
        <f t="shared" si="13"/>
        <v>5.3571428571428572E-3</v>
      </c>
      <c r="CL67" s="6">
        <f t="shared" si="14"/>
        <v>59753.550430561874</v>
      </c>
      <c r="CM67" s="6" t="e">
        <f t="shared" si="15"/>
        <v>#VALUE!</v>
      </c>
      <c r="CN67" s="6">
        <f t="shared" si="16"/>
        <v>1686748.8302183708</v>
      </c>
      <c r="CO67" s="6">
        <f t="shared" si="17"/>
        <v>15010.803362218339</v>
      </c>
      <c r="CP67" s="6">
        <f t="shared" si="18"/>
        <v>-52503.016208320791</v>
      </c>
      <c r="CQ67" s="6">
        <f t="shared" si="19"/>
        <v>16673388.877234815</v>
      </c>
      <c r="CR67" s="6">
        <f t="shared" si="20"/>
        <v>16673388.877234815</v>
      </c>
      <c r="CS67" s="6">
        <f t="shared" si="21"/>
        <v>16667826.081530731</v>
      </c>
      <c r="CT67" s="6">
        <f t="shared" si="22"/>
        <v>856183.01545505086</v>
      </c>
      <c r="CU67" s="6" t="e">
        <f t="shared" si="23"/>
        <v>#VALUE!</v>
      </c>
      <c r="CV67" s="6" t="e">
        <f t="shared" si="24"/>
        <v>#VALUE!</v>
      </c>
      <c r="CW67" s="6" t="e">
        <f t="shared" si="25"/>
        <v>#VALUE!</v>
      </c>
      <c r="CX67" s="6" t="e">
        <f t="shared" si="26"/>
        <v>#VALUE!</v>
      </c>
      <c r="CY67" s="6" t="e">
        <f t="shared" si="27"/>
        <v>#VALUE!</v>
      </c>
      <c r="CZ67" s="6" t="e">
        <f t="shared" si="28"/>
        <v>#VALUE!</v>
      </c>
      <c r="DA67" s="6" t="e">
        <f t="shared" si="29"/>
        <v>#VALUE!</v>
      </c>
      <c r="DB67" s="6" t="e">
        <f t="shared" si="30"/>
        <v>#VALUE!</v>
      </c>
      <c r="DC67" s="6" t="e">
        <f t="shared" si="31"/>
        <v>#VALUE!</v>
      </c>
      <c r="DD67" s="6" t="e">
        <f t="shared" si="32"/>
        <v>#VALUE!</v>
      </c>
      <c r="DE67" s="6">
        <f t="shared" si="33"/>
        <v>455407.41649578226</v>
      </c>
      <c r="DF67" s="6">
        <f t="shared" si="34"/>
        <v>1761945258.9466369</v>
      </c>
      <c r="DG67" s="6" t="e">
        <f t="shared" si="35"/>
        <v>#VALUE!</v>
      </c>
      <c r="DH67" s="6">
        <f t="shared" si="3"/>
        <v>0</v>
      </c>
      <c r="DI67" s="6">
        <f t="shared" si="4"/>
        <v>259.97931978006039</v>
      </c>
      <c r="DJ67" s="6">
        <f t="shared" si="5"/>
        <v>219380.89229506289</v>
      </c>
      <c r="DK67" s="6">
        <f t="shared" si="6"/>
        <v>242855.50139278363</v>
      </c>
      <c r="DL67" s="6">
        <f t="shared" si="7"/>
        <v>259.85582120526175</v>
      </c>
      <c r="DM67" s="6">
        <f t="shared" si="8"/>
        <v>260.44861436429511</v>
      </c>
      <c r="DN67" s="6" t="e">
        <f t="shared" si="9"/>
        <v>#VALUE!</v>
      </c>
      <c r="DO67" s="6">
        <f t="shared" si="10"/>
        <v>23901.420172224749</v>
      </c>
      <c r="DP67" s="6">
        <f t="shared" si="11"/>
        <v>426.81107450401339</v>
      </c>
      <c r="DQ67" s="6">
        <f t="shared" si="11"/>
        <v>23901.420172224749</v>
      </c>
      <c r="GD67" s="23"/>
      <c r="GE67" s="23"/>
      <c r="GF67" s="23"/>
      <c r="GG67" s="23"/>
      <c r="GH67" s="23"/>
      <c r="GI67" s="23"/>
      <c r="GJ67" s="6"/>
      <c r="GK67" s="6"/>
      <c r="GL67" s="4"/>
      <c r="GM67" s="4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</row>
    <row r="68" spans="1:231" s="15" customFormat="1" ht="14.25" customHeight="1">
      <c r="A68" s="33" t="s">
        <v>136</v>
      </c>
      <c r="B68" s="13" t="s">
        <v>335</v>
      </c>
      <c r="C68" s="71" t="s">
        <v>331</v>
      </c>
      <c r="D68" s="6">
        <v>41.693216517850203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27.795477678566801</v>
      </c>
      <c r="AE68" s="6">
        <v>0</v>
      </c>
      <c r="AF68" s="6">
        <v>13.8977388392834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72" t="s">
        <v>330</v>
      </c>
      <c r="AN68" s="72" t="s">
        <v>330</v>
      </c>
      <c r="AO68" s="72" t="s">
        <v>330</v>
      </c>
      <c r="AP68" s="72">
        <v>0</v>
      </c>
      <c r="AQ68" s="72" t="s">
        <v>331</v>
      </c>
      <c r="AR68" s="72" t="s">
        <v>327</v>
      </c>
      <c r="AS68" s="72">
        <v>18</v>
      </c>
      <c r="AT68" s="72">
        <v>0.14390830214385614</v>
      </c>
      <c r="AU68" s="72">
        <v>0.14390830214385614</v>
      </c>
      <c r="AV68" s="6">
        <v>1.2848955548558583E-4</v>
      </c>
      <c r="AW68" s="6">
        <v>1.2848955548558583E-4</v>
      </c>
      <c r="AX68" s="47">
        <v>141</v>
      </c>
      <c r="AY68" s="27" t="s">
        <v>55</v>
      </c>
      <c r="AZ68" s="36">
        <v>3951.55</v>
      </c>
      <c r="BA68" s="36">
        <v>35.170006999999998</v>
      </c>
      <c r="BB68" s="36">
        <v>-123.01249</v>
      </c>
      <c r="BC68" s="44">
        <v>39065.042592592596</v>
      </c>
      <c r="BD68" s="45">
        <v>39065.042592592596</v>
      </c>
      <c r="BE68" s="6" t="s">
        <v>343</v>
      </c>
      <c r="BF68" s="6" t="s">
        <v>354</v>
      </c>
      <c r="BG68" s="10" t="s">
        <v>25</v>
      </c>
      <c r="BH68" s="10" t="s">
        <v>32</v>
      </c>
      <c r="BI68" s="10" t="s">
        <v>56</v>
      </c>
      <c r="BJ68" s="10"/>
      <c r="BK68" s="10"/>
      <c r="BL68" s="10"/>
      <c r="BM68" s="10"/>
      <c r="BN68" s="36" t="s">
        <v>160</v>
      </c>
      <c r="BO68" s="36" t="s">
        <v>156</v>
      </c>
      <c r="BP68" s="36" t="s">
        <v>42</v>
      </c>
      <c r="BQ68" s="36">
        <v>1067</v>
      </c>
      <c r="BR68" s="36">
        <v>4128167</v>
      </c>
      <c r="BS68" s="36" t="s">
        <v>20</v>
      </c>
      <c r="BT68" s="36">
        <v>0</v>
      </c>
      <c r="BU68" s="63">
        <v>0.62395833333333328</v>
      </c>
      <c r="BV68" s="64">
        <v>514</v>
      </c>
      <c r="BW68" s="64">
        <v>569</v>
      </c>
      <c r="BX68" s="63">
        <v>0.62388888888888894</v>
      </c>
      <c r="BY68" s="63">
        <v>0.62510416666666668</v>
      </c>
      <c r="BZ68" s="36" t="s">
        <v>371</v>
      </c>
      <c r="CA68" s="17">
        <v>56</v>
      </c>
      <c r="CB68" s="36">
        <v>1</v>
      </c>
      <c r="CC68" s="6">
        <v>56</v>
      </c>
      <c r="CD68" s="6">
        <v>1120</v>
      </c>
      <c r="CE68" s="6">
        <v>1120</v>
      </c>
      <c r="CF68" s="6">
        <v>7</v>
      </c>
      <c r="CG68" s="6">
        <v>7</v>
      </c>
      <c r="CH68" s="6"/>
      <c r="CI68" s="6">
        <f t="shared" si="36"/>
        <v>6.0000000000000009</v>
      </c>
      <c r="CJ68" s="6">
        <f t="shared" si="12"/>
        <v>5.3571428571428572E-3</v>
      </c>
      <c r="CK68" s="6">
        <f t="shared" si="13"/>
        <v>5.3571428571428572E-3</v>
      </c>
      <c r="CL68" s="6">
        <f t="shared" si="14"/>
        <v>5878.7435290168787</v>
      </c>
      <c r="CM68" s="6" t="e">
        <f t="shared" si="15"/>
        <v>#VALUE!</v>
      </c>
      <c r="CN68" s="6">
        <f t="shared" si="16"/>
        <v>164752.82973111098</v>
      </c>
      <c r="CO68" s="6">
        <f t="shared" si="17"/>
        <v>1466.3507167853072</v>
      </c>
      <c r="CP68" s="6">
        <f t="shared" si="18"/>
        <v>-5128.7863799698825</v>
      </c>
      <c r="CQ68" s="6">
        <f t="shared" si="19"/>
        <v>1628747.2790920034</v>
      </c>
      <c r="CR68" s="6">
        <f t="shared" si="20"/>
        <v>1628747.2790920034</v>
      </c>
      <c r="CS68" s="6">
        <f t="shared" si="21"/>
        <v>1628203.491455086</v>
      </c>
      <c r="CT68" s="6">
        <f t="shared" si="22"/>
        <v>83636.592334807501</v>
      </c>
      <c r="CU68" s="6" t="e">
        <f t="shared" si="23"/>
        <v>#VALUE!</v>
      </c>
      <c r="CV68" s="6" t="e">
        <f t="shared" si="24"/>
        <v>#VALUE!</v>
      </c>
      <c r="CW68" s="6" t="e">
        <f t="shared" si="25"/>
        <v>#VALUE!</v>
      </c>
      <c r="CX68" s="6">
        <f t="shared" si="26"/>
        <v>0</v>
      </c>
      <c r="CY68" s="6">
        <f t="shared" si="27"/>
        <v>0</v>
      </c>
      <c r="CZ68" s="6">
        <f t="shared" si="28"/>
        <v>0</v>
      </c>
      <c r="DA68" s="6">
        <f t="shared" si="29"/>
        <v>0</v>
      </c>
      <c r="DB68" s="6" t="e">
        <f t="shared" si="30"/>
        <v>#VALUE!</v>
      </c>
      <c r="DC68" s="6" t="e">
        <f t="shared" si="31"/>
        <v>#VALUE!</v>
      </c>
      <c r="DD68" s="6" t="e">
        <f t="shared" si="32"/>
        <v>#VALUE!</v>
      </c>
      <c r="DE68" s="6">
        <f t="shared" si="33"/>
        <v>44486.662024546167</v>
      </c>
      <c r="DF68" s="6">
        <f t="shared" si="34"/>
        <v>172116560.55284411</v>
      </c>
      <c r="DG68" s="6" t="e">
        <f t="shared" si="35"/>
        <v>#VALUE!</v>
      </c>
      <c r="DH68" s="6">
        <f t="shared" si="3"/>
        <v>0</v>
      </c>
      <c r="DI68" s="6">
        <f t="shared" si="4"/>
        <v>26.014829889783613</v>
      </c>
      <c r="DJ68" s="6">
        <f t="shared" si="5"/>
        <v>21430.313290175003</v>
      </c>
      <c r="DK68" s="6">
        <f t="shared" si="6"/>
        <v>23723.440198656765</v>
      </c>
      <c r="DL68" s="6">
        <f t="shared" si="7"/>
        <v>26.011934527525433</v>
      </c>
      <c r="DM68" s="6">
        <f t="shared" si="8"/>
        <v>26.062603367043653</v>
      </c>
      <c r="DN68" s="6" t="e">
        <f t="shared" si="9"/>
        <v>#VALUE!</v>
      </c>
      <c r="DO68" s="6">
        <f t="shared" si="10"/>
        <v>2334.8201249996114</v>
      </c>
      <c r="DP68" s="6">
        <f t="shared" si="11"/>
        <v>41.693216517850203</v>
      </c>
      <c r="DQ68" s="6">
        <f t="shared" si="11"/>
        <v>2334.8201249996114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</row>
    <row r="69" spans="1:231" s="23" customFormat="1" ht="14.25" customHeight="1">
      <c r="A69" s="33" t="s">
        <v>19</v>
      </c>
      <c r="B69" s="13" t="s">
        <v>335</v>
      </c>
      <c r="C69" s="71" t="s">
        <v>331</v>
      </c>
      <c r="D69" s="6">
        <v>6.9735538586165253</v>
      </c>
      <c r="E69" s="6">
        <v>0</v>
      </c>
      <c r="F69" s="6">
        <v>0</v>
      </c>
      <c r="G69" s="6">
        <v>2.3245179528721751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4.6490359057443502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72" t="s">
        <v>330</v>
      </c>
      <c r="AN69" s="72" t="s">
        <v>330</v>
      </c>
      <c r="AO69" s="72" t="s">
        <v>330</v>
      </c>
      <c r="AP69" s="72">
        <v>1</v>
      </c>
      <c r="AQ69" s="72" t="s">
        <v>331</v>
      </c>
      <c r="AR69" s="72" t="s">
        <v>330</v>
      </c>
      <c r="AS69" s="72">
        <v>0</v>
      </c>
      <c r="AT69" s="72">
        <v>0.43019672047032365</v>
      </c>
      <c r="AU69" s="72">
        <v>0.43019672047032365</v>
      </c>
      <c r="AV69" s="6">
        <v>1.9554396385014711E-3</v>
      </c>
      <c r="AW69" s="6">
        <v>5.9749544509767169E-4</v>
      </c>
      <c r="AX69" s="47">
        <v>144</v>
      </c>
      <c r="AY69" s="27" t="s">
        <v>47</v>
      </c>
      <c r="AZ69" s="36">
        <v>3950.53</v>
      </c>
      <c r="BA69" s="36">
        <v>35.166798</v>
      </c>
      <c r="BB69" s="36">
        <v>-123.01584200000001</v>
      </c>
      <c r="BC69" s="44">
        <v>39114.858946759261</v>
      </c>
      <c r="BD69" s="45">
        <v>39114.858946759261</v>
      </c>
      <c r="BE69" s="6" t="s">
        <v>344</v>
      </c>
      <c r="BF69" s="6" t="s">
        <v>355</v>
      </c>
      <c r="BG69" s="10" t="s">
        <v>25</v>
      </c>
      <c r="BH69" s="10" t="s">
        <v>27</v>
      </c>
      <c r="BI69" s="10" t="s">
        <v>22</v>
      </c>
      <c r="BJ69" s="10" t="s">
        <v>44</v>
      </c>
      <c r="BK69" s="10" t="s">
        <v>48</v>
      </c>
      <c r="BL69" s="10" t="s">
        <v>49</v>
      </c>
      <c r="BM69" s="27" t="s">
        <v>47</v>
      </c>
      <c r="BN69" s="36" t="s">
        <v>161</v>
      </c>
      <c r="BO69" s="36" t="s">
        <v>115</v>
      </c>
      <c r="BP69" s="36" t="s">
        <v>42</v>
      </c>
      <c r="BQ69" s="36">
        <v>1077</v>
      </c>
      <c r="BR69" s="36">
        <v>2303423</v>
      </c>
      <c r="BS69" s="36" t="s">
        <v>20</v>
      </c>
      <c r="BT69" s="36">
        <v>0</v>
      </c>
      <c r="BU69" s="63">
        <v>8.819444444444444E-3</v>
      </c>
      <c r="BV69" s="64">
        <v>570</v>
      </c>
      <c r="BW69" s="64">
        <v>576</v>
      </c>
      <c r="BX69" s="63">
        <v>8.3796296296296292E-3</v>
      </c>
      <c r="BY69" s="63">
        <v>9.3055555555555548E-3</v>
      </c>
      <c r="BZ69" s="36" t="s">
        <v>372</v>
      </c>
      <c r="CA69" s="17">
        <v>11</v>
      </c>
      <c r="CB69" s="36">
        <v>0</v>
      </c>
      <c r="CC69" s="6">
        <v>36</v>
      </c>
      <c r="CD69" s="6">
        <v>220</v>
      </c>
      <c r="CE69" s="6">
        <v>720</v>
      </c>
      <c r="CF69" s="6">
        <v>4</v>
      </c>
      <c r="CG69" s="6">
        <v>8</v>
      </c>
      <c r="CH69" s="6"/>
      <c r="CI69" s="6">
        <f t="shared" si="36"/>
        <v>3</v>
      </c>
      <c r="CJ69" s="6">
        <f t="shared" si="12"/>
        <v>1.3636363636363637E-2</v>
      </c>
      <c r="CK69" s="6">
        <f t="shared" si="13"/>
        <v>4.1666666666666666E-3</v>
      </c>
      <c r="CL69" s="6">
        <f t="shared" si="14"/>
        <v>1004.1917556407797</v>
      </c>
      <c r="CM69" s="6" t="e">
        <f t="shared" si="15"/>
        <v>#VALUE!</v>
      </c>
      <c r="CN69" s="6">
        <f t="shared" si="16"/>
        <v>27549.233725080343</v>
      </c>
      <c r="CO69" s="6">
        <f t="shared" si="17"/>
        <v>245.2375598880879</v>
      </c>
      <c r="CP69" s="6">
        <f t="shared" si="18"/>
        <v>-857.85759965006082</v>
      </c>
      <c r="CQ69" s="6">
        <f t="shared" si="19"/>
        <v>272769.57553741417</v>
      </c>
      <c r="CR69" s="6">
        <f t="shared" si="20"/>
        <v>272769.57553741417</v>
      </c>
      <c r="CS69" s="6">
        <f t="shared" si="21"/>
        <v>272763.58562592679</v>
      </c>
      <c r="CT69" s="6">
        <f t="shared" si="22"/>
        <v>13995.922594243366</v>
      </c>
      <c r="CU69" s="6" t="e">
        <f t="shared" si="23"/>
        <v>#VALUE!</v>
      </c>
      <c r="CV69" s="6" t="e">
        <f t="shared" si="24"/>
        <v>#VALUE!</v>
      </c>
      <c r="CW69" s="6" t="e">
        <f t="shared" si="25"/>
        <v>#VALUE!</v>
      </c>
      <c r="CX69" s="6" t="e">
        <f t="shared" si="26"/>
        <v>#VALUE!</v>
      </c>
      <c r="CY69" s="6" t="e">
        <f t="shared" si="27"/>
        <v>#VALUE!</v>
      </c>
      <c r="CZ69" s="6" t="e">
        <f t="shared" si="28"/>
        <v>#VALUE!</v>
      </c>
      <c r="DA69" s="6" t="e">
        <f t="shared" si="29"/>
        <v>#VALUE!</v>
      </c>
      <c r="DB69" s="6" t="e">
        <f t="shared" si="30"/>
        <v>#VALUE!</v>
      </c>
      <c r="DC69" s="6" t="e">
        <f t="shared" si="31"/>
        <v>#VALUE!</v>
      </c>
      <c r="DD69" s="6" t="e">
        <f t="shared" si="32"/>
        <v>#VALUE!</v>
      </c>
      <c r="DE69" s="6">
        <f t="shared" si="33"/>
        <v>7510.5175057299975</v>
      </c>
      <c r="DF69" s="6">
        <f t="shared" si="34"/>
        <v>16063044.349676052</v>
      </c>
      <c r="DG69" s="6" t="e">
        <f t="shared" si="35"/>
        <v>#VALUE!</v>
      </c>
      <c r="DH69" s="6">
        <f t="shared" si="3"/>
        <v>0</v>
      </c>
      <c r="DI69" s="6">
        <f t="shared" si="4"/>
        <v>6.150287083640963E-2</v>
      </c>
      <c r="DJ69" s="6">
        <f t="shared" si="5"/>
        <v>3974.9256994114194</v>
      </c>
      <c r="DK69" s="6">
        <f t="shared" si="6"/>
        <v>4016.7670225631186</v>
      </c>
      <c r="DL69" s="6">
        <f t="shared" si="7"/>
        <v>5.8435798537481064E-2</v>
      </c>
      <c r="DM69" s="6">
        <f t="shared" si="8"/>
        <v>6.4892792851014888E-2</v>
      </c>
      <c r="DN69" s="6" t="e">
        <f t="shared" si="9"/>
        <v>#VALUE!</v>
      </c>
      <c r="DO69" s="6">
        <f t="shared" si="10"/>
        <v>76.709092444781774</v>
      </c>
      <c r="DP69" s="6">
        <f t="shared" si="11"/>
        <v>0</v>
      </c>
      <c r="DQ69" s="6">
        <f t="shared" si="11"/>
        <v>251.04793891019492</v>
      </c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</row>
    <row r="70" spans="1:231" s="6" customFormat="1" ht="14.25" customHeight="1">
      <c r="A70" s="33" t="s">
        <v>19</v>
      </c>
      <c r="B70" s="13" t="s">
        <v>335</v>
      </c>
      <c r="C70" s="71" t="s">
        <v>331</v>
      </c>
      <c r="D70" s="6">
        <v>24.593268825530807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24.593268825530807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72" t="s">
        <v>330</v>
      </c>
      <c r="AN70" s="72" t="s">
        <v>330</v>
      </c>
      <c r="AO70" s="72" t="s">
        <v>330</v>
      </c>
      <c r="AP70" s="72">
        <v>0</v>
      </c>
      <c r="AQ70" s="72" t="s">
        <v>329</v>
      </c>
      <c r="AR70" s="72" t="s">
        <v>330</v>
      </c>
      <c r="AS70" s="72">
        <v>0</v>
      </c>
      <c r="AT70" s="72">
        <v>4.0661532515022088E-2</v>
      </c>
      <c r="AU70" s="72">
        <v>4.0661532515022088E-2</v>
      </c>
      <c r="AV70" s="6">
        <v>1.8482514779555494E-4</v>
      </c>
      <c r="AW70" s="6">
        <v>5.6474350715308454E-5</v>
      </c>
      <c r="AX70" s="47">
        <v>148</v>
      </c>
      <c r="AY70" s="27" t="s">
        <v>55</v>
      </c>
      <c r="AZ70" s="36">
        <v>3953.45</v>
      </c>
      <c r="BA70" s="36">
        <v>35.166061999999997</v>
      </c>
      <c r="BB70" s="36">
        <v>-123.01321299999999</v>
      </c>
      <c r="BC70" s="44">
        <v>39117.752893518518</v>
      </c>
      <c r="BD70" s="45">
        <v>39117.752893518518</v>
      </c>
      <c r="BE70" s="6" t="s">
        <v>344</v>
      </c>
      <c r="BF70" s="6" t="s">
        <v>355</v>
      </c>
      <c r="BG70" s="10" t="s">
        <v>25</v>
      </c>
      <c r="BH70" s="10" t="s">
        <v>32</v>
      </c>
      <c r="BI70" s="10" t="s">
        <v>56</v>
      </c>
      <c r="BJ70" s="10"/>
      <c r="BK70" s="10"/>
      <c r="BL70" s="10"/>
      <c r="BM70" s="10"/>
      <c r="BN70" s="36" t="s">
        <v>141</v>
      </c>
      <c r="BO70" s="36" t="s">
        <v>123</v>
      </c>
      <c r="BP70" s="36" t="s">
        <v>42</v>
      </c>
      <c r="BQ70" s="36">
        <v>1080</v>
      </c>
      <c r="BR70" s="36">
        <v>4128577</v>
      </c>
      <c r="BS70" s="36" t="s">
        <v>20</v>
      </c>
      <c r="BT70" s="36">
        <v>0</v>
      </c>
      <c r="BU70" s="63">
        <v>1.8449074074074073E-2</v>
      </c>
      <c r="BV70" s="64">
        <v>577</v>
      </c>
      <c r="BW70" s="64">
        <v>581</v>
      </c>
      <c r="BX70" s="63">
        <v>1.8090277777777761E-2</v>
      </c>
      <c r="BY70" s="63">
        <v>2.1122685185185161E-2</v>
      </c>
      <c r="BZ70" s="36" t="s">
        <v>373</v>
      </c>
      <c r="CA70" s="17">
        <v>11</v>
      </c>
      <c r="CB70" s="36">
        <v>1</v>
      </c>
      <c r="CC70" s="6">
        <v>36</v>
      </c>
      <c r="CD70" s="6">
        <v>220</v>
      </c>
      <c r="CE70" s="6">
        <v>720</v>
      </c>
      <c r="CF70" s="6">
        <v>4</v>
      </c>
      <c r="CG70" s="6">
        <v>8</v>
      </c>
      <c r="CI70" s="6">
        <f t="shared" si="36"/>
        <v>1</v>
      </c>
      <c r="CJ70" s="6">
        <f t="shared" si="12"/>
        <v>4.5454545454545452E-3</v>
      </c>
      <c r="CK70" s="6">
        <f t="shared" si="13"/>
        <v>1.3888888888888887E-3</v>
      </c>
      <c r="CL70" s="6">
        <f t="shared" si="14"/>
        <v>3639.8037861785592</v>
      </c>
      <c r="CM70" s="6" t="e">
        <f t="shared" si="15"/>
        <v>#VALUE!</v>
      </c>
      <c r="CN70" s="6">
        <f t="shared" si="16"/>
        <v>97228.258638294763</v>
      </c>
      <c r="CO70" s="6">
        <f t="shared" si="17"/>
        <v>864.84841630128346</v>
      </c>
      <c r="CP70" s="6">
        <f t="shared" si="18"/>
        <v>-3025.2970164012809</v>
      </c>
      <c r="CQ70" s="6">
        <f t="shared" si="19"/>
        <v>962033.41276098648</v>
      </c>
      <c r="CR70" s="6">
        <f t="shared" si="20"/>
        <v>962033.41276098648</v>
      </c>
      <c r="CS70" s="6">
        <f t="shared" si="21"/>
        <v>961941.11684181192</v>
      </c>
      <c r="CT70" s="6">
        <f t="shared" si="22"/>
        <v>49358.69053284033</v>
      </c>
      <c r="CU70" s="6" t="e">
        <f t="shared" si="23"/>
        <v>#VALUE!</v>
      </c>
      <c r="CV70" s="6" t="e">
        <f t="shared" si="24"/>
        <v>#VALUE!</v>
      </c>
      <c r="CW70" s="6" t="e">
        <f t="shared" si="25"/>
        <v>#VALUE!</v>
      </c>
      <c r="CX70" s="6">
        <f t="shared" si="26"/>
        <v>0</v>
      </c>
      <c r="CY70" s="6">
        <f t="shared" si="27"/>
        <v>0</v>
      </c>
      <c r="CZ70" s="6">
        <f t="shared" si="28"/>
        <v>0</v>
      </c>
      <c r="DA70" s="6">
        <f t="shared" si="29"/>
        <v>0</v>
      </c>
      <c r="DB70" s="6" t="e">
        <f t="shared" si="30"/>
        <v>#VALUE!</v>
      </c>
      <c r="DC70" s="6" t="e">
        <f t="shared" si="31"/>
        <v>#VALUE!</v>
      </c>
      <c r="DD70" s="6" t="e">
        <f t="shared" si="32"/>
        <v>#VALUE!</v>
      </c>
      <c r="DE70" s="6">
        <f t="shared" si="33"/>
        <v>26560.730331573272</v>
      </c>
      <c r="DF70" s="6">
        <f t="shared" si="34"/>
        <v>101535204.0279035</v>
      </c>
      <c r="DG70" s="6" t="e">
        <f t="shared" si="35"/>
        <v>#VALUE!</v>
      </c>
      <c r="DH70" s="6">
        <f t="shared" si="3"/>
        <v>0</v>
      </c>
      <c r="DI70" s="6">
        <f t="shared" si="4"/>
        <v>0.45372303828583455</v>
      </c>
      <c r="DJ70" s="6">
        <f t="shared" si="5"/>
        <v>14190.316112331275</v>
      </c>
      <c r="DK70" s="6">
        <f t="shared" si="6"/>
        <v>14288.689187633399</v>
      </c>
      <c r="DL70" s="6">
        <f t="shared" si="7"/>
        <v>0.44489906451741451</v>
      </c>
      <c r="DM70" s="6">
        <f t="shared" si="8"/>
        <v>0.51947587507631565</v>
      </c>
      <c r="DN70" s="6" t="e">
        <f t="shared" si="9"/>
        <v>#VALUE!</v>
      </c>
      <c r="DO70" s="6">
        <f t="shared" si="10"/>
        <v>270.52595708083885</v>
      </c>
      <c r="DP70" s="6">
        <f t="shared" si="11"/>
        <v>24.593268825530807</v>
      </c>
      <c r="DQ70" s="6">
        <f t="shared" si="11"/>
        <v>885.35767771910901</v>
      </c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</row>
    <row r="71" spans="1:231" s="6" customFormat="1" ht="14.25" customHeight="1">
      <c r="A71" s="22" t="s">
        <v>137</v>
      </c>
      <c r="B71" s="16" t="s">
        <v>338</v>
      </c>
      <c r="C71" s="17" t="s">
        <v>331</v>
      </c>
      <c r="D71" s="6">
        <v>115.0163882438255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6.5723650425043152</v>
      </c>
      <c r="K71" s="6">
        <v>23.003277648765103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3.2861825212521576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16.430912606260787</v>
      </c>
      <c r="AE71" s="6">
        <v>0</v>
      </c>
      <c r="AF71" s="6">
        <v>65.723650425043147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72" t="s">
        <v>330</v>
      </c>
      <c r="AN71" s="72" t="s">
        <v>330</v>
      </c>
      <c r="AO71" s="72" t="s">
        <v>330</v>
      </c>
      <c r="AP71" s="72">
        <v>1</v>
      </c>
      <c r="AQ71" s="72" t="s">
        <v>331</v>
      </c>
      <c r="AR71" s="72" t="s">
        <v>330</v>
      </c>
      <c r="AS71" s="72">
        <v>5</v>
      </c>
      <c r="AT71" s="72">
        <v>0.177838698150486</v>
      </c>
      <c r="AU71" s="72">
        <v>0.30430446073304623</v>
      </c>
      <c r="AV71" s="6">
        <v>3.8038057591630778E-3</v>
      </c>
      <c r="AW71" s="6">
        <v>4.226450843514531E-4</v>
      </c>
      <c r="AX71" s="17">
        <v>151</v>
      </c>
      <c r="AY71" s="38" t="s">
        <v>103</v>
      </c>
      <c r="AZ71" s="17">
        <v>3953.83</v>
      </c>
      <c r="BA71" s="17">
        <v>35.162832000000002</v>
      </c>
      <c r="BB71" s="17">
        <v>-123.012214</v>
      </c>
      <c r="BC71" s="21">
        <v>39238.922662037039</v>
      </c>
      <c r="BD71" s="50">
        <v>39238.922662037039</v>
      </c>
      <c r="BE71" s="6" t="s">
        <v>345</v>
      </c>
      <c r="BF71" s="6" t="s">
        <v>355</v>
      </c>
      <c r="BG71" s="38" t="s">
        <v>25</v>
      </c>
      <c r="BH71" s="38" t="s">
        <v>103</v>
      </c>
      <c r="BI71" s="38"/>
      <c r="BJ71" s="38"/>
      <c r="BK71" s="38"/>
      <c r="BL71" s="38"/>
      <c r="BM71" s="38"/>
      <c r="BN71" s="36" t="s">
        <v>163</v>
      </c>
      <c r="BO71" s="17" t="s">
        <v>122</v>
      </c>
      <c r="BP71" s="17" t="s">
        <v>42</v>
      </c>
      <c r="BQ71" s="17">
        <v>1094</v>
      </c>
      <c r="BR71" s="17">
        <v>4128455</v>
      </c>
      <c r="BS71" s="17" t="s">
        <v>20</v>
      </c>
      <c r="BT71" s="36">
        <v>0</v>
      </c>
      <c r="BU71" s="63">
        <v>0.16577546296296297</v>
      </c>
      <c r="BV71" s="64">
        <v>582</v>
      </c>
      <c r="BW71" s="64">
        <v>585</v>
      </c>
      <c r="BX71" s="63">
        <v>0.16281250000000003</v>
      </c>
      <c r="BY71" s="63">
        <v>0.16594907407407408</v>
      </c>
      <c r="BZ71" s="36" t="s">
        <v>374</v>
      </c>
      <c r="CA71" s="17">
        <v>4</v>
      </c>
      <c r="CB71" s="36">
        <v>0</v>
      </c>
      <c r="CC71" s="6">
        <v>36</v>
      </c>
      <c r="CD71" s="6">
        <v>80</v>
      </c>
      <c r="CE71" s="6">
        <v>720</v>
      </c>
      <c r="CF71" s="6">
        <v>1</v>
      </c>
      <c r="CG71" s="6">
        <v>8</v>
      </c>
      <c r="CI71" s="6">
        <f t="shared" si="36"/>
        <v>35</v>
      </c>
      <c r="CJ71" s="6">
        <f t="shared" si="12"/>
        <v>0.43749999999999994</v>
      </c>
      <c r="CK71" s="6">
        <f t="shared" si="13"/>
        <v>4.8611111111111105E-2</v>
      </c>
      <c r="CL71" s="6">
        <f t="shared" si="14"/>
        <v>17367.474624817653</v>
      </c>
      <c r="CM71" s="6" t="e">
        <f t="shared" si="15"/>
        <v>#VALUE!</v>
      </c>
      <c r="CN71" s="6">
        <f t="shared" si="16"/>
        <v>454755.24633008457</v>
      </c>
      <c r="CO71" s="6">
        <f t="shared" si="17"/>
        <v>4044.3019370644115</v>
      </c>
      <c r="CP71" s="6">
        <f t="shared" si="18"/>
        <v>-14148.420564156548</v>
      </c>
      <c r="CQ71" s="6">
        <f t="shared" si="19"/>
        <v>4513119.1631662948</v>
      </c>
      <c r="CR71" s="6">
        <f t="shared" si="20"/>
        <v>4513119.1631662948</v>
      </c>
      <c r="CS71" s="6">
        <f t="shared" si="21"/>
        <v>4512552.9763582498</v>
      </c>
      <c r="CT71" s="6">
        <f t="shared" si="22"/>
        <v>230837.8912053578</v>
      </c>
      <c r="CU71" s="6" t="e">
        <f t="shared" si="23"/>
        <v>#VALUE!</v>
      </c>
      <c r="CV71" s="6" t="e">
        <f t="shared" si="24"/>
        <v>#VALUE!</v>
      </c>
      <c r="CW71" s="6">
        <f t="shared" si="25"/>
        <v>0</v>
      </c>
      <c r="CX71" s="6">
        <f t="shared" si="26"/>
        <v>0</v>
      </c>
      <c r="CY71" s="6">
        <f t="shared" si="27"/>
        <v>0</v>
      </c>
      <c r="CZ71" s="6">
        <f t="shared" si="28"/>
        <v>0</v>
      </c>
      <c r="DA71" s="6">
        <f t="shared" si="29"/>
        <v>0</v>
      </c>
      <c r="DB71" s="6" t="e">
        <f t="shared" si="30"/>
        <v>#VALUE!</v>
      </c>
      <c r="DC71" s="6" t="e">
        <f t="shared" si="31"/>
        <v>#VALUE!</v>
      </c>
      <c r="DD71" s="6" t="e">
        <f t="shared" si="32"/>
        <v>#VALUE!</v>
      </c>
      <c r="DE71" s="6">
        <f t="shared" si="33"/>
        <v>125827.9287387451</v>
      </c>
      <c r="DF71" s="6">
        <f t="shared" si="34"/>
        <v>474839983.12716264</v>
      </c>
      <c r="DG71" s="6" t="e">
        <f t="shared" si="35"/>
        <v>#VALUE!</v>
      </c>
      <c r="DH71" s="6">
        <f t="shared" si="3"/>
        <v>0</v>
      </c>
      <c r="DI71" s="6">
        <f t="shared" si="4"/>
        <v>19.066895009448064</v>
      </c>
      <c r="DJ71" s="6">
        <f t="shared" si="5"/>
        <v>66939.537957906447</v>
      </c>
      <c r="DK71" s="6">
        <f t="shared" si="6"/>
        <v>67284.587122637924</v>
      </c>
      <c r="DL71" s="6">
        <f t="shared" si="7"/>
        <v>18.726105710947841</v>
      </c>
      <c r="DM71" s="6">
        <f t="shared" si="8"/>
        <v>19.086863132407061</v>
      </c>
      <c r="DN71" s="6" t="e">
        <f t="shared" si="9"/>
        <v>#VALUE!</v>
      </c>
      <c r="DO71" s="6">
        <f t="shared" si="10"/>
        <v>460.06555297530201</v>
      </c>
      <c r="DP71" s="6">
        <f t="shared" si="11"/>
        <v>0</v>
      </c>
      <c r="DQ71" s="6">
        <f t="shared" si="11"/>
        <v>4140.5899767777182</v>
      </c>
      <c r="GJ71" s="15"/>
      <c r="GK71" s="15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</row>
    <row r="72" spans="1:231" s="6" customFormat="1" ht="14.25" customHeight="1">
      <c r="A72" s="33" t="s">
        <v>131</v>
      </c>
      <c r="B72" s="13" t="s">
        <v>337</v>
      </c>
      <c r="C72" s="74" t="s">
        <v>339</v>
      </c>
      <c r="D72" s="6">
        <v>37.291951489350041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17.211669918161558</v>
      </c>
      <c r="L72" s="6">
        <v>0</v>
      </c>
      <c r="M72" s="6">
        <v>0</v>
      </c>
      <c r="N72" s="6">
        <v>0</v>
      </c>
      <c r="O72" s="6">
        <v>0</v>
      </c>
      <c r="P72" s="6">
        <v>2.8686116530269263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2.8686116530269263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14.343058265134632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72" t="s">
        <v>327</v>
      </c>
      <c r="AN72" s="72" t="s">
        <v>330</v>
      </c>
      <c r="AO72" s="72" t="s">
        <v>330</v>
      </c>
      <c r="AP72" s="72">
        <v>1</v>
      </c>
      <c r="AQ72" s="72" t="s">
        <v>331</v>
      </c>
      <c r="AR72" s="72" t="s">
        <v>330</v>
      </c>
      <c r="AS72" s="72">
        <v>7</v>
      </c>
      <c r="AT72" s="72">
        <v>0.29142765679258514</v>
      </c>
      <c r="AU72" s="72">
        <v>0.34860068944669154</v>
      </c>
      <c r="AV72" s="6">
        <v>8.3000164153974171E-4</v>
      </c>
      <c r="AW72" s="6">
        <v>4.8416762423151601E-4</v>
      </c>
      <c r="AX72" s="47">
        <v>157</v>
      </c>
      <c r="AY72" s="27" t="s">
        <v>71</v>
      </c>
      <c r="AZ72" s="36">
        <v>3952.25</v>
      </c>
      <c r="BA72" s="36">
        <v>35.167301000000002</v>
      </c>
      <c r="BB72" s="36">
        <v>-123.018401</v>
      </c>
      <c r="BC72" s="44">
        <v>39346.888831018521</v>
      </c>
      <c r="BD72" s="45">
        <v>39346.888831018521</v>
      </c>
      <c r="BE72" s="6" t="s">
        <v>346</v>
      </c>
      <c r="BF72" s="6" t="s">
        <v>355</v>
      </c>
      <c r="BG72" s="10" t="s">
        <v>25</v>
      </c>
      <c r="BH72" s="10" t="s">
        <v>27</v>
      </c>
      <c r="BI72" s="10" t="s">
        <v>72</v>
      </c>
      <c r="BJ72" s="10" t="s">
        <v>74</v>
      </c>
      <c r="BK72" s="10" t="s">
        <v>73</v>
      </c>
      <c r="BL72" s="10"/>
      <c r="BM72" s="10" t="s">
        <v>71</v>
      </c>
      <c r="BN72" s="36" t="s">
        <v>129</v>
      </c>
      <c r="BO72" s="36" t="s">
        <v>121</v>
      </c>
      <c r="BP72" s="36" t="s">
        <v>42</v>
      </c>
      <c r="BQ72" s="36">
        <v>1141</v>
      </c>
      <c r="BR72" s="36">
        <v>4130088</v>
      </c>
      <c r="BS72" s="36" t="s">
        <v>20</v>
      </c>
      <c r="BT72" s="36">
        <v>0</v>
      </c>
      <c r="BU72" s="63">
        <v>0.2041550925925926</v>
      </c>
      <c r="BV72" s="64">
        <v>586</v>
      </c>
      <c r="BW72" s="64">
        <v>603</v>
      </c>
      <c r="BX72" s="63">
        <v>0.20400462962962995</v>
      </c>
      <c r="BY72" s="63">
        <v>0.2056828703703707</v>
      </c>
      <c r="BZ72" s="36" t="s">
        <v>375</v>
      </c>
      <c r="CA72" s="17">
        <v>21</v>
      </c>
      <c r="CB72" s="36">
        <v>0</v>
      </c>
      <c r="CC72" s="6">
        <v>36</v>
      </c>
      <c r="CD72" s="6">
        <v>420</v>
      </c>
      <c r="CE72" s="6">
        <v>720</v>
      </c>
      <c r="CF72" s="6">
        <v>3</v>
      </c>
      <c r="CG72" s="6">
        <v>8</v>
      </c>
      <c r="CI72" s="6">
        <f t="shared" si="36"/>
        <v>13</v>
      </c>
      <c r="CJ72" s="6">
        <f t="shared" si="12"/>
        <v>3.095238095238095E-2</v>
      </c>
      <c r="CK72" s="6">
        <f t="shared" si="13"/>
        <v>1.8055555555555554E-2</v>
      </c>
      <c r="CL72" s="6">
        <f t="shared" si="14"/>
        <v>5854.8363838279565</v>
      </c>
      <c r="CM72" s="6" t="e">
        <f t="shared" si="15"/>
        <v>#VALUE!</v>
      </c>
      <c r="CN72" s="6">
        <f t="shared" si="16"/>
        <v>147387.11527378371</v>
      </c>
      <c r="CO72" s="6">
        <f t="shared" si="17"/>
        <v>1311.4572829033712</v>
      </c>
      <c r="CP72" s="6">
        <f t="shared" si="18"/>
        <v>-4587.5962423894107</v>
      </c>
      <c r="CQ72" s="6">
        <f t="shared" si="19"/>
        <v>1467322.2695431917</v>
      </c>
      <c r="CR72" s="6">
        <f t="shared" si="20"/>
        <v>1467322.2695431917</v>
      </c>
      <c r="CS72" s="6">
        <f t="shared" si="21"/>
        <v>1466543.2842701797</v>
      </c>
      <c r="CT72" s="6">
        <f t="shared" si="22"/>
        <v>74844.946639125526</v>
      </c>
      <c r="CU72" s="6" t="e">
        <f t="shared" si="23"/>
        <v>#VALUE!</v>
      </c>
      <c r="CV72" s="6" t="e">
        <f t="shared" si="24"/>
        <v>#VALUE!</v>
      </c>
      <c r="CW72" s="6" t="e">
        <f t="shared" si="25"/>
        <v>#VALUE!</v>
      </c>
      <c r="CX72" s="6" t="e">
        <f t="shared" si="26"/>
        <v>#VALUE!</v>
      </c>
      <c r="CY72" s="6" t="e">
        <f t="shared" si="27"/>
        <v>#VALUE!</v>
      </c>
      <c r="CZ72" s="6">
        <f t="shared" si="28"/>
        <v>0</v>
      </c>
      <c r="DA72" s="6" t="e">
        <f t="shared" si="29"/>
        <v>#VALUE!</v>
      </c>
      <c r="DB72" s="6" t="e">
        <f t="shared" si="30"/>
        <v>#VALUE!</v>
      </c>
      <c r="DC72" s="6" t="e">
        <f t="shared" si="31"/>
        <v>#VALUE!</v>
      </c>
      <c r="DD72" s="6" t="e">
        <f t="shared" si="32"/>
        <v>#VALUE!</v>
      </c>
      <c r="DE72" s="6">
        <f t="shared" si="33"/>
        <v>42550.116649348398</v>
      </c>
      <c r="DF72" s="6">
        <f t="shared" si="34"/>
        <v>154019041.34274673</v>
      </c>
      <c r="DG72" s="6" t="e">
        <f t="shared" si="35"/>
        <v>#VALUE!</v>
      </c>
      <c r="DH72" s="6">
        <f t="shared" si="3"/>
        <v>0</v>
      </c>
      <c r="DI72" s="6">
        <f t="shared" si="4"/>
        <v>7.6133418092667293</v>
      </c>
      <c r="DJ72" s="6">
        <f t="shared" si="5"/>
        <v>21853.083572759122</v>
      </c>
      <c r="DK72" s="6">
        <f t="shared" si="6"/>
        <v>22487.046748078075</v>
      </c>
      <c r="DL72" s="6">
        <f t="shared" si="7"/>
        <v>7.6077307517509825</v>
      </c>
      <c r="DM72" s="6">
        <f t="shared" si="8"/>
        <v>7.6703156240421366</v>
      </c>
      <c r="DN72" s="6" t="e">
        <f t="shared" si="9"/>
        <v>#VALUE!</v>
      </c>
      <c r="DO72" s="6">
        <f t="shared" si="10"/>
        <v>783.13098127635089</v>
      </c>
      <c r="DP72" s="6">
        <f t="shared" si="11"/>
        <v>0</v>
      </c>
      <c r="DQ72" s="6">
        <f t="shared" si="11"/>
        <v>1342.5102536166014</v>
      </c>
      <c r="GH72" s="15"/>
      <c r="GI72" s="15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</row>
    <row r="73" spans="1:231" s="6" customFormat="1" ht="14.25" customHeight="1">
      <c r="A73" s="33" t="s">
        <v>19</v>
      </c>
      <c r="B73" s="13" t="s">
        <v>335</v>
      </c>
      <c r="C73" s="71" t="s">
        <v>331</v>
      </c>
      <c r="D73" s="6">
        <v>34.844994713409562</v>
      </c>
      <c r="E73" s="6">
        <v>4.3556243391761953</v>
      </c>
      <c r="F73" s="6">
        <v>0</v>
      </c>
      <c r="G73" s="6">
        <v>0</v>
      </c>
      <c r="H73" s="6">
        <v>8.7112486783523906</v>
      </c>
      <c r="I73" s="6">
        <v>0</v>
      </c>
      <c r="J73" s="6">
        <v>0</v>
      </c>
      <c r="K73" s="6">
        <v>8.7112486783523906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4.3556243391761953</v>
      </c>
      <c r="AD73" s="6">
        <v>0</v>
      </c>
      <c r="AE73" s="6">
        <v>0</v>
      </c>
      <c r="AF73" s="6">
        <v>8.7112486783523906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72" t="s">
        <v>327</v>
      </c>
      <c r="AN73" s="72" t="s">
        <v>330</v>
      </c>
      <c r="AO73" s="72" t="s">
        <v>330</v>
      </c>
      <c r="AP73" s="72">
        <v>0</v>
      </c>
      <c r="AQ73" s="72" t="s">
        <v>331</v>
      </c>
      <c r="AR73" s="72" t="s">
        <v>330</v>
      </c>
      <c r="AS73" s="72">
        <v>0</v>
      </c>
      <c r="AT73" s="72">
        <v>0.22958821104143612</v>
      </c>
      <c r="AU73" s="72">
        <v>0.22958821104143612</v>
      </c>
      <c r="AV73" s="6">
        <v>5.4663859771770509E-4</v>
      </c>
      <c r="AW73" s="6">
        <v>3.1887251533532795E-4</v>
      </c>
      <c r="AX73" s="47">
        <v>159</v>
      </c>
      <c r="AY73" s="27" t="s">
        <v>60</v>
      </c>
      <c r="AZ73" s="36">
        <v>3952.49</v>
      </c>
      <c r="BA73" s="36">
        <v>35.167563000000001</v>
      </c>
      <c r="BB73" s="36">
        <v>-123.018619</v>
      </c>
      <c r="BC73" s="44">
        <v>39346.89166666667</v>
      </c>
      <c r="BD73" s="45">
        <v>39346.89166666667</v>
      </c>
      <c r="BE73" s="6" t="s">
        <v>346</v>
      </c>
      <c r="BF73" s="6" t="s">
        <v>355</v>
      </c>
      <c r="BG73" s="10" t="s">
        <v>25</v>
      </c>
      <c r="BH73" s="10" t="s">
        <v>32</v>
      </c>
      <c r="BI73" s="10" t="s">
        <v>54</v>
      </c>
      <c r="BJ73" s="10" t="s">
        <v>63</v>
      </c>
      <c r="BK73" s="10" t="s">
        <v>61</v>
      </c>
      <c r="BL73" s="10" t="s">
        <v>62</v>
      </c>
      <c r="BM73" s="10" t="s">
        <v>60</v>
      </c>
      <c r="BN73" s="36" t="s">
        <v>134</v>
      </c>
      <c r="BO73" s="36" t="s">
        <v>121</v>
      </c>
      <c r="BP73" s="36" t="s">
        <v>42</v>
      </c>
      <c r="BQ73" s="36">
        <v>1141</v>
      </c>
      <c r="BR73" s="36">
        <v>4128609</v>
      </c>
      <c r="BS73" s="36" t="s">
        <v>20</v>
      </c>
      <c r="BT73" s="36">
        <v>0</v>
      </c>
      <c r="BU73" s="63">
        <v>0.20697916666666669</v>
      </c>
      <c r="BV73" s="64">
        <v>586</v>
      </c>
      <c r="BW73" s="64">
        <v>603</v>
      </c>
      <c r="BX73" s="63">
        <v>0.20608796296296333</v>
      </c>
      <c r="BY73" s="63">
        <v>0.20726851851851885</v>
      </c>
      <c r="BZ73" s="36" t="s">
        <v>376</v>
      </c>
      <c r="CA73" s="17">
        <v>21</v>
      </c>
      <c r="CB73" s="36">
        <v>1</v>
      </c>
      <c r="CC73" s="6">
        <v>36</v>
      </c>
      <c r="CD73" s="6">
        <v>420</v>
      </c>
      <c r="CE73" s="6">
        <v>720</v>
      </c>
      <c r="CF73" s="6">
        <v>3</v>
      </c>
      <c r="CG73" s="6">
        <v>8</v>
      </c>
      <c r="CH73" s="18"/>
      <c r="CI73" s="6">
        <f t="shared" si="36"/>
        <v>8</v>
      </c>
      <c r="CJ73" s="6">
        <f t="shared" si="12"/>
        <v>1.9047619047619049E-2</v>
      </c>
      <c r="CK73" s="6">
        <f t="shared" si="13"/>
        <v>1.1111111111111112E-2</v>
      </c>
      <c r="CL73" s="6">
        <f t="shared" si="14"/>
        <v>5540.3541594321205</v>
      </c>
      <c r="CM73" s="6" t="e">
        <f t="shared" si="15"/>
        <v>#VALUE!</v>
      </c>
      <c r="CN73" s="6">
        <f t="shared" si="16"/>
        <v>137724.49315480416</v>
      </c>
      <c r="CO73" s="6">
        <f t="shared" si="17"/>
        <v>1225.4135468184977</v>
      </c>
      <c r="CP73" s="6">
        <f t="shared" si="18"/>
        <v>-4286.5831287059455</v>
      </c>
      <c r="CQ73" s="6">
        <f t="shared" si="19"/>
        <v>1371042.232114099</v>
      </c>
      <c r="CR73" s="6">
        <f t="shared" si="20"/>
        <v>1371042.232114099</v>
      </c>
      <c r="CS73" s="6">
        <f t="shared" si="21"/>
        <v>1370314.2620995445</v>
      </c>
      <c r="CT73" s="6">
        <f t="shared" si="22"/>
        <v>69933.904389812989</v>
      </c>
      <c r="CU73" s="6" t="e">
        <f t="shared" si="23"/>
        <v>#VALUE!</v>
      </c>
      <c r="CV73" s="6" t="e">
        <f t="shared" si="24"/>
        <v>#VALUE!</v>
      </c>
      <c r="CW73" s="6" t="e">
        <f t="shared" si="25"/>
        <v>#VALUE!</v>
      </c>
      <c r="CX73" s="6" t="e">
        <f t="shared" si="26"/>
        <v>#VALUE!</v>
      </c>
      <c r="CY73" s="6" t="e">
        <f t="shared" si="27"/>
        <v>#VALUE!</v>
      </c>
      <c r="CZ73" s="6" t="e">
        <f t="shared" si="28"/>
        <v>#VALUE!</v>
      </c>
      <c r="DA73" s="6" t="e">
        <f t="shared" si="29"/>
        <v>#VALUE!</v>
      </c>
      <c r="DB73" s="6" t="e">
        <f t="shared" si="30"/>
        <v>#VALUE!</v>
      </c>
      <c r="DC73" s="6" t="e">
        <f t="shared" si="31"/>
        <v>#VALUE!</v>
      </c>
      <c r="DD73" s="6" t="e">
        <f t="shared" si="32"/>
        <v>#VALUE!</v>
      </c>
      <c r="DE73" s="6">
        <f t="shared" si="33"/>
        <v>39758.138968000312</v>
      </c>
      <c r="DF73" s="6">
        <f t="shared" si="34"/>
        <v>143861358.77873513</v>
      </c>
      <c r="DG73" s="6" t="e">
        <f t="shared" si="35"/>
        <v>#VALUE!</v>
      </c>
      <c r="DH73" s="6">
        <f t="shared" ref="DH73:DH93" si="37">BT73*$D73</f>
        <v>0</v>
      </c>
      <c r="DI73" s="6">
        <f t="shared" ref="DI73:DI93" si="38">BU73*$D73</f>
        <v>7.2121879682859173</v>
      </c>
      <c r="DJ73" s="6">
        <f t="shared" ref="DJ73:DJ93" si="39">BV73*$D73</f>
        <v>20419.166902058005</v>
      </c>
      <c r="DK73" s="6">
        <f t="shared" ref="DK73:DK93" si="40">BW73*$D73</f>
        <v>21011.531812185967</v>
      </c>
      <c r="DL73" s="6">
        <f t="shared" ref="DL73:DL93" si="41">BX73*$D73</f>
        <v>7.1811339799418032</v>
      </c>
      <c r="DM73" s="6">
        <f t="shared" ref="DM73:DM93" si="42">BY73*$D73</f>
        <v>7.222270432034021</v>
      </c>
      <c r="DN73" s="6" t="e">
        <f t="shared" ref="DN73:DN93" si="43">BZ73*$D73</f>
        <v>#VALUE!</v>
      </c>
      <c r="DO73" s="6">
        <f t="shared" ref="DO73:DO93" si="44">CA73*$D73</f>
        <v>731.74488898160075</v>
      </c>
      <c r="DP73" s="6">
        <f t="shared" ref="DP73:DQ93" si="45">CB73*$D73</f>
        <v>34.844994713409562</v>
      </c>
      <c r="DQ73" s="6">
        <f t="shared" si="45"/>
        <v>1254.4198096827442</v>
      </c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</row>
    <row r="74" spans="1:231" s="15" customFormat="1" ht="14.25" customHeight="1">
      <c r="A74" s="33" t="s">
        <v>19</v>
      </c>
      <c r="B74" s="13" t="s">
        <v>335</v>
      </c>
      <c r="C74" s="71" t="s">
        <v>331</v>
      </c>
      <c r="D74" s="6">
        <v>13.228520394749287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1.8897886278213267</v>
      </c>
      <c r="Z74" s="6">
        <v>0</v>
      </c>
      <c r="AA74" s="6">
        <v>0</v>
      </c>
      <c r="AB74" s="6">
        <v>0</v>
      </c>
      <c r="AC74" s="6">
        <v>0</v>
      </c>
      <c r="AD74" s="6">
        <v>1.8897886278213267</v>
      </c>
      <c r="AE74" s="6">
        <v>0</v>
      </c>
      <c r="AF74" s="6">
        <v>9.4489431391066336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72" t="s">
        <v>327</v>
      </c>
      <c r="AN74" s="72" t="s">
        <v>330</v>
      </c>
      <c r="AO74" s="72" t="s">
        <v>330</v>
      </c>
      <c r="AP74" s="72">
        <v>0</v>
      </c>
      <c r="AQ74" s="72" t="s">
        <v>328</v>
      </c>
      <c r="AR74" s="72" t="s">
        <v>327</v>
      </c>
      <c r="AS74" s="72">
        <v>7</v>
      </c>
      <c r="AT74" s="72">
        <v>0.18935209793061888</v>
      </c>
      <c r="AU74" s="72">
        <v>0.52915970880450591</v>
      </c>
      <c r="AV74" s="6">
        <v>1.2599040685821569E-3</v>
      </c>
      <c r="AW74" s="6">
        <v>7.3494404000625825E-4</v>
      </c>
      <c r="AX74" s="47">
        <v>163</v>
      </c>
      <c r="AY74" s="27" t="s">
        <v>21</v>
      </c>
      <c r="AZ74" s="36">
        <v>3952.87</v>
      </c>
      <c r="BA74" s="36">
        <v>35.164561999999997</v>
      </c>
      <c r="BB74" s="36">
        <v>-123.01523299999999</v>
      </c>
      <c r="BC74" s="44">
        <v>39348.852627314816</v>
      </c>
      <c r="BD74" s="45">
        <v>39348.852627314816</v>
      </c>
      <c r="BE74" s="6" t="s">
        <v>346</v>
      </c>
      <c r="BF74" s="6" t="s">
        <v>355</v>
      </c>
      <c r="BG74" s="10" t="s">
        <v>25</v>
      </c>
      <c r="BH74" s="10" t="s">
        <v>27</v>
      </c>
      <c r="BI74" s="10" t="s">
        <v>22</v>
      </c>
      <c r="BJ74" s="10" t="s">
        <v>26</v>
      </c>
      <c r="BK74" s="10" t="s">
        <v>23</v>
      </c>
      <c r="BL74" s="10" t="s">
        <v>24</v>
      </c>
      <c r="BM74" s="10" t="s">
        <v>21</v>
      </c>
      <c r="BN74" s="36" t="s">
        <v>125</v>
      </c>
      <c r="BO74" s="36" t="s">
        <v>126</v>
      </c>
      <c r="BP74" s="36" t="s">
        <v>42</v>
      </c>
      <c r="BQ74" s="36">
        <v>1143</v>
      </c>
      <c r="BR74" s="36">
        <v>4130076</v>
      </c>
      <c r="BS74" s="36" t="s">
        <v>20</v>
      </c>
      <c r="BT74" s="36">
        <v>0</v>
      </c>
      <c r="BU74" s="63">
        <v>5.6192129629629634E-2</v>
      </c>
      <c r="BV74" s="64">
        <v>604</v>
      </c>
      <c r="BW74" s="64">
        <v>606</v>
      </c>
      <c r="BX74" s="63">
        <v>5.6030092592592617E-2</v>
      </c>
      <c r="BY74" s="63">
        <v>5.7048611111111147E-2</v>
      </c>
      <c r="BZ74" s="36" t="s">
        <v>377</v>
      </c>
      <c r="CA74" s="17">
        <v>21</v>
      </c>
      <c r="CB74" s="36">
        <v>0</v>
      </c>
      <c r="CC74" s="6">
        <v>36</v>
      </c>
      <c r="CD74" s="6">
        <v>420</v>
      </c>
      <c r="CE74" s="6">
        <v>720</v>
      </c>
      <c r="CF74" s="6">
        <v>3</v>
      </c>
      <c r="CG74" s="6">
        <v>8</v>
      </c>
      <c r="CI74" s="6">
        <f t="shared" si="36"/>
        <v>7</v>
      </c>
      <c r="CJ74" s="6">
        <f t="shared" ref="CJ74:CJ93" si="46">AV74*$D74</f>
        <v>1.6666666666666666E-2</v>
      </c>
      <c r="CK74" s="6">
        <f t="shared" ref="CK74:CK93" si="47">AW74*$D74</f>
        <v>9.7222222222222224E-3</v>
      </c>
      <c r="CL74" s="6">
        <f t="shared" ref="CL74:CL93" si="48">AX74*$D74</f>
        <v>2156.2488243441339</v>
      </c>
      <c r="CM74" s="6" t="e">
        <f t="shared" ref="CM74:CM93" si="49">AY74*$D74</f>
        <v>#VALUE!</v>
      </c>
      <c r="CN74" s="6">
        <f t="shared" ref="CN74:CN93" si="50">AZ74*$D74</f>
        <v>52290.621412792614</v>
      </c>
      <c r="CO74" s="6">
        <f t="shared" ref="CO74:CO93" si="51">BA74*$D74</f>
        <v>465.17512558942576</v>
      </c>
      <c r="CP74" s="6">
        <f t="shared" ref="CP74:CP93" si="52">BB74*$D74</f>
        <v>-1627.3095186053354</v>
      </c>
      <c r="CQ74" s="6">
        <f t="shared" ref="CQ74:CQ93" si="53">BC74*$D74</f>
        <v>520527.0994904181</v>
      </c>
      <c r="CR74" s="6">
        <f t="shared" ref="CR74:CR93" si="54">BD74*$D74</f>
        <v>520527.0994904181</v>
      </c>
      <c r="CS74" s="6">
        <f t="shared" ref="CS74:CS93" si="55">BE74*$D74</f>
        <v>520224.79304391047</v>
      </c>
      <c r="CT74" s="6">
        <f t="shared" ref="CT74:CT93" si="56">BF74*$D74</f>
        <v>26549.640432261818</v>
      </c>
      <c r="CU74" s="6" t="e">
        <f t="shared" ref="CU74:CU93" si="57">BG74*$D74</f>
        <v>#VALUE!</v>
      </c>
      <c r="CV74" s="6" t="e">
        <f t="shared" ref="CV74:CV93" si="58">BH74*$D74</f>
        <v>#VALUE!</v>
      </c>
      <c r="CW74" s="6" t="e">
        <f t="shared" ref="CW74:CW93" si="59">BI74*$D74</f>
        <v>#VALUE!</v>
      </c>
      <c r="CX74" s="6" t="e">
        <f t="shared" ref="CX74:CX93" si="60">BJ74*$D74</f>
        <v>#VALUE!</v>
      </c>
      <c r="CY74" s="6" t="e">
        <f t="shared" ref="CY74:CY93" si="61">BK74*$D74</f>
        <v>#VALUE!</v>
      </c>
      <c r="CZ74" s="6" t="e">
        <f t="shared" ref="CZ74:CZ93" si="62">BL74*$D74</f>
        <v>#VALUE!</v>
      </c>
      <c r="DA74" s="6" t="e">
        <f t="shared" ref="DA74:DA93" si="63">BM74*$D74</f>
        <v>#VALUE!</v>
      </c>
      <c r="DB74" s="6" t="e">
        <f t="shared" ref="DB74:DB93" si="64">BN74*$D74</f>
        <v>#VALUE!</v>
      </c>
      <c r="DC74" s="6" t="e">
        <f t="shared" ref="DC74:DC93" si="65">BO74*$D74</f>
        <v>#VALUE!</v>
      </c>
      <c r="DD74" s="6" t="e">
        <f t="shared" ref="DD74:DD93" si="66">BP74*$D74</f>
        <v>#VALUE!</v>
      </c>
      <c r="DE74" s="6">
        <f t="shared" ref="DE74:DE93" si="67">BQ74*$D74</f>
        <v>15120.198811198436</v>
      </c>
      <c r="DF74" s="6">
        <f t="shared" ref="DF74:DF93" si="68">BR74*$D74</f>
        <v>54634794.597864553</v>
      </c>
      <c r="DG74" s="6" t="e">
        <f t="shared" ref="DG74:DG93" si="69">BS74*$D74</f>
        <v>#VALUE!</v>
      </c>
      <c r="DH74" s="6">
        <f t="shared" si="37"/>
        <v>0</v>
      </c>
      <c r="DI74" s="6">
        <f t="shared" si="38"/>
        <v>0.74333873282995133</v>
      </c>
      <c r="DJ74" s="6">
        <f t="shared" si="39"/>
        <v>7990.0263184285695</v>
      </c>
      <c r="DK74" s="6">
        <f t="shared" si="40"/>
        <v>8016.4833592180676</v>
      </c>
      <c r="DL74" s="6">
        <f t="shared" si="41"/>
        <v>0.74119522258080239</v>
      </c>
      <c r="DM74" s="6">
        <f t="shared" si="42"/>
        <v>0.75466871557545456</v>
      </c>
      <c r="DN74" s="6" t="e">
        <f t="shared" si="43"/>
        <v>#VALUE!</v>
      </c>
      <c r="DO74" s="6">
        <f t="shared" si="44"/>
        <v>277.79892828973504</v>
      </c>
      <c r="DP74" s="6">
        <f t="shared" si="45"/>
        <v>0</v>
      </c>
      <c r="DQ74" s="6">
        <f t="shared" si="45"/>
        <v>476.22673421097431</v>
      </c>
      <c r="GJ74" s="18"/>
      <c r="GK74" s="18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</row>
    <row r="75" spans="1:231" s="6" customFormat="1" ht="14.25" customHeight="1">
      <c r="A75" s="22" t="s">
        <v>136</v>
      </c>
      <c r="B75" s="16" t="s">
        <v>335</v>
      </c>
      <c r="C75" s="17" t="s">
        <v>331</v>
      </c>
      <c r="D75" s="6">
        <v>31.821671379508739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11.571516865275905</v>
      </c>
      <c r="L75" s="6">
        <v>0</v>
      </c>
      <c r="M75" s="6">
        <v>0</v>
      </c>
      <c r="N75" s="6">
        <v>0</v>
      </c>
      <c r="O75" s="6">
        <v>0</v>
      </c>
      <c r="P75" s="6">
        <v>2.8928792163189763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17.357275297913858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81" t="s">
        <v>327</v>
      </c>
      <c r="AN75" s="81" t="s">
        <v>330</v>
      </c>
      <c r="AO75" s="81" t="s">
        <v>330</v>
      </c>
      <c r="AP75" s="81">
        <v>2</v>
      </c>
      <c r="AQ75" s="81" t="s">
        <v>331</v>
      </c>
      <c r="AR75" s="81" t="s">
        <v>330</v>
      </c>
      <c r="AS75" s="81">
        <v>13</v>
      </c>
      <c r="AT75" s="72">
        <v>0.26724621607405247</v>
      </c>
      <c r="AU75" s="72">
        <v>0.34567637472000745</v>
      </c>
      <c r="AV75" s="6">
        <v>1.5712562487273066E-3</v>
      </c>
      <c r="AW75" s="6">
        <v>2.2158741969231246E-4</v>
      </c>
      <c r="AX75" s="17">
        <v>164</v>
      </c>
      <c r="AY75" s="38" t="s">
        <v>71</v>
      </c>
      <c r="AZ75" s="17">
        <v>3951.16</v>
      </c>
      <c r="BA75" s="17">
        <v>35.163494</v>
      </c>
      <c r="BB75" s="17">
        <v>-123.01959600000001</v>
      </c>
      <c r="BC75" s="21">
        <v>39870.827615740738</v>
      </c>
      <c r="BD75" s="50">
        <v>39870.827615740738</v>
      </c>
      <c r="BE75" s="6" t="s">
        <v>347</v>
      </c>
      <c r="BF75" s="6" t="s">
        <v>356</v>
      </c>
      <c r="BG75" s="38" t="s">
        <v>25</v>
      </c>
      <c r="BH75" s="38" t="s">
        <v>27</v>
      </c>
      <c r="BI75" s="38" t="s">
        <v>72</v>
      </c>
      <c r="BJ75" s="38" t="s">
        <v>74</v>
      </c>
      <c r="BK75" s="38" t="s">
        <v>73</v>
      </c>
      <c r="BL75" s="38"/>
      <c r="BM75" s="38" t="s">
        <v>71</v>
      </c>
      <c r="BN75" s="17" t="s">
        <v>221</v>
      </c>
      <c r="BO75" s="17" t="s">
        <v>189</v>
      </c>
      <c r="BP75" s="17" t="s">
        <v>42</v>
      </c>
      <c r="BQ75" s="17">
        <v>8</v>
      </c>
      <c r="BR75" s="17">
        <v>4128735</v>
      </c>
      <c r="BS75" s="17" t="s">
        <v>167</v>
      </c>
      <c r="BT75" s="36">
        <v>0</v>
      </c>
      <c r="BU75" s="63">
        <v>0.11532407407407408</v>
      </c>
      <c r="BV75" s="64">
        <v>2</v>
      </c>
      <c r="BW75" s="64">
        <v>2</v>
      </c>
      <c r="BX75" s="63">
        <v>4.5347222222222226E-2</v>
      </c>
      <c r="BY75" s="63">
        <v>0.2724537037037037</v>
      </c>
      <c r="BZ75" s="36" t="s">
        <v>378</v>
      </c>
      <c r="CA75" s="17">
        <v>1</v>
      </c>
      <c r="CB75" s="36">
        <v>0</v>
      </c>
      <c r="CC75" s="6">
        <v>1</v>
      </c>
      <c r="CD75" s="6">
        <v>220</v>
      </c>
      <c r="CE75" s="6">
        <v>1560</v>
      </c>
      <c r="CF75" s="6">
        <v>4</v>
      </c>
      <c r="CG75" s="6">
        <v>1</v>
      </c>
      <c r="CH75" s="23"/>
      <c r="CI75" s="6">
        <f t="shared" si="36"/>
        <v>11</v>
      </c>
      <c r="CJ75" s="6">
        <f t="shared" si="46"/>
        <v>4.9999999999999996E-2</v>
      </c>
      <c r="CK75" s="6">
        <f t="shared" si="47"/>
        <v>7.0512820512820505E-3</v>
      </c>
      <c r="CL75" s="6">
        <f t="shared" si="48"/>
        <v>5218.754106239433</v>
      </c>
      <c r="CM75" s="6" t="e">
        <f t="shared" si="49"/>
        <v>#VALUE!</v>
      </c>
      <c r="CN75" s="6">
        <f t="shared" si="50"/>
        <v>125732.51508785975</v>
      </c>
      <c r="CO75" s="6">
        <f t="shared" si="51"/>
        <v>1118.9611506233273</v>
      </c>
      <c r="CP75" s="6">
        <f t="shared" si="52"/>
        <v>-3914.6891571519282</v>
      </c>
      <c r="CQ75" s="6">
        <f t="shared" si="53"/>
        <v>1268756.3740171436</v>
      </c>
      <c r="CR75" s="6">
        <f t="shared" si="54"/>
        <v>1268756.3740171436</v>
      </c>
      <c r="CS75" s="6">
        <f t="shared" si="55"/>
        <v>1267934.4961165257</v>
      </c>
      <c r="CT75" s="6">
        <f t="shared" si="56"/>
        <v>63929.737801433061</v>
      </c>
      <c r="CU75" s="6" t="e">
        <f t="shared" si="57"/>
        <v>#VALUE!</v>
      </c>
      <c r="CV75" s="6" t="e">
        <f t="shared" si="58"/>
        <v>#VALUE!</v>
      </c>
      <c r="CW75" s="6" t="e">
        <f t="shared" si="59"/>
        <v>#VALUE!</v>
      </c>
      <c r="CX75" s="6" t="e">
        <f t="shared" si="60"/>
        <v>#VALUE!</v>
      </c>
      <c r="CY75" s="6" t="e">
        <f t="shared" si="61"/>
        <v>#VALUE!</v>
      </c>
      <c r="CZ75" s="6">
        <f t="shared" si="62"/>
        <v>0</v>
      </c>
      <c r="DA75" s="6" t="e">
        <f t="shared" si="63"/>
        <v>#VALUE!</v>
      </c>
      <c r="DB75" s="6" t="e">
        <f t="shared" si="64"/>
        <v>#VALUE!</v>
      </c>
      <c r="DC75" s="6" t="e">
        <f t="shared" si="65"/>
        <v>#VALUE!</v>
      </c>
      <c r="DD75" s="6" t="e">
        <f t="shared" si="66"/>
        <v>#VALUE!</v>
      </c>
      <c r="DE75" s="6">
        <f t="shared" si="67"/>
        <v>254.57337103606991</v>
      </c>
      <c r="DF75" s="6">
        <f t="shared" si="68"/>
        <v>131383248.38307601</v>
      </c>
      <c r="DG75" s="6" t="e">
        <f t="shared" si="69"/>
        <v>#VALUE!</v>
      </c>
      <c r="DH75" s="6">
        <f t="shared" si="37"/>
        <v>0</v>
      </c>
      <c r="DI75" s="6">
        <f t="shared" si="38"/>
        <v>3.6698047873313091</v>
      </c>
      <c r="DJ75" s="6">
        <f t="shared" si="39"/>
        <v>63.643342759017479</v>
      </c>
      <c r="DK75" s="6">
        <f t="shared" si="40"/>
        <v>63.643342759017479</v>
      </c>
      <c r="DL75" s="6">
        <f t="shared" si="41"/>
        <v>1.4430244035291118</v>
      </c>
      <c r="DM75" s="6">
        <f t="shared" si="42"/>
        <v>8.669932225389303</v>
      </c>
      <c r="DN75" s="6" t="e">
        <f t="shared" si="43"/>
        <v>#VALUE!</v>
      </c>
      <c r="DO75" s="6">
        <f t="shared" si="44"/>
        <v>31.821671379508739</v>
      </c>
      <c r="DP75" s="6">
        <f t="shared" si="45"/>
        <v>0</v>
      </c>
      <c r="DQ75" s="6">
        <f t="shared" si="45"/>
        <v>31.821671379508739</v>
      </c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</row>
    <row r="76" spans="1:231" s="6" customFormat="1" ht="14.25" customHeight="1">
      <c r="A76" s="22" t="s">
        <v>136</v>
      </c>
      <c r="B76" s="16" t="s">
        <v>335</v>
      </c>
      <c r="C76" s="17" t="s">
        <v>331</v>
      </c>
      <c r="D76" s="6">
        <v>73.018290176926044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36.509145088463022</v>
      </c>
      <c r="L76" s="6">
        <v>0</v>
      </c>
      <c r="M76" s="6">
        <v>0</v>
      </c>
      <c r="N76" s="6">
        <v>0</v>
      </c>
      <c r="O76" s="6">
        <v>0</v>
      </c>
      <c r="P76" s="6">
        <v>7.3018290176926053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14.603658035385211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14.603658035385211</v>
      </c>
      <c r="AL76" s="6">
        <v>0</v>
      </c>
      <c r="AM76" s="81" t="s">
        <v>330</v>
      </c>
      <c r="AN76" s="81" t="s">
        <v>330</v>
      </c>
      <c r="AO76" s="81" t="s">
        <v>330</v>
      </c>
      <c r="AP76" s="81">
        <v>1</v>
      </c>
      <c r="AQ76" s="81" t="s">
        <v>331</v>
      </c>
      <c r="AR76" s="81" t="s">
        <v>330</v>
      </c>
      <c r="AS76" s="81">
        <v>0</v>
      </c>
      <c r="AT76" s="72">
        <v>0.13695198799875519</v>
      </c>
      <c r="AU76" s="72">
        <v>0.13695198799875519</v>
      </c>
      <c r="AV76" s="6">
        <v>1.7118998499844398E-3</v>
      </c>
      <c r="AW76" s="6">
        <v>1.918095070010577E-5</v>
      </c>
      <c r="AX76" s="17">
        <v>165</v>
      </c>
      <c r="AY76" s="38" t="s">
        <v>71</v>
      </c>
      <c r="AZ76" s="17">
        <v>3950.06</v>
      </c>
      <c r="BA76" s="17">
        <v>35.166789000000001</v>
      </c>
      <c r="BB76" s="17">
        <v>-123.000855</v>
      </c>
      <c r="BC76" s="21">
        <v>40687.704548611109</v>
      </c>
      <c r="BD76" s="50">
        <v>40687.704548611109</v>
      </c>
      <c r="BE76" s="6" t="s">
        <v>348</v>
      </c>
      <c r="BF76" s="6" t="s">
        <v>357</v>
      </c>
      <c r="BG76" s="38" t="s">
        <v>25</v>
      </c>
      <c r="BH76" s="38" t="s">
        <v>27</v>
      </c>
      <c r="BI76" s="38" t="s">
        <v>72</v>
      </c>
      <c r="BJ76" s="38" t="s">
        <v>74</v>
      </c>
      <c r="BK76" s="38" t="s">
        <v>73</v>
      </c>
      <c r="BL76" s="38"/>
      <c r="BM76" s="38" t="s">
        <v>71</v>
      </c>
      <c r="BN76" s="17" t="s">
        <v>198</v>
      </c>
      <c r="BO76" s="17" t="s">
        <v>183</v>
      </c>
      <c r="BP76" s="17" t="s">
        <v>42</v>
      </c>
      <c r="BQ76" s="17">
        <v>230</v>
      </c>
      <c r="BR76" s="17">
        <v>4128754</v>
      </c>
      <c r="BS76" s="17" t="s">
        <v>167</v>
      </c>
      <c r="BT76" s="36">
        <v>0</v>
      </c>
      <c r="BU76" s="63">
        <v>0.22649305555555554</v>
      </c>
      <c r="BV76" s="64">
        <v>3</v>
      </c>
      <c r="BW76" s="64">
        <v>106</v>
      </c>
      <c r="BX76" s="63">
        <v>0.22520833333333334</v>
      </c>
      <c r="BY76" s="63">
        <v>0.22666666666666668</v>
      </c>
      <c r="BZ76" s="36" t="s">
        <v>379</v>
      </c>
      <c r="CA76" s="17">
        <v>225</v>
      </c>
      <c r="CB76" s="46">
        <v>1</v>
      </c>
      <c r="CC76" s="6">
        <v>357</v>
      </c>
      <c r="CD76" s="6">
        <v>80</v>
      </c>
      <c r="CE76" s="6">
        <v>7140</v>
      </c>
      <c r="CF76" s="6">
        <v>1</v>
      </c>
      <c r="CG76" s="6">
        <v>28</v>
      </c>
      <c r="CI76" s="6">
        <f t="shared" si="36"/>
        <v>10</v>
      </c>
      <c r="CJ76" s="6">
        <f t="shared" si="46"/>
        <v>0.12499999999999999</v>
      </c>
      <c r="CK76" s="6">
        <f t="shared" si="47"/>
        <v>1.4005602240896359E-3</v>
      </c>
      <c r="CL76" s="6">
        <f t="shared" si="48"/>
        <v>12048.017879192797</v>
      </c>
      <c r="CM76" s="6" t="e">
        <f t="shared" si="49"/>
        <v>#VALUE!</v>
      </c>
      <c r="CN76" s="6">
        <f t="shared" si="50"/>
        <v>288426.62729626847</v>
      </c>
      <c r="CO76" s="6">
        <f t="shared" si="51"/>
        <v>2567.8188037927312</v>
      </c>
      <c r="CP76" s="6">
        <f t="shared" si="52"/>
        <v>-8981.3121224000042</v>
      </c>
      <c r="CQ76" s="6">
        <f t="shared" si="53"/>
        <v>2970946.6173635195</v>
      </c>
      <c r="CR76" s="6">
        <f t="shared" si="54"/>
        <v>2970946.6173635195</v>
      </c>
      <c r="CS76" s="6">
        <f t="shared" si="55"/>
        <v>2969215.7517545205</v>
      </c>
      <c r="CT76" s="6">
        <f t="shared" si="56"/>
        <v>146839.78154579827</v>
      </c>
      <c r="CU76" s="6" t="e">
        <f t="shared" si="57"/>
        <v>#VALUE!</v>
      </c>
      <c r="CV76" s="6" t="e">
        <f t="shared" si="58"/>
        <v>#VALUE!</v>
      </c>
      <c r="CW76" s="6" t="e">
        <f t="shared" si="59"/>
        <v>#VALUE!</v>
      </c>
      <c r="CX76" s="6" t="e">
        <f t="shared" si="60"/>
        <v>#VALUE!</v>
      </c>
      <c r="CY76" s="6" t="e">
        <f t="shared" si="61"/>
        <v>#VALUE!</v>
      </c>
      <c r="CZ76" s="6">
        <f t="shared" si="62"/>
        <v>0</v>
      </c>
      <c r="DA76" s="6" t="e">
        <f t="shared" si="63"/>
        <v>#VALUE!</v>
      </c>
      <c r="DB76" s="6" t="e">
        <f t="shared" si="64"/>
        <v>#VALUE!</v>
      </c>
      <c r="DC76" s="6" t="e">
        <f t="shared" si="65"/>
        <v>#VALUE!</v>
      </c>
      <c r="DD76" s="6" t="e">
        <f t="shared" si="66"/>
        <v>#VALUE!</v>
      </c>
      <c r="DE76" s="6">
        <f t="shared" si="67"/>
        <v>16794.206740692989</v>
      </c>
      <c r="DF76" s="6">
        <f t="shared" si="68"/>
        <v>301474557.6411441</v>
      </c>
      <c r="DG76" s="6" t="e">
        <f t="shared" si="69"/>
        <v>#VALUE!</v>
      </c>
      <c r="DH76" s="6">
        <f t="shared" si="37"/>
        <v>0</v>
      </c>
      <c r="DI76" s="6">
        <f t="shared" si="38"/>
        <v>16.538135653614187</v>
      </c>
      <c r="DJ76" s="6">
        <f t="shared" si="39"/>
        <v>219.05487053077815</v>
      </c>
      <c r="DK76" s="6">
        <f t="shared" si="40"/>
        <v>7739.9387587541605</v>
      </c>
      <c r="DL76" s="6">
        <f t="shared" si="41"/>
        <v>16.44432743359522</v>
      </c>
      <c r="DM76" s="6">
        <f t="shared" si="42"/>
        <v>16.550812440103236</v>
      </c>
      <c r="DN76" s="6" t="e">
        <f t="shared" si="43"/>
        <v>#VALUE!</v>
      </c>
      <c r="DO76" s="6">
        <f t="shared" si="44"/>
        <v>16429.11528980836</v>
      </c>
      <c r="DP76" s="6">
        <f t="shared" si="45"/>
        <v>73.018290176926044</v>
      </c>
      <c r="DQ76" s="6">
        <f t="shared" si="45"/>
        <v>26067.529593162599</v>
      </c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</row>
    <row r="77" spans="1:231" s="6" customFormat="1" ht="14.25" customHeight="1">
      <c r="A77" s="22" t="s">
        <v>197</v>
      </c>
      <c r="B77" s="16" t="s">
        <v>336</v>
      </c>
      <c r="C77" s="17" t="s">
        <v>331</v>
      </c>
      <c r="D77" s="6">
        <v>41.714213670782705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6.9523689451304511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6.9523689451304511</v>
      </c>
      <c r="AE77" s="6">
        <v>0</v>
      </c>
      <c r="AF77" s="6">
        <v>24.333291307956578</v>
      </c>
      <c r="AG77" s="6">
        <v>0</v>
      </c>
      <c r="AH77" s="6">
        <v>0</v>
      </c>
      <c r="AI77" s="6">
        <v>0</v>
      </c>
      <c r="AJ77" s="6">
        <v>0</v>
      </c>
      <c r="AK77" s="6">
        <v>3.4761844725652256</v>
      </c>
      <c r="AL77" s="6">
        <v>0</v>
      </c>
      <c r="AM77" s="81" t="s">
        <v>330</v>
      </c>
      <c r="AN77" s="81" t="s">
        <v>330</v>
      </c>
      <c r="AO77" s="81" t="s">
        <v>330</v>
      </c>
      <c r="AP77" s="81">
        <v>0</v>
      </c>
      <c r="AQ77" s="81" t="s">
        <v>331</v>
      </c>
      <c r="AR77" s="81" t="s">
        <v>330</v>
      </c>
      <c r="AS77" s="81">
        <v>0</v>
      </c>
      <c r="AT77" s="72">
        <v>0.28767172970600641</v>
      </c>
      <c r="AU77" s="72">
        <v>0.28767172970600641</v>
      </c>
      <c r="AV77" s="6">
        <v>3.5958966213250803E-3</v>
      </c>
      <c r="AW77" s="6">
        <v>4.029015822212975E-5</v>
      </c>
      <c r="AX77" s="17">
        <v>166</v>
      </c>
      <c r="AY77" s="38" t="s">
        <v>71</v>
      </c>
      <c r="AZ77" s="17">
        <v>3950.02</v>
      </c>
      <c r="BA77" s="17">
        <v>35.166846</v>
      </c>
      <c r="BB77" s="17">
        <v>-123.001284</v>
      </c>
      <c r="BC77" s="21">
        <v>40687.706226851849</v>
      </c>
      <c r="BD77" s="50">
        <v>40687.706226851849</v>
      </c>
      <c r="BE77" s="6" t="s">
        <v>348</v>
      </c>
      <c r="BF77" s="6" t="s">
        <v>357</v>
      </c>
      <c r="BG77" s="38" t="s">
        <v>25</v>
      </c>
      <c r="BH77" s="38" t="s">
        <v>27</v>
      </c>
      <c r="BI77" s="38" t="s">
        <v>72</v>
      </c>
      <c r="BJ77" s="38" t="s">
        <v>74</v>
      </c>
      <c r="BK77" s="38" t="s">
        <v>73</v>
      </c>
      <c r="BL77" s="38"/>
      <c r="BM77" s="38" t="s">
        <v>71</v>
      </c>
      <c r="BN77" s="17" t="s">
        <v>196</v>
      </c>
      <c r="BO77" s="17" t="s">
        <v>183</v>
      </c>
      <c r="BP77" s="17" t="s">
        <v>42</v>
      </c>
      <c r="BQ77" s="17">
        <v>230</v>
      </c>
      <c r="BR77" s="17">
        <v>4129630</v>
      </c>
      <c r="BS77" s="17" t="s">
        <v>167</v>
      </c>
      <c r="BT77" s="36">
        <v>0</v>
      </c>
      <c r="BU77" s="63">
        <v>0.22815972222222222</v>
      </c>
      <c r="BV77" s="64">
        <v>3</v>
      </c>
      <c r="BW77" s="64">
        <v>106</v>
      </c>
      <c r="BX77" s="63">
        <v>0.22716435185185183</v>
      </c>
      <c r="BY77" s="63">
        <v>0.22815972222222222</v>
      </c>
      <c r="BZ77" s="36" t="s">
        <v>380</v>
      </c>
      <c r="CA77" s="17">
        <v>225</v>
      </c>
      <c r="CB77" s="36">
        <v>0</v>
      </c>
      <c r="CC77" s="6">
        <v>357</v>
      </c>
      <c r="CD77" s="6">
        <v>80</v>
      </c>
      <c r="CE77" s="6">
        <v>7140</v>
      </c>
      <c r="CF77" s="6">
        <v>1</v>
      </c>
      <c r="CG77" s="6">
        <v>28</v>
      </c>
      <c r="CI77" s="6">
        <f t="shared" si="36"/>
        <v>12</v>
      </c>
      <c r="CJ77" s="6">
        <f t="shared" si="46"/>
        <v>0.15</v>
      </c>
      <c r="CK77" s="6">
        <f t="shared" si="47"/>
        <v>1.6806722689075629E-3</v>
      </c>
      <c r="CL77" s="6">
        <f t="shared" si="48"/>
        <v>6924.5594693499288</v>
      </c>
      <c r="CM77" s="6" t="e">
        <f t="shared" si="49"/>
        <v>#VALUE!</v>
      </c>
      <c r="CN77" s="6">
        <f t="shared" si="50"/>
        <v>164771.97828386509</v>
      </c>
      <c r="CO77" s="6">
        <f t="shared" si="51"/>
        <v>1466.95732817151</v>
      </c>
      <c r="CP77" s="6">
        <f t="shared" si="52"/>
        <v>-5130.9018425566255</v>
      </c>
      <c r="CQ77" s="6">
        <f t="shared" si="53"/>
        <v>1697255.6713209341</v>
      </c>
      <c r="CR77" s="6">
        <f t="shared" si="54"/>
        <v>1697255.6713209341</v>
      </c>
      <c r="CS77" s="6">
        <f t="shared" si="55"/>
        <v>1696266.7847087078</v>
      </c>
      <c r="CT77" s="6">
        <f t="shared" si="56"/>
        <v>83887.283691944016</v>
      </c>
      <c r="CU77" s="6" t="e">
        <f t="shared" si="57"/>
        <v>#VALUE!</v>
      </c>
      <c r="CV77" s="6" t="e">
        <f t="shared" si="58"/>
        <v>#VALUE!</v>
      </c>
      <c r="CW77" s="6" t="e">
        <f t="shared" si="59"/>
        <v>#VALUE!</v>
      </c>
      <c r="CX77" s="6" t="e">
        <f t="shared" si="60"/>
        <v>#VALUE!</v>
      </c>
      <c r="CY77" s="6" t="e">
        <f t="shared" si="61"/>
        <v>#VALUE!</v>
      </c>
      <c r="CZ77" s="6">
        <f t="shared" si="62"/>
        <v>0</v>
      </c>
      <c r="DA77" s="6" t="e">
        <f t="shared" si="63"/>
        <v>#VALUE!</v>
      </c>
      <c r="DB77" s="6" t="e">
        <f t="shared" si="64"/>
        <v>#VALUE!</v>
      </c>
      <c r="DC77" s="6" t="e">
        <f t="shared" si="65"/>
        <v>#VALUE!</v>
      </c>
      <c r="DD77" s="6" t="e">
        <f t="shared" si="66"/>
        <v>#VALUE!</v>
      </c>
      <c r="DE77" s="6">
        <f t="shared" si="67"/>
        <v>9594.2691442800224</v>
      </c>
      <c r="DF77" s="6">
        <f t="shared" si="68"/>
        <v>172264268.20127439</v>
      </c>
      <c r="DG77" s="6" t="e">
        <f t="shared" si="69"/>
        <v>#VALUE!</v>
      </c>
      <c r="DH77" s="6">
        <f t="shared" si="37"/>
        <v>0</v>
      </c>
      <c r="DI77" s="6">
        <f t="shared" si="38"/>
        <v>9.5175034038442075</v>
      </c>
      <c r="DJ77" s="6">
        <f t="shared" si="39"/>
        <v>125.14264101234812</v>
      </c>
      <c r="DK77" s="6">
        <f t="shared" si="40"/>
        <v>4421.7066491029664</v>
      </c>
      <c r="DL77" s="6">
        <f t="shared" si="41"/>
        <v>9.4759823115330093</v>
      </c>
      <c r="DM77" s="6">
        <f t="shared" si="42"/>
        <v>9.5175034038442075</v>
      </c>
      <c r="DN77" s="6" t="e">
        <f t="shared" si="43"/>
        <v>#VALUE!</v>
      </c>
      <c r="DO77" s="6">
        <f t="shared" si="44"/>
        <v>9385.6980759261078</v>
      </c>
      <c r="DP77" s="6">
        <f t="shared" si="45"/>
        <v>0</v>
      </c>
      <c r="DQ77" s="6">
        <f t="shared" si="45"/>
        <v>14891.974280469425</v>
      </c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</row>
    <row r="78" spans="1:231" s="6" customFormat="1" ht="14.25" customHeight="1">
      <c r="A78" s="22" t="s">
        <v>19</v>
      </c>
      <c r="B78" s="16" t="s">
        <v>335</v>
      </c>
      <c r="C78" s="17" t="s">
        <v>331</v>
      </c>
      <c r="D78" s="6">
        <v>20.485412134609614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10.242706067304807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10.242706067304807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81" t="s">
        <v>327</v>
      </c>
      <c r="AN78" s="81" t="s">
        <v>330</v>
      </c>
      <c r="AO78" s="81" t="s">
        <v>330</v>
      </c>
      <c r="AP78" s="81">
        <v>0</v>
      </c>
      <c r="AQ78" s="81" t="s">
        <v>329</v>
      </c>
      <c r="AR78" s="81" t="s">
        <v>330</v>
      </c>
      <c r="AS78" s="81">
        <v>0</v>
      </c>
      <c r="AT78" s="72">
        <v>0.19526089949843362</v>
      </c>
      <c r="AU78" s="72">
        <v>0.19526089949843362</v>
      </c>
      <c r="AV78" s="6">
        <v>2.44076124373042E-3</v>
      </c>
      <c r="AW78" s="6">
        <v>2.7347464915747004E-5</v>
      </c>
      <c r="AX78" s="17">
        <v>167</v>
      </c>
      <c r="AY78" s="38" t="s">
        <v>71</v>
      </c>
      <c r="AZ78" s="17">
        <v>3950.19</v>
      </c>
      <c r="BA78" s="17">
        <v>35.167332999999999</v>
      </c>
      <c r="BB78" s="17">
        <v>-123.00112799999999</v>
      </c>
      <c r="BC78" s="21">
        <v>40687.70684027778</v>
      </c>
      <c r="BD78" s="50">
        <v>40687.70684027778</v>
      </c>
      <c r="BE78" s="6" t="s">
        <v>348</v>
      </c>
      <c r="BF78" s="6" t="s">
        <v>357</v>
      </c>
      <c r="BG78" s="38" t="s">
        <v>25</v>
      </c>
      <c r="BH78" s="38" t="s">
        <v>27</v>
      </c>
      <c r="BI78" s="38" t="s">
        <v>72</v>
      </c>
      <c r="BJ78" s="38" t="s">
        <v>74</v>
      </c>
      <c r="BK78" s="38" t="s">
        <v>73</v>
      </c>
      <c r="BL78" s="38"/>
      <c r="BM78" s="38" t="s">
        <v>71</v>
      </c>
      <c r="BN78" s="17" t="s">
        <v>195</v>
      </c>
      <c r="BO78" s="17" t="s">
        <v>183</v>
      </c>
      <c r="BP78" s="17" t="s">
        <v>42</v>
      </c>
      <c r="BQ78" s="17">
        <v>230</v>
      </c>
      <c r="BR78" s="17">
        <v>4128759</v>
      </c>
      <c r="BS78" s="17" t="s">
        <v>167</v>
      </c>
      <c r="BT78" s="36">
        <v>0</v>
      </c>
      <c r="BU78" s="63">
        <v>0.2287962962962963</v>
      </c>
      <c r="BV78" s="64">
        <v>3</v>
      </c>
      <c r="BW78" s="64">
        <v>106</v>
      </c>
      <c r="BX78" s="63">
        <v>0.22868055555555555</v>
      </c>
      <c r="BY78" s="63">
        <v>0.22914351851851852</v>
      </c>
      <c r="BZ78" s="36" t="s">
        <v>381</v>
      </c>
      <c r="CA78" s="17">
        <v>225</v>
      </c>
      <c r="CB78" s="36">
        <v>1</v>
      </c>
      <c r="CC78" s="6">
        <v>357</v>
      </c>
      <c r="CD78" s="6">
        <v>80</v>
      </c>
      <c r="CE78" s="6">
        <v>7140</v>
      </c>
      <c r="CF78" s="6">
        <v>1</v>
      </c>
      <c r="CG78" s="6">
        <v>28</v>
      </c>
      <c r="CI78" s="6">
        <f t="shared" si="36"/>
        <v>4</v>
      </c>
      <c r="CJ78" s="6">
        <f t="shared" si="46"/>
        <v>0.05</v>
      </c>
      <c r="CK78" s="6">
        <f t="shared" si="47"/>
        <v>5.6022408963585441E-4</v>
      </c>
      <c r="CL78" s="6">
        <f t="shared" si="48"/>
        <v>3421.0638264798058</v>
      </c>
      <c r="CM78" s="6" t="e">
        <f t="shared" si="49"/>
        <v>#VALUE!</v>
      </c>
      <c r="CN78" s="6">
        <f t="shared" si="50"/>
        <v>80921.270160013548</v>
      </c>
      <c r="CO78" s="6">
        <f t="shared" si="51"/>
        <v>720.41731018005714</v>
      </c>
      <c r="CP78" s="6">
        <f t="shared" si="52"/>
        <v>-2519.7288001018701</v>
      </c>
      <c r="CQ78" s="6">
        <f t="shared" si="53"/>
        <v>833504.4434352651</v>
      </c>
      <c r="CR78" s="6">
        <f t="shared" si="54"/>
        <v>833504.4434352651</v>
      </c>
      <c r="CS78" s="6">
        <f t="shared" si="55"/>
        <v>833018.79904176539</v>
      </c>
      <c r="CT78" s="6">
        <f t="shared" si="56"/>
        <v>41196.163802699935</v>
      </c>
      <c r="CU78" s="6" t="e">
        <f t="shared" si="57"/>
        <v>#VALUE!</v>
      </c>
      <c r="CV78" s="6" t="e">
        <f t="shared" si="58"/>
        <v>#VALUE!</v>
      </c>
      <c r="CW78" s="6" t="e">
        <f t="shared" si="59"/>
        <v>#VALUE!</v>
      </c>
      <c r="CX78" s="6" t="e">
        <f t="shared" si="60"/>
        <v>#VALUE!</v>
      </c>
      <c r="CY78" s="6" t="e">
        <f t="shared" si="61"/>
        <v>#VALUE!</v>
      </c>
      <c r="CZ78" s="6">
        <f t="shared" si="62"/>
        <v>0</v>
      </c>
      <c r="DA78" s="6" t="e">
        <f t="shared" si="63"/>
        <v>#VALUE!</v>
      </c>
      <c r="DB78" s="6" t="e">
        <f t="shared" si="64"/>
        <v>#VALUE!</v>
      </c>
      <c r="DC78" s="6" t="e">
        <f t="shared" si="65"/>
        <v>#VALUE!</v>
      </c>
      <c r="DD78" s="6" t="e">
        <f t="shared" si="66"/>
        <v>#VALUE!</v>
      </c>
      <c r="DE78" s="6">
        <f t="shared" si="67"/>
        <v>4711.6447909602111</v>
      </c>
      <c r="DF78" s="6">
        <f t="shared" si="68"/>
        <v>84579329.719478652</v>
      </c>
      <c r="DG78" s="6" t="e">
        <f t="shared" si="69"/>
        <v>#VALUE!</v>
      </c>
      <c r="DH78" s="6">
        <f t="shared" si="37"/>
        <v>0</v>
      </c>
      <c r="DI78" s="6">
        <f t="shared" si="38"/>
        <v>4.6869864245018853</v>
      </c>
      <c r="DJ78" s="6">
        <f t="shared" si="39"/>
        <v>61.456236403828839</v>
      </c>
      <c r="DK78" s="6">
        <f t="shared" si="40"/>
        <v>2171.4536862686191</v>
      </c>
      <c r="DL78" s="6">
        <f t="shared" si="41"/>
        <v>4.6846154277270458</v>
      </c>
      <c r="DM78" s="6">
        <f t="shared" si="42"/>
        <v>4.6940994148264021</v>
      </c>
      <c r="DN78" s="6" t="e">
        <f t="shared" si="43"/>
        <v>#VALUE!</v>
      </c>
      <c r="DO78" s="6">
        <f t="shared" si="44"/>
        <v>4609.2177302871632</v>
      </c>
      <c r="DP78" s="6">
        <f t="shared" si="45"/>
        <v>20.485412134609614</v>
      </c>
      <c r="DQ78" s="6">
        <f t="shared" si="45"/>
        <v>7313.2921320556325</v>
      </c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</row>
    <row r="79" spans="1:231" s="6" customFormat="1" ht="14.25" customHeight="1">
      <c r="A79" s="22" t="s">
        <v>188</v>
      </c>
      <c r="B79" s="16" t="s">
        <v>337</v>
      </c>
      <c r="C79" s="74" t="s">
        <v>339</v>
      </c>
      <c r="D79" s="6">
        <v>53.635045718985822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19.503652988722116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14.627739741541587</v>
      </c>
      <c r="AE79" s="6">
        <v>0</v>
      </c>
      <c r="AF79" s="6">
        <v>19.503652988722116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81" t="s">
        <v>330</v>
      </c>
      <c r="AN79" s="81" t="s">
        <v>330</v>
      </c>
      <c r="AO79" s="81" t="s">
        <v>330</v>
      </c>
      <c r="AP79" s="81">
        <v>0</v>
      </c>
      <c r="AQ79" s="81" t="s">
        <v>331</v>
      </c>
      <c r="AR79" s="81" t="s">
        <v>327</v>
      </c>
      <c r="AS79" s="81">
        <v>0</v>
      </c>
      <c r="AT79" s="72">
        <v>0.2050897850937452</v>
      </c>
      <c r="AU79" s="72">
        <v>0.2050897850937452</v>
      </c>
      <c r="AV79" s="6">
        <v>2.5636223136718149E-3</v>
      </c>
      <c r="AW79" s="6">
        <v>2.8724059536939104E-5</v>
      </c>
      <c r="AX79" s="17">
        <v>168</v>
      </c>
      <c r="AY79" s="38" t="s">
        <v>71</v>
      </c>
      <c r="AZ79" s="17">
        <v>3950.19</v>
      </c>
      <c r="BA79" s="17">
        <v>35.167332999999999</v>
      </c>
      <c r="BB79" s="17">
        <v>-123.00112799999999</v>
      </c>
      <c r="BC79" s="21">
        <v>40687.70684027778</v>
      </c>
      <c r="BD79" s="50">
        <v>40687.70684027778</v>
      </c>
      <c r="BE79" s="6" t="s">
        <v>348</v>
      </c>
      <c r="BF79" s="6" t="s">
        <v>357</v>
      </c>
      <c r="BG79" s="38" t="s">
        <v>25</v>
      </c>
      <c r="BH79" s="38" t="s">
        <v>27</v>
      </c>
      <c r="BI79" s="38" t="s">
        <v>72</v>
      </c>
      <c r="BJ79" s="38" t="s">
        <v>74</v>
      </c>
      <c r="BK79" s="38" t="s">
        <v>73</v>
      </c>
      <c r="BL79" s="38"/>
      <c r="BM79" s="38" t="s">
        <v>71</v>
      </c>
      <c r="BN79" s="17" t="s">
        <v>194</v>
      </c>
      <c r="BO79" s="17" t="s">
        <v>183</v>
      </c>
      <c r="BP79" s="17" t="s">
        <v>42</v>
      </c>
      <c r="BQ79" s="17">
        <v>230</v>
      </c>
      <c r="BR79" s="17">
        <v>4129640</v>
      </c>
      <c r="BS79" s="17" t="s">
        <v>167</v>
      </c>
      <c r="BT79" s="36">
        <v>0</v>
      </c>
      <c r="BU79" s="63">
        <v>0.23913194444444444</v>
      </c>
      <c r="BV79" s="64">
        <v>3</v>
      </c>
      <c r="BW79" s="64">
        <v>106</v>
      </c>
      <c r="BX79" s="63">
        <v>0.23909722222222221</v>
      </c>
      <c r="BY79" s="63">
        <v>0.24303240740740742</v>
      </c>
      <c r="BZ79" s="36" t="s">
        <v>382</v>
      </c>
      <c r="CA79" s="17">
        <v>225</v>
      </c>
      <c r="CB79" s="36">
        <v>0</v>
      </c>
      <c r="CC79" s="6">
        <v>357</v>
      </c>
      <c r="CD79" s="6">
        <v>80</v>
      </c>
      <c r="CE79" s="6">
        <v>7140</v>
      </c>
      <c r="CF79" s="6">
        <v>1</v>
      </c>
      <c r="CG79" s="6">
        <v>28</v>
      </c>
      <c r="CI79" s="6">
        <f t="shared" si="36"/>
        <v>11</v>
      </c>
      <c r="CJ79" s="6">
        <f t="shared" si="46"/>
        <v>0.13750000000000001</v>
      </c>
      <c r="CK79" s="6">
        <f t="shared" si="47"/>
        <v>1.5406162464985996E-3</v>
      </c>
      <c r="CL79" s="6">
        <f t="shared" si="48"/>
        <v>9010.6876807896188</v>
      </c>
      <c r="CM79" s="6" t="e">
        <f t="shared" si="49"/>
        <v>#VALUE!</v>
      </c>
      <c r="CN79" s="6">
        <f t="shared" si="50"/>
        <v>211868.6212486806</v>
      </c>
      <c r="CO79" s="6">
        <f t="shared" si="51"/>
        <v>1886.2015132697989</v>
      </c>
      <c r="CP79" s="6">
        <f t="shared" si="52"/>
        <v>-6597.1711237668269</v>
      </c>
      <c r="CQ79" s="6">
        <f t="shared" si="53"/>
        <v>2182287.016578991</v>
      </c>
      <c r="CR79" s="6">
        <f t="shared" si="54"/>
        <v>2182287.016578991</v>
      </c>
      <c r="CS79" s="6">
        <f t="shared" si="55"/>
        <v>2181015.4991168394</v>
      </c>
      <c r="CT79" s="6">
        <f t="shared" si="56"/>
        <v>107860.07694088049</v>
      </c>
      <c r="CU79" s="6" t="e">
        <f t="shared" si="57"/>
        <v>#VALUE!</v>
      </c>
      <c r="CV79" s="6" t="e">
        <f t="shared" si="58"/>
        <v>#VALUE!</v>
      </c>
      <c r="CW79" s="6" t="e">
        <f t="shared" si="59"/>
        <v>#VALUE!</v>
      </c>
      <c r="CX79" s="6" t="e">
        <f t="shared" si="60"/>
        <v>#VALUE!</v>
      </c>
      <c r="CY79" s="6" t="e">
        <f t="shared" si="61"/>
        <v>#VALUE!</v>
      </c>
      <c r="CZ79" s="6">
        <f t="shared" si="62"/>
        <v>0</v>
      </c>
      <c r="DA79" s="6" t="e">
        <f t="shared" si="63"/>
        <v>#VALUE!</v>
      </c>
      <c r="DB79" s="6" t="e">
        <f t="shared" si="64"/>
        <v>#VALUE!</v>
      </c>
      <c r="DC79" s="6" t="e">
        <f t="shared" si="65"/>
        <v>#VALUE!</v>
      </c>
      <c r="DD79" s="6" t="e">
        <f t="shared" si="66"/>
        <v>#VALUE!</v>
      </c>
      <c r="DE79" s="6">
        <f t="shared" si="67"/>
        <v>12336.060515366738</v>
      </c>
      <c r="DF79" s="6">
        <f t="shared" si="68"/>
        <v>221493430.20295262</v>
      </c>
      <c r="DG79" s="6" t="e">
        <f t="shared" si="69"/>
        <v>#VALUE!</v>
      </c>
      <c r="DH79" s="6">
        <f t="shared" si="37"/>
        <v>0</v>
      </c>
      <c r="DI79" s="6">
        <f t="shared" si="38"/>
        <v>12.825852773147755</v>
      </c>
      <c r="DJ79" s="6">
        <f t="shared" si="39"/>
        <v>160.90513715695747</v>
      </c>
      <c r="DK79" s="6">
        <f t="shared" si="40"/>
        <v>5685.3148462124973</v>
      </c>
      <c r="DL79" s="6">
        <f t="shared" si="41"/>
        <v>12.8239904451714</v>
      </c>
      <c r="DM79" s="6">
        <f t="shared" si="42"/>
        <v>13.035054282491485</v>
      </c>
      <c r="DN79" s="6" t="e">
        <f t="shared" si="43"/>
        <v>#VALUE!</v>
      </c>
      <c r="DO79" s="6">
        <f t="shared" si="44"/>
        <v>12067.885286771811</v>
      </c>
      <c r="DP79" s="6">
        <f t="shared" si="45"/>
        <v>0</v>
      </c>
      <c r="DQ79" s="6">
        <f t="shared" si="45"/>
        <v>19147.71132167794</v>
      </c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</row>
    <row r="80" spans="1:231" s="6" customFormat="1" ht="14.25" customHeight="1">
      <c r="A80" s="22" t="s">
        <v>118</v>
      </c>
      <c r="B80" s="16" t="s">
        <v>337</v>
      </c>
      <c r="C80" s="74" t="s">
        <v>339</v>
      </c>
      <c r="D80" s="6">
        <v>63.322503205254456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25.329001282101782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25.329001282101782</v>
      </c>
      <c r="AG80" s="6">
        <v>0</v>
      </c>
      <c r="AH80" s="6">
        <v>0</v>
      </c>
      <c r="AI80" s="6">
        <v>0</v>
      </c>
      <c r="AJ80" s="6">
        <v>12.664500641050891</v>
      </c>
      <c r="AK80" s="6">
        <v>0</v>
      </c>
      <c r="AL80" s="6">
        <v>0</v>
      </c>
      <c r="AM80" s="81" t="s">
        <v>330</v>
      </c>
      <c r="AN80" s="81" t="s">
        <v>330</v>
      </c>
      <c r="AO80" s="81" t="s">
        <v>327</v>
      </c>
      <c r="AP80" s="81">
        <v>0</v>
      </c>
      <c r="AQ80" s="81" t="s">
        <v>329</v>
      </c>
      <c r="AR80" s="81" t="s">
        <v>330</v>
      </c>
      <c r="AS80" s="81">
        <v>0</v>
      </c>
      <c r="AT80" s="72">
        <v>7.8960870889657184E-2</v>
      </c>
      <c r="AU80" s="72">
        <v>7.8960870889657184E-2</v>
      </c>
      <c r="AV80" s="6">
        <v>9.8701088612071475E-4</v>
      </c>
      <c r="AW80" s="6">
        <v>1.1058945502753107E-5</v>
      </c>
      <c r="AX80" s="17">
        <v>169</v>
      </c>
      <c r="AY80" s="38" t="s">
        <v>71</v>
      </c>
      <c r="AZ80" s="17">
        <v>3973.74</v>
      </c>
      <c r="BA80" s="17">
        <v>35.092587000000002</v>
      </c>
      <c r="BB80" s="17">
        <v>-123.089179</v>
      </c>
      <c r="BC80" s="21">
        <v>40868.969641203701</v>
      </c>
      <c r="BD80" s="50">
        <v>40868.969641203701</v>
      </c>
      <c r="BE80" s="6" t="s">
        <v>349</v>
      </c>
      <c r="BF80" s="6" t="s">
        <v>357</v>
      </c>
      <c r="BG80" s="38" t="s">
        <v>25</v>
      </c>
      <c r="BH80" s="38" t="s">
        <v>27</v>
      </c>
      <c r="BI80" s="38" t="s">
        <v>72</v>
      </c>
      <c r="BJ80" s="38" t="s">
        <v>74</v>
      </c>
      <c r="BK80" s="38" t="s">
        <v>73</v>
      </c>
      <c r="BL80" s="38"/>
      <c r="BM80" s="38" t="s">
        <v>71</v>
      </c>
      <c r="BN80" s="17" t="s">
        <v>293</v>
      </c>
      <c r="BO80" s="17" t="s">
        <v>172</v>
      </c>
      <c r="BP80" s="17" t="s">
        <v>42</v>
      </c>
      <c r="BQ80" s="17">
        <v>324</v>
      </c>
      <c r="BR80" s="17">
        <v>4128884</v>
      </c>
      <c r="BS80" s="17" t="s">
        <v>167</v>
      </c>
      <c r="BT80" s="36">
        <v>0</v>
      </c>
      <c r="BU80" s="63">
        <v>0.14947916666666666</v>
      </c>
      <c r="BV80" s="64">
        <v>358</v>
      </c>
      <c r="BW80" s="64">
        <v>362</v>
      </c>
      <c r="BX80" s="63">
        <v>0.13612268518518519</v>
      </c>
      <c r="BY80" s="63">
        <v>0.1378125</v>
      </c>
      <c r="BZ80" s="36" t="s">
        <v>395</v>
      </c>
      <c r="CA80" s="17">
        <v>132</v>
      </c>
      <c r="CB80" s="36">
        <v>0</v>
      </c>
      <c r="CC80" s="6">
        <v>357</v>
      </c>
      <c r="CD80" s="6">
        <v>80</v>
      </c>
      <c r="CE80" s="6">
        <v>7140</v>
      </c>
      <c r="CF80" s="6">
        <v>1</v>
      </c>
      <c r="CG80" s="6">
        <v>28</v>
      </c>
      <c r="CH80" s="26"/>
      <c r="CI80" s="6">
        <f t="shared" si="36"/>
        <v>5</v>
      </c>
      <c r="CJ80" s="6">
        <f t="shared" si="46"/>
        <v>6.25E-2</v>
      </c>
      <c r="CK80" s="6">
        <f t="shared" si="47"/>
        <v>7.0028011204481804E-4</v>
      </c>
      <c r="CL80" s="6">
        <f t="shared" si="48"/>
        <v>10701.503041688004</v>
      </c>
      <c r="CM80" s="6" t="e">
        <f t="shared" si="49"/>
        <v>#VALUE!</v>
      </c>
      <c r="CN80" s="6">
        <f t="shared" si="50"/>
        <v>251627.16388684782</v>
      </c>
      <c r="CO80" s="6">
        <f t="shared" si="51"/>
        <v>2222.1504527881712</v>
      </c>
      <c r="CP80" s="6">
        <f t="shared" si="52"/>
        <v>-7794.3149317596399</v>
      </c>
      <c r="CQ80" s="6">
        <f t="shared" si="53"/>
        <v>2587925.4611005685</v>
      </c>
      <c r="CR80" s="6">
        <f t="shared" si="54"/>
        <v>2587925.4611005685</v>
      </c>
      <c r="CS80" s="6">
        <f t="shared" si="55"/>
        <v>2586597.6109282342</v>
      </c>
      <c r="CT80" s="6">
        <f t="shared" si="56"/>
        <v>127341.55394576672</v>
      </c>
      <c r="CU80" s="6" t="e">
        <f t="shared" si="57"/>
        <v>#VALUE!</v>
      </c>
      <c r="CV80" s="6" t="e">
        <f t="shared" si="58"/>
        <v>#VALUE!</v>
      </c>
      <c r="CW80" s="6" t="e">
        <f t="shared" si="59"/>
        <v>#VALUE!</v>
      </c>
      <c r="CX80" s="6" t="e">
        <f t="shared" si="60"/>
        <v>#VALUE!</v>
      </c>
      <c r="CY80" s="6" t="e">
        <f t="shared" si="61"/>
        <v>#VALUE!</v>
      </c>
      <c r="CZ80" s="6">
        <f t="shared" si="62"/>
        <v>0</v>
      </c>
      <c r="DA80" s="6" t="e">
        <f t="shared" si="63"/>
        <v>#VALUE!</v>
      </c>
      <c r="DB80" s="6" t="e">
        <f t="shared" si="64"/>
        <v>#VALUE!</v>
      </c>
      <c r="DC80" s="6" t="e">
        <f t="shared" si="65"/>
        <v>#VALUE!</v>
      </c>
      <c r="DD80" s="6" t="e">
        <f t="shared" si="66"/>
        <v>#VALUE!</v>
      </c>
      <c r="DE80" s="6">
        <f t="shared" si="67"/>
        <v>20516.491038502445</v>
      </c>
      <c r="DF80" s="6">
        <f t="shared" si="68"/>
        <v>261451270.32412383</v>
      </c>
      <c r="DG80" s="6" t="e">
        <f t="shared" si="69"/>
        <v>#VALUE!</v>
      </c>
      <c r="DH80" s="6">
        <f t="shared" si="37"/>
        <v>0</v>
      </c>
      <c r="DI80" s="6">
        <f t="shared" si="38"/>
        <v>9.4653950103687645</v>
      </c>
      <c r="DJ80" s="6">
        <f t="shared" si="39"/>
        <v>22669.456147481094</v>
      </c>
      <c r="DK80" s="6">
        <f t="shared" si="40"/>
        <v>22922.746160302115</v>
      </c>
      <c r="DL80" s="6">
        <f t="shared" si="41"/>
        <v>8.6196291689467319</v>
      </c>
      <c r="DM80" s="6">
        <f t="shared" si="42"/>
        <v>8.7266324729741296</v>
      </c>
      <c r="DN80" s="6" t="e">
        <f t="shared" si="43"/>
        <v>#VALUE!</v>
      </c>
      <c r="DO80" s="6">
        <f t="shared" si="44"/>
        <v>8358.570423093588</v>
      </c>
      <c r="DP80" s="6">
        <f t="shared" si="45"/>
        <v>0</v>
      </c>
      <c r="DQ80" s="6">
        <f t="shared" si="45"/>
        <v>22606.13364427584</v>
      </c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</row>
    <row r="81" spans="1:231" s="6" customFormat="1" ht="14.25" customHeight="1">
      <c r="A81" s="22" t="s">
        <v>362</v>
      </c>
      <c r="B81" s="16" t="s">
        <v>337</v>
      </c>
      <c r="C81" s="74" t="s">
        <v>339</v>
      </c>
      <c r="D81" s="6">
        <v>25.897989610002618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9.7117461037509809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6.4744974025006536</v>
      </c>
      <c r="AE81" s="6">
        <v>0</v>
      </c>
      <c r="AF81" s="6">
        <v>9.7117461037509809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81" t="s">
        <v>330</v>
      </c>
      <c r="AN81" s="81" t="s">
        <v>330</v>
      </c>
      <c r="AO81" s="81" t="s">
        <v>330</v>
      </c>
      <c r="AP81" s="81">
        <v>0</v>
      </c>
      <c r="AQ81" s="81" t="s">
        <v>328</v>
      </c>
      <c r="AR81" s="81" t="s">
        <v>327</v>
      </c>
      <c r="AS81" s="81">
        <v>0</v>
      </c>
      <c r="AT81" s="72">
        <v>0.30890428641264683</v>
      </c>
      <c r="AU81" s="72">
        <v>0.30890428641264683</v>
      </c>
      <c r="AV81" s="6">
        <v>3.8613035801580856E-3</v>
      </c>
      <c r="AW81" s="6">
        <v>4.3263905660034572E-5</v>
      </c>
      <c r="AX81" s="17">
        <v>170</v>
      </c>
      <c r="AY81" s="38" t="s">
        <v>71</v>
      </c>
      <c r="AZ81" s="17">
        <v>3973.07</v>
      </c>
      <c r="BA81" s="17">
        <v>35.093502000000001</v>
      </c>
      <c r="BB81" s="17">
        <v>-123.089302</v>
      </c>
      <c r="BC81" s="21">
        <v>40868.979583333334</v>
      </c>
      <c r="BD81" s="50">
        <v>40868.979583333334</v>
      </c>
      <c r="BE81" s="6" t="s">
        <v>349</v>
      </c>
      <c r="BF81" s="6" t="s">
        <v>357</v>
      </c>
      <c r="BG81" s="38" t="s">
        <v>25</v>
      </c>
      <c r="BH81" s="38" t="s">
        <v>27</v>
      </c>
      <c r="BI81" s="38" t="s">
        <v>72</v>
      </c>
      <c r="BJ81" s="38" t="s">
        <v>74</v>
      </c>
      <c r="BK81" s="38" t="s">
        <v>73</v>
      </c>
      <c r="BL81" s="38"/>
      <c r="BM81" s="38" t="s">
        <v>71</v>
      </c>
      <c r="BN81" s="17" t="s">
        <v>292</v>
      </c>
      <c r="BO81" s="17" t="s">
        <v>172</v>
      </c>
      <c r="BP81" s="17" t="s">
        <v>42</v>
      </c>
      <c r="BQ81" s="17">
        <v>324</v>
      </c>
      <c r="BR81" s="17">
        <v>4129171</v>
      </c>
      <c r="BS81" s="17" t="s">
        <v>167</v>
      </c>
      <c r="BT81" s="36">
        <v>0</v>
      </c>
      <c r="BU81" s="63">
        <v>0.15951388888888887</v>
      </c>
      <c r="BV81" s="64">
        <v>358</v>
      </c>
      <c r="BW81" s="64">
        <v>362</v>
      </c>
      <c r="BX81" s="63">
        <v>0.13612268518518519</v>
      </c>
      <c r="BY81" s="63">
        <v>0.1378125</v>
      </c>
      <c r="BZ81" s="36" t="s">
        <v>395</v>
      </c>
      <c r="CA81" s="17">
        <v>132</v>
      </c>
      <c r="CB81" s="36">
        <v>0</v>
      </c>
      <c r="CC81" s="6">
        <v>357</v>
      </c>
      <c r="CD81" s="6">
        <v>80</v>
      </c>
      <c r="CE81" s="6">
        <v>7140</v>
      </c>
      <c r="CF81" s="6">
        <v>1</v>
      </c>
      <c r="CG81" s="6">
        <v>28</v>
      </c>
      <c r="CH81" s="4"/>
      <c r="CI81" s="6">
        <f t="shared" si="36"/>
        <v>8</v>
      </c>
      <c r="CJ81" s="6">
        <f t="shared" si="46"/>
        <v>0.1</v>
      </c>
      <c r="CK81" s="6">
        <f t="shared" si="47"/>
        <v>1.1204481792717088E-3</v>
      </c>
      <c r="CL81" s="6">
        <f t="shared" si="48"/>
        <v>4402.6582337004447</v>
      </c>
      <c r="CM81" s="6" t="e">
        <f t="shared" si="49"/>
        <v>#VALUE!</v>
      </c>
      <c r="CN81" s="6">
        <f t="shared" si="50"/>
        <v>102894.52557981311</v>
      </c>
      <c r="CO81" s="6">
        <f t="shared" si="51"/>
        <v>908.85115017460612</v>
      </c>
      <c r="CP81" s="6">
        <f t="shared" si="52"/>
        <v>-3187.7654642984744</v>
      </c>
      <c r="CQ81" s="6">
        <f t="shared" si="53"/>
        <v>1058424.4086205759</v>
      </c>
      <c r="CR81" s="6">
        <f t="shared" si="54"/>
        <v>1058424.4086205759</v>
      </c>
      <c r="CS81" s="6">
        <f t="shared" si="55"/>
        <v>1057881.0795893869</v>
      </c>
      <c r="CT81" s="6">
        <f t="shared" si="56"/>
        <v>52080.857105715266</v>
      </c>
      <c r="CU81" s="6" t="e">
        <f t="shared" si="57"/>
        <v>#VALUE!</v>
      </c>
      <c r="CV81" s="6" t="e">
        <f t="shared" si="58"/>
        <v>#VALUE!</v>
      </c>
      <c r="CW81" s="6" t="e">
        <f t="shared" si="59"/>
        <v>#VALUE!</v>
      </c>
      <c r="CX81" s="6" t="e">
        <f t="shared" si="60"/>
        <v>#VALUE!</v>
      </c>
      <c r="CY81" s="6" t="e">
        <f t="shared" si="61"/>
        <v>#VALUE!</v>
      </c>
      <c r="CZ81" s="6">
        <f t="shared" si="62"/>
        <v>0</v>
      </c>
      <c r="DA81" s="6" t="e">
        <f t="shared" si="63"/>
        <v>#VALUE!</v>
      </c>
      <c r="DB81" s="6" t="e">
        <f t="shared" si="64"/>
        <v>#VALUE!</v>
      </c>
      <c r="DC81" s="6" t="e">
        <f t="shared" si="65"/>
        <v>#VALUE!</v>
      </c>
      <c r="DD81" s="6" t="e">
        <f t="shared" si="66"/>
        <v>#VALUE!</v>
      </c>
      <c r="DE81" s="6">
        <f t="shared" si="67"/>
        <v>8390.9486336408481</v>
      </c>
      <c r="DF81" s="6">
        <f t="shared" si="68"/>
        <v>106937227.65592413</v>
      </c>
      <c r="DG81" s="6" t="e">
        <f t="shared" si="69"/>
        <v>#VALUE!</v>
      </c>
      <c r="DH81" s="6">
        <f t="shared" si="37"/>
        <v>0</v>
      </c>
      <c r="DI81" s="6">
        <f t="shared" si="38"/>
        <v>4.1310890370955562</v>
      </c>
      <c r="DJ81" s="6">
        <f t="shared" si="39"/>
        <v>9271.480280380938</v>
      </c>
      <c r="DK81" s="6">
        <f t="shared" si="40"/>
        <v>9375.0722388209469</v>
      </c>
      <c r="DL81" s="6">
        <f t="shared" si="41"/>
        <v>3.5253038866115833</v>
      </c>
      <c r="DM81" s="6">
        <f t="shared" si="42"/>
        <v>3.569066693128486</v>
      </c>
      <c r="DN81" s="6" t="e">
        <f t="shared" si="43"/>
        <v>#VALUE!</v>
      </c>
      <c r="DO81" s="6">
        <f t="shared" si="44"/>
        <v>3418.5346285203454</v>
      </c>
      <c r="DP81" s="6">
        <f t="shared" si="45"/>
        <v>0</v>
      </c>
      <c r="DQ81" s="6">
        <f t="shared" si="45"/>
        <v>9245.5822907709353</v>
      </c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20"/>
      <c r="GK81" s="20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</row>
    <row r="82" spans="1:231" s="6" customFormat="1" ht="14.25" customHeight="1">
      <c r="A82" s="22" t="s">
        <v>19</v>
      </c>
      <c r="B82" s="16" t="s">
        <v>335</v>
      </c>
      <c r="C82" s="17" t="s">
        <v>331</v>
      </c>
      <c r="D82" s="6">
        <v>21.24646656671991</v>
      </c>
      <c r="E82" s="6">
        <v>4.2492933133439816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12.747879940031945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4.2492933133439816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81" t="s">
        <v>327</v>
      </c>
      <c r="AN82" s="81" t="s">
        <v>330</v>
      </c>
      <c r="AO82" s="81" t="s">
        <v>330</v>
      </c>
      <c r="AP82" s="81">
        <v>0</v>
      </c>
      <c r="AQ82" s="81" t="s">
        <v>328</v>
      </c>
      <c r="AR82" s="81" t="s">
        <v>327</v>
      </c>
      <c r="AS82" s="81">
        <v>2</v>
      </c>
      <c r="AT82" s="72">
        <v>0.12561904629827392</v>
      </c>
      <c r="AU82" s="72">
        <v>0.23533324867448369</v>
      </c>
      <c r="AV82" s="6">
        <v>2.941665608431046E-3</v>
      </c>
      <c r="AW82" s="6">
        <v>3.2959838749927687E-5</v>
      </c>
      <c r="AX82" s="17">
        <v>171</v>
      </c>
      <c r="AY82" s="38" t="s">
        <v>55</v>
      </c>
      <c r="AZ82" s="17">
        <v>3972.9</v>
      </c>
      <c r="BA82" s="17">
        <v>35.095122000000003</v>
      </c>
      <c r="BB82" s="17">
        <v>-123.089321</v>
      </c>
      <c r="BC82" s="21">
        <v>40868.993055555555</v>
      </c>
      <c r="BD82" s="50">
        <v>40868.993055555555</v>
      </c>
      <c r="BE82" s="6" t="s">
        <v>349</v>
      </c>
      <c r="BF82" s="6" t="s">
        <v>357</v>
      </c>
      <c r="BG82" s="38" t="s">
        <v>25</v>
      </c>
      <c r="BH82" s="38" t="s">
        <v>32</v>
      </c>
      <c r="BI82" s="38" t="s">
        <v>56</v>
      </c>
      <c r="BJ82" s="38"/>
      <c r="BK82" s="38"/>
      <c r="BL82" s="38"/>
      <c r="BM82" s="38"/>
      <c r="BN82" s="17" t="s">
        <v>291</v>
      </c>
      <c r="BO82" s="17" t="s">
        <v>172</v>
      </c>
      <c r="BP82" s="17" t="s">
        <v>42</v>
      </c>
      <c r="BQ82" s="17">
        <v>324</v>
      </c>
      <c r="BR82" s="17">
        <v>4129176</v>
      </c>
      <c r="BS82" s="17" t="s">
        <v>167</v>
      </c>
      <c r="BT82" s="36">
        <v>0</v>
      </c>
      <c r="BU82" s="63">
        <v>0.17293981481481482</v>
      </c>
      <c r="BV82" s="64">
        <v>358</v>
      </c>
      <c r="BW82" s="64">
        <v>362</v>
      </c>
      <c r="BX82" s="63">
        <v>0.13612268518518519</v>
      </c>
      <c r="BY82" s="63">
        <v>0.1378125</v>
      </c>
      <c r="BZ82" s="36" t="s">
        <v>395</v>
      </c>
      <c r="CA82" s="17">
        <v>132</v>
      </c>
      <c r="CB82" s="36">
        <v>0</v>
      </c>
      <c r="CC82" s="6">
        <v>357</v>
      </c>
      <c r="CD82" s="6">
        <v>80</v>
      </c>
      <c r="CE82" s="6">
        <v>7140</v>
      </c>
      <c r="CF82" s="6">
        <v>1</v>
      </c>
      <c r="CG82" s="6">
        <v>28</v>
      </c>
      <c r="CH82" s="4"/>
      <c r="CI82" s="6">
        <f t="shared" si="36"/>
        <v>5</v>
      </c>
      <c r="CJ82" s="6">
        <f t="shared" si="46"/>
        <v>6.25E-2</v>
      </c>
      <c r="CK82" s="6">
        <f t="shared" si="47"/>
        <v>7.0028011204481793E-4</v>
      </c>
      <c r="CL82" s="6">
        <f t="shared" si="48"/>
        <v>3633.1457829091046</v>
      </c>
      <c r="CM82" s="6" t="e">
        <f t="shared" si="49"/>
        <v>#VALUE!</v>
      </c>
      <c r="CN82" s="6">
        <f t="shared" si="50"/>
        <v>84410.087022921536</v>
      </c>
      <c r="CO82" s="6">
        <f t="shared" si="51"/>
        <v>745.64733622795643</v>
      </c>
      <c r="CP82" s="6">
        <f t="shared" si="52"/>
        <v>-2615.2131433467548</v>
      </c>
      <c r="CQ82" s="6">
        <f t="shared" si="53"/>
        <v>868321.69457036932</v>
      </c>
      <c r="CR82" s="6">
        <f t="shared" si="54"/>
        <v>868321.69457036932</v>
      </c>
      <c r="CS82" s="6">
        <f t="shared" si="55"/>
        <v>867875.66631737491</v>
      </c>
      <c r="CT82" s="6">
        <f t="shared" si="56"/>
        <v>42726.644265673742</v>
      </c>
      <c r="CU82" s="6" t="e">
        <f t="shared" si="57"/>
        <v>#VALUE!</v>
      </c>
      <c r="CV82" s="6" t="e">
        <f t="shared" si="58"/>
        <v>#VALUE!</v>
      </c>
      <c r="CW82" s="6" t="e">
        <f t="shared" si="59"/>
        <v>#VALUE!</v>
      </c>
      <c r="CX82" s="6">
        <f t="shared" si="60"/>
        <v>0</v>
      </c>
      <c r="CY82" s="6">
        <f t="shared" si="61"/>
        <v>0</v>
      </c>
      <c r="CZ82" s="6">
        <f t="shared" si="62"/>
        <v>0</v>
      </c>
      <c r="DA82" s="6">
        <f t="shared" si="63"/>
        <v>0</v>
      </c>
      <c r="DB82" s="6" t="e">
        <f t="shared" si="64"/>
        <v>#VALUE!</v>
      </c>
      <c r="DC82" s="6" t="e">
        <f t="shared" si="65"/>
        <v>#VALUE!</v>
      </c>
      <c r="DD82" s="6" t="e">
        <f t="shared" si="66"/>
        <v>#VALUE!</v>
      </c>
      <c r="DE82" s="6">
        <f t="shared" si="67"/>
        <v>6883.855167617251</v>
      </c>
      <c r="DF82" s="6">
        <f t="shared" si="68"/>
        <v>87730399.832102254</v>
      </c>
      <c r="DG82" s="6" t="e">
        <f t="shared" si="69"/>
        <v>#VALUE!</v>
      </c>
      <c r="DH82" s="6">
        <f t="shared" si="37"/>
        <v>0</v>
      </c>
      <c r="DI82" s="6">
        <f t="shared" si="38"/>
        <v>3.6743599935176956</v>
      </c>
      <c r="DJ82" s="6">
        <f t="shared" si="39"/>
        <v>7606.2350308857276</v>
      </c>
      <c r="DK82" s="6">
        <f t="shared" si="40"/>
        <v>7691.220897152607</v>
      </c>
      <c r="DL82" s="6">
        <f t="shared" si="41"/>
        <v>2.8921260797591768</v>
      </c>
      <c r="DM82" s="6">
        <f t="shared" si="42"/>
        <v>2.9280286737260877</v>
      </c>
      <c r="DN82" s="6" t="e">
        <f t="shared" si="43"/>
        <v>#VALUE!</v>
      </c>
      <c r="DO82" s="6">
        <f t="shared" si="44"/>
        <v>2804.5335868070283</v>
      </c>
      <c r="DP82" s="6">
        <f t="shared" si="45"/>
        <v>0</v>
      </c>
      <c r="DQ82" s="6">
        <f t="shared" si="45"/>
        <v>7584.9885643190082</v>
      </c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20"/>
      <c r="GK82" s="20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</row>
    <row r="83" spans="1:231" s="6" customFormat="1" ht="14.25" customHeight="1">
      <c r="A83" s="22" t="s">
        <v>19</v>
      </c>
      <c r="B83" s="16" t="s">
        <v>335</v>
      </c>
      <c r="C83" s="17" t="s">
        <v>331</v>
      </c>
      <c r="D83" s="6">
        <v>345.89490305653959</v>
      </c>
      <c r="E83" s="6">
        <v>0</v>
      </c>
      <c r="F83" s="6">
        <v>0</v>
      </c>
      <c r="G83" s="6">
        <v>49.413557579505657</v>
      </c>
      <c r="H83" s="6">
        <v>0</v>
      </c>
      <c r="I83" s="6">
        <v>0</v>
      </c>
      <c r="J83" s="6">
        <v>0</v>
      </c>
      <c r="K83" s="6">
        <v>49.413557579505657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148.24067273851696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98.827115159011313</v>
      </c>
      <c r="AM83" s="81" t="s">
        <v>330</v>
      </c>
      <c r="AN83" s="81" t="s">
        <v>330</v>
      </c>
      <c r="AO83" s="81" t="s">
        <v>330</v>
      </c>
      <c r="AP83" s="81">
        <v>1</v>
      </c>
      <c r="AQ83" s="81" t="s">
        <v>331</v>
      </c>
      <c r="AR83" s="81" t="s">
        <v>330</v>
      </c>
      <c r="AS83" s="81">
        <v>0</v>
      </c>
      <c r="AT83" s="72">
        <v>2.0237360938665776E-2</v>
      </c>
      <c r="AU83" s="72">
        <v>2.0237360938665776E-2</v>
      </c>
      <c r="AV83" s="6">
        <v>2.5296701173332221E-4</v>
      </c>
      <c r="AW83" s="6">
        <v>6.7457869795552591E-6</v>
      </c>
      <c r="AX83" s="17">
        <v>172</v>
      </c>
      <c r="AY83" s="38" t="s">
        <v>47</v>
      </c>
      <c r="AZ83" s="17">
        <v>3978.24</v>
      </c>
      <c r="BA83" s="17">
        <v>35.142741000000001</v>
      </c>
      <c r="BB83" s="17">
        <v>-122.95021699999999</v>
      </c>
      <c r="BC83" s="21">
        <v>41229.801319444443</v>
      </c>
      <c r="BD83" s="50">
        <v>41229.801319444443</v>
      </c>
      <c r="BE83" s="6" t="s">
        <v>351</v>
      </c>
      <c r="BF83" s="6" t="s">
        <v>358</v>
      </c>
      <c r="BG83" s="38" t="s">
        <v>25</v>
      </c>
      <c r="BH83" s="38" t="s">
        <v>27</v>
      </c>
      <c r="BI83" s="38" t="s">
        <v>22</v>
      </c>
      <c r="BJ83" s="38" t="s">
        <v>44</v>
      </c>
      <c r="BK83" s="38" t="s">
        <v>48</v>
      </c>
      <c r="BL83" s="38" t="s">
        <v>49</v>
      </c>
      <c r="BM83" s="27" t="s">
        <v>47</v>
      </c>
      <c r="BN83" s="17" t="s">
        <v>263</v>
      </c>
      <c r="BO83" s="17" t="s">
        <v>262</v>
      </c>
      <c r="BP83" s="17" t="s">
        <v>42</v>
      </c>
      <c r="BQ83" s="17">
        <v>443</v>
      </c>
      <c r="BR83" s="17">
        <v>3954560</v>
      </c>
      <c r="BS83" s="17" t="s">
        <v>167</v>
      </c>
      <c r="BT83" s="36">
        <v>0</v>
      </c>
      <c r="BU83" s="63">
        <v>0.86429398148148151</v>
      </c>
      <c r="BV83" s="64">
        <v>468</v>
      </c>
      <c r="BW83" s="64">
        <v>513</v>
      </c>
      <c r="BX83" s="63">
        <v>0.86391203703703701</v>
      </c>
      <c r="BY83" s="63">
        <v>0.86525462962962962</v>
      </c>
      <c r="BZ83" s="36" t="s">
        <v>414</v>
      </c>
      <c r="CA83" s="17">
        <v>130</v>
      </c>
      <c r="CB83" s="36">
        <v>1</v>
      </c>
      <c r="CC83" s="6">
        <v>150</v>
      </c>
      <c r="CD83" s="6">
        <v>80</v>
      </c>
      <c r="CE83" s="6">
        <v>3000</v>
      </c>
      <c r="CF83" s="6">
        <v>1</v>
      </c>
      <c r="CG83" s="6">
        <v>14</v>
      </c>
      <c r="CH83" s="4"/>
      <c r="CI83" s="6">
        <f t="shared" si="36"/>
        <v>7</v>
      </c>
      <c r="CJ83" s="6">
        <f t="shared" si="46"/>
        <v>8.7499999999999994E-2</v>
      </c>
      <c r="CK83" s="6">
        <f t="shared" si="47"/>
        <v>2.3333333333333335E-3</v>
      </c>
      <c r="CL83" s="6">
        <f t="shared" si="48"/>
        <v>59493.923325724812</v>
      </c>
      <c r="CM83" s="6" t="e">
        <f t="shared" si="49"/>
        <v>#VALUE!</v>
      </c>
      <c r="CN83" s="6">
        <f t="shared" si="50"/>
        <v>1376052.9391356481</v>
      </c>
      <c r="CO83" s="6">
        <f t="shared" si="51"/>
        <v>12155.694991336079</v>
      </c>
      <c r="CP83" s="6">
        <f t="shared" si="52"/>
        <v>-42527.853389995507</v>
      </c>
      <c r="CQ83" s="6">
        <f t="shared" si="53"/>
        <v>14261178.130429624</v>
      </c>
      <c r="CR83" s="6">
        <f t="shared" si="54"/>
        <v>14261178.130429624</v>
      </c>
      <c r="CS83" s="6">
        <f t="shared" si="55"/>
        <v>14255712.534572223</v>
      </c>
      <c r="CT83" s="6">
        <f t="shared" si="56"/>
        <v>695940.54494975763</v>
      </c>
      <c r="CU83" s="6" t="e">
        <f t="shared" si="57"/>
        <v>#VALUE!</v>
      </c>
      <c r="CV83" s="6" t="e">
        <f t="shared" si="58"/>
        <v>#VALUE!</v>
      </c>
      <c r="CW83" s="6" t="e">
        <f t="shared" si="59"/>
        <v>#VALUE!</v>
      </c>
      <c r="CX83" s="6" t="e">
        <f t="shared" si="60"/>
        <v>#VALUE!</v>
      </c>
      <c r="CY83" s="6" t="e">
        <f t="shared" si="61"/>
        <v>#VALUE!</v>
      </c>
      <c r="CZ83" s="6" t="e">
        <f t="shared" si="62"/>
        <v>#VALUE!</v>
      </c>
      <c r="DA83" s="6" t="e">
        <f t="shared" si="63"/>
        <v>#VALUE!</v>
      </c>
      <c r="DB83" s="6" t="e">
        <f t="shared" si="64"/>
        <v>#VALUE!</v>
      </c>
      <c r="DC83" s="6" t="e">
        <f t="shared" si="65"/>
        <v>#VALUE!</v>
      </c>
      <c r="DD83" s="6" t="e">
        <f t="shared" si="66"/>
        <v>#VALUE!</v>
      </c>
      <c r="DE83" s="6">
        <f t="shared" si="67"/>
        <v>153231.44205404705</v>
      </c>
      <c r="DF83" s="6">
        <f t="shared" si="68"/>
        <v>1367862147.8312693</v>
      </c>
      <c r="DG83" s="6" t="e">
        <f t="shared" si="69"/>
        <v>#VALUE!</v>
      </c>
      <c r="DH83" s="6">
        <f t="shared" si="37"/>
        <v>0</v>
      </c>
      <c r="DI83" s="6">
        <f t="shared" si="38"/>
        <v>298.95488293688766</v>
      </c>
      <c r="DJ83" s="6">
        <f t="shared" si="39"/>
        <v>161878.81463046052</v>
      </c>
      <c r="DK83" s="6">
        <f t="shared" si="40"/>
        <v>177444.0852680048</v>
      </c>
      <c r="DL83" s="6">
        <f t="shared" si="41"/>
        <v>298.82277030030355</v>
      </c>
      <c r="DM83" s="6">
        <f t="shared" si="42"/>
        <v>299.2871662349628</v>
      </c>
      <c r="DN83" s="6" t="e">
        <f t="shared" si="43"/>
        <v>#VALUE!</v>
      </c>
      <c r="DO83" s="6">
        <f t="shared" si="44"/>
        <v>44966.337397350144</v>
      </c>
      <c r="DP83" s="6">
        <f t="shared" si="45"/>
        <v>345.89490305653959</v>
      </c>
      <c r="DQ83" s="6">
        <f t="shared" si="45"/>
        <v>51884.235458480936</v>
      </c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</row>
    <row r="84" spans="1:231" s="6" customFormat="1" ht="14.25" customHeight="1">
      <c r="A84" s="22" t="s">
        <v>41</v>
      </c>
      <c r="B84" s="16" t="s">
        <v>335</v>
      </c>
      <c r="C84" s="17" t="s">
        <v>331</v>
      </c>
      <c r="D84" s="6">
        <v>47.512784600340702</v>
      </c>
      <c r="E84" s="6">
        <v>0</v>
      </c>
      <c r="F84" s="6">
        <v>0</v>
      </c>
      <c r="G84" s="6">
        <v>15.837594866780234</v>
      </c>
      <c r="H84" s="6">
        <v>0</v>
      </c>
      <c r="I84" s="6">
        <v>0</v>
      </c>
      <c r="J84" s="6">
        <v>0</v>
      </c>
      <c r="K84" s="6">
        <v>15.837594866780234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15.837594866780234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81" t="s">
        <v>330</v>
      </c>
      <c r="AN84" s="81" t="s">
        <v>330</v>
      </c>
      <c r="AO84" s="81" t="s">
        <v>327</v>
      </c>
      <c r="AP84" s="81">
        <v>0</v>
      </c>
      <c r="AQ84" s="81" t="s">
        <v>331</v>
      </c>
      <c r="AR84" s="81" t="s">
        <v>330</v>
      </c>
      <c r="AS84" s="81">
        <v>0</v>
      </c>
      <c r="AT84" s="72">
        <v>6.3140900396279606E-2</v>
      </c>
      <c r="AU84" s="72">
        <v>6.3140900396279606E-2</v>
      </c>
      <c r="AV84" s="6">
        <v>7.8926125495349503E-4</v>
      </c>
      <c r="AW84" s="6">
        <v>2.1046966798759869E-5</v>
      </c>
      <c r="AX84" s="17">
        <v>173</v>
      </c>
      <c r="AY84" s="38" t="s">
        <v>47</v>
      </c>
      <c r="AZ84" s="17">
        <v>3977.55</v>
      </c>
      <c r="BA84" s="17">
        <v>35.146047000000003</v>
      </c>
      <c r="BB84" s="17">
        <v>-122.95017</v>
      </c>
      <c r="BC84" s="21">
        <v>41229.822916666664</v>
      </c>
      <c r="BD84" s="50">
        <v>41229.822916666664</v>
      </c>
      <c r="BE84" s="6" t="s">
        <v>351</v>
      </c>
      <c r="BF84" s="6" t="s">
        <v>358</v>
      </c>
      <c r="BG84" s="38" t="s">
        <v>25</v>
      </c>
      <c r="BH84" s="38" t="s">
        <v>27</v>
      </c>
      <c r="BI84" s="38" t="s">
        <v>22</v>
      </c>
      <c r="BJ84" s="38" t="s">
        <v>44</v>
      </c>
      <c r="BK84" s="38" t="s">
        <v>48</v>
      </c>
      <c r="BL84" s="38" t="s">
        <v>49</v>
      </c>
      <c r="BM84" s="27" t="s">
        <v>47</v>
      </c>
      <c r="BN84" s="17" t="s">
        <v>261</v>
      </c>
      <c r="BO84" s="17" t="s">
        <v>169</v>
      </c>
      <c r="BP84" s="17" t="s">
        <v>42</v>
      </c>
      <c r="BQ84" s="17">
        <v>443</v>
      </c>
      <c r="BR84" s="17">
        <v>4128113</v>
      </c>
      <c r="BS84" s="17" t="s">
        <v>167</v>
      </c>
      <c r="BT84" s="36">
        <v>0</v>
      </c>
      <c r="BU84" s="63">
        <v>0.89909722222222221</v>
      </c>
      <c r="BV84" s="64">
        <v>468</v>
      </c>
      <c r="BW84" s="64">
        <v>513</v>
      </c>
      <c r="BX84" s="63">
        <v>0.89490740740740737</v>
      </c>
      <c r="BY84" s="63">
        <v>0.90400462962962969</v>
      </c>
      <c r="BZ84" s="36" t="s">
        <v>417</v>
      </c>
      <c r="CA84" s="17">
        <v>130</v>
      </c>
      <c r="CB84" s="36">
        <v>1</v>
      </c>
      <c r="CC84" s="6">
        <v>150</v>
      </c>
      <c r="CD84" s="6">
        <v>80</v>
      </c>
      <c r="CE84" s="6">
        <v>3000</v>
      </c>
      <c r="CF84" s="6">
        <v>1</v>
      </c>
      <c r="CG84" s="6">
        <v>14</v>
      </c>
      <c r="CI84" s="6">
        <f t="shared" si="36"/>
        <v>2.9999999999999996</v>
      </c>
      <c r="CJ84" s="6">
        <f t="shared" si="46"/>
        <v>3.7499999999999992E-2</v>
      </c>
      <c r="CK84" s="6">
        <f t="shared" si="47"/>
        <v>1E-3</v>
      </c>
      <c r="CL84" s="6">
        <f t="shared" si="48"/>
        <v>8219.7117358589421</v>
      </c>
      <c r="CM84" s="6" t="e">
        <f t="shared" si="49"/>
        <v>#VALUE!</v>
      </c>
      <c r="CN84" s="6">
        <f t="shared" si="50"/>
        <v>188984.47638708516</v>
      </c>
      <c r="CO84" s="6">
        <f t="shared" si="51"/>
        <v>1669.8865606644506</v>
      </c>
      <c r="CP84" s="6">
        <f t="shared" si="52"/>
        <v>-5841.7049437852711</v>
      </c>
      <c r="CQ84" s="6">
        <f t="shared" si="53"/>
        <v>1958943.6953497741</v>
      </c>
      <c r="CR84" s="6">
        <f t="shared" si="54"/>
        <v>1958943.6953497741</v>
      </c>
      <c r="CS84" s="6">
        <f t="shared" si="55"/>
        <v>1958191.9045184418</v>
      </c>
      <c r="CT84" s="6">
        <f t="shared" si="56"/>
        <v>95595.72261588549</v>
      </c>
      <c r="CU84" s="6" t="e">
        <f t="shared" si="57"/>
        <v>#VALUE!</v>
      </c>
      <c r="CV84" s="6" t="e">
        <f t="shared" si="58"/>
        <v>#VALUE!</v>
      </c>
      <c r="CW84" s="6" t="e">
        <f t="shared" si="59"/>
        <v>#VALUE!</v>
      </c>
      <c r="CX84" s="6" t="e">
        <f t="shared" si="60"/>
        <v>#VALUE!</v>
      </c>
      <c r="CY84" s="6" t="e">
        <f t="shared" si="61"/>
        <v>#VALUE!</v>
      </c>
      <c r="CZ84" s="6" t="e">
        <f t="shared" si="62"/>
        <v>#VALUE!</v>
      </c>
      <c r="DA84" s="6" t="e">
        <f t="shared" si="63"/>
        <v>#VALUE!</v>
      </c>
      <c r="DB84" s="6" t="e">
        <f t="shared" si="64"/>
        <v>#VALUE!</v>
      </c>
      <c r="DC84" s="6" t="e">
        <f t="shared" si="65"/>
        <v>#VALUE!</v>
      </c>
      <c r="DD84" s="6" t="e">
        <f t="shared" si="66"/>
        <v>#VALUE!</v>
      </c>
      <c r="DE84" s="6">
        <f t="shared" si="67"/>
        <v>21048.163577950931</v>
      </c>
      <c r="DF84" s="6">
        <f t="shared" si="68"/>
        <v>196138143.77486625</v>
      </c>
      <c r="DG84" s="6" t="e">
        <f t="shared" si="69"/>
        <v>#VALUE!</v>
      </c>
      <c r="DH84" s="6">
        <f t="shared" si="37"/>
        <v>0</v>
      </c>
      <c r="DI84" s="6">
        <f t="shared" si="38"/>
        <v>42.718612654209103</v>
      </c>
      <c r="DJ84" s="6">
        <f t="shared" si="39"/>
        <v>22235.983192959447</v>
      </c>
      <c r="DK84" s="6">
        <f t="shared" si="40"/>
        <v>24374.058499974781</v>
      </c>
      <c r="DL84" s="6">
        <f t="shared" si="41"/>
        <v>42.519542885397485</v>
      </c>
      <c r="DM84" s="6">
        <f t="shared" si="42"/>
        <v>42.951777245303369</v>
      </c>
      <c r="DN84" s="6" t="e">
        <f t="shared" si="43"/>
        <v>#VALUE!</v>
      </c>
      <c r="DO84" s="6">
        <f t="shared" si="44"/>
        <v>6176.6619980442911</v>
      </c>
      <c r="DP84" s="6">
        <f t="shared" si="45"/>
        <v>47.512784600340702</v>
      </c>
      <c r="DQ84" s="6">
        <f t="shared" si="45"/>
        <v>7126.9176900511056</v>
      </c>
      <c r="GJ84" s="19"/>
      <c r="GK84" s="19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</row>
    <row r="85" spans="1:231" s="6" customFormat="1" ht="14.25" customHeight="1">
      <c r="A85" s="22" t="s">
        <v>112</v>
      </c>
      <c r="B85" s="16" t="s">
        <v>337</v>
      </c>
      <c r="C85" s="74" t="s">
        <v>339</v>
      </c>
      <c r="D85" s="6">
        <v>32.789021542594661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10.929673847531554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21.859347695063107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81" t="s">
        <v>330</v>
      </c>
      <c r="AN85" s="81" t="s">
        <v>330</v>
      </c>
      <c r="AO85" s="81" t="s">
        <v>330</v>
      </c>
      <c r="AP85" s="81">
        <v>0</v>
      </c>
      <c r="AQ85" s="81" t="s">
        <v>331</v>
      </c>
      <c r="AR85" s="81" t="s">
        <v>330</v>
      </c>
      <c r="AS85" s="81">
        <v>0</v>
      </c>
      <c r="AT85" s="72">
        <v>9.1494038518436502E-2</v>
      </c>
      <c r="AU85" s="72">
        <v>9.1494038518436502E-2</v>
      </c>
      <c r="AV85" s="6">
        <v>1.1436754814804562E-3</v>
      </c>
      <c r="AW85" s="6">
        <v>3.0498012839478834E-5</v>
      </c>
      <c r="AX85" s="17">
        <v>174</v>
      </c>
      <c r="AY85" s="38" t="s">
        <v>71</v>
      </c>
      <c r="AZ85" s="17">
        <v>3962.8</v>
      </c>
      <c r="BA85" s="17">
        <v>35.158059000000002</v>
      </c>
      <c r="BB85" s="17">
        <v>-122.950073</v>
      </c>
      <c r="BC85" s="21">
        <v>41441.929606481484</v>
      </c>
      <c r="BD85" s="50">
        <v>41441.929606481484</v>
      </c>
      <c r="BE85" s="6" t="s">
        <v>352</v>
      </c>
      <c r="BF85" s="6" t="s">
        <v>359</v>
      </c>
      <c r="BG85" s="38" t="s">
        <v>25</v>
      </c>
      <c r="BH85" s="38" t="s">
        <v>27</v>
      </c>
      <c r="BI85" s="38" t="s">
        <v>72</v>
      </c>
      <c r="BJ85" s="38" t="s">
        <v>74</v>
      </c>
      <c r="BK85" s="38" t="s">
        <v>73</v>
      </c>
      <c r="BL85" s="38"/>
      <c r="BM85" s="38" t="s">
        <v>71</v>
      </c>
      <c r="BN85" s="17" t="s">
        <v>199</v>
      </c>
      <c r="BO85" s="17" t="s">
        <v>168</v>
      </c>
      <c r="BP85" s="17" t="s">
        <v>42</v>
      </c>
      <c r="BQ85" s="17">
        <v>486</v>
      </c>
      <c r="BR85" s="17">
        <v>4130044</v>
      </c>
      <c r="BS85" s="17" t="s">
        <v>167</v>
      </c>
      <c r="BT85" s="36">
        <v>0</v>
      </c>
      <c r="BU85" s="63">
        <v>0.3442013888888889</v>
      </c>
      <c r="BV85" s="64"/>
      <c r="BW85" s="64"/>
      <c r="BX85" s="63"/>
      <c r="BY85" s="63"/>
      <c r="BZ85" s="36" t="s">
        <v>428</v>
      </c>
      <c r="CA85" s="17">
        <v>150</v>
      </c>
      <c r="CB85" s="36">
        <v>0</v>
      </c>
      <c r="CC85" s="6">
        <v>150</v>
      </c>
      <c r="CD85" s="6">
        <v>80</v>
      </c>
      <c r="CE85" s="6">
        <v>3000</v>
      </c>
      <c r="CF85" s="6">
        <v>1</v>
      </c>
      <c r="CG85" s="6">
        <v>8</v>
      </c>
      <c r="CI85" s="6">
        <f t="shared" si="36"/>
        <v>3</v>
      </c>
      <c r="CJ85" s="6">
        <f t="shared" si="46"/>
        <v>3.7499999999999999E-2</v>
      </c>
      <c r="CK85" s="6">
        <f t="shared" si="47"/>
        <v>1E-3</v>
      </c>
      <c r="CL85" s="6">
        <f t="shared" si="48"/>
        <v>5705.289748411471</v>
      </c>
      <c r="CM85" s="6" t="e">
        <f t="shared" si="49"/>
        <v>#VALUE!</v>
      </c>
      <c r="CN85" s="6">
        <f t="shared" si="50"/>
        <v>129936.33456899413</v>
      </c>
      <c r="CO85" s="6">
        <f t="shared" si="51"/>
        <v>1152.7983539468141</v>
      </c>
      <c r="CP85" s="6">
        <f t="shared" si="52"/>
        <v>-4031.4125922605863</v>
      </c>
      <c r="CQ85" s="6">
        <f t="shared" si="53"/>
        <v>1358840.3226336129</v>
      </c>
      <c r="CR85" s="6">
        <f t="shared" si="54"/>
        <v>1358840.3226336129</v>
      </c>
      <c r="CS85" s="6">
        <f t="shared" si="55"/>
        <v>1358318.0064235264</v>
      </c>
      <c r="CT85" s="6">
        <f t="shared" si="56"/>
        <v>66004.300365243049</v>
      </c>
      <c r="CU85" s="6" t="e">
        <f t="shared" si="57"/>
        <v>#VALUE!</v>
      </c>
      <c r="CV85" s="6" t="e">
        <f t="shared" si="58"/>
        <v>#VALUE!</v>
      </c>
      <c r="CW85" s="6" t="e">
        <f t="shared" si="59"/>
        <v>#VALUE!</v>
      </c>
      <c r="CX85" s="6" t="e">
        <f t="shared" si="60"/>
        <v>#VALUE!</v>
      </c>
      <c r="CY85" s="6" t="e">
        <f t="shared" si="61"/>
        <v>#VALUE!</v>
      </c>
      <c r="CZ85" s="6">
        <f t="shared" si="62"/>
        <v>0</v>
      </c>
      <c r="DA85" s="6" t="e">
        <f t="shared" si="63"/>
        <v>#VALUE!</v>
      </c>
      <c r="DB85" s="6" t="e">
        <f t="shared" si="64"/>
        <v>#VALUE!</v>
      </c>
      <c r="DC85" s="6" t="e">
        <f t="shared" si="65"/>
        <v>#VALUE!</v>
      </c>
      <c r="DD85" s="6" t="e">
        <f t="shared" si="66"/>
        <v>#VALUE!</v>
      </c>
      <c r="DE85" s="6">
        <f t="shared" si="67"/>
        <v>15935.464469701004</v>
      </c>
      <c r="DF85" s="6">
        <f t="shared" si="68"/>
        <v>135420101.68786383</v>
      </c>
      <c r="DG85" s="6" t="e">
        <f t="shared" si="69"/>
        <v>#VALUE!</v>
      </c>
      <c r="DH85" s="6">
        <f t="shared" si="37"/>
        <v>0</v>
      </c>
      <c r="DI85" s="6">
        <f t="shared" si="38"/>
        <v>11.286026755268781</v>
      </c>
      <c r="DJ85" s="6">
        <f t="shared" si="39"/>
        <v>0</v>
      </c>
      <c r="DK85" s="6">
        <f t="shared" si="40"/>
        <v>0</v>
      </c>
      <c r="DL85" s="6">
        <f t="shared" si="41"/>
        <v>0</v>
      </c>
      <c r="DM85" s="6">
        <f t="shared" si="42"/>
        <v>0</v>
      </c>
      <c r="DN85" s="6" t="e">
        <f t="shared" si="43"/>
        <v>#VALUE!</v>
      </c>
      <c r="DO85" s="6">
        <f t="shared" si="44"/>
        <v>4918.3532313891992</v>
      </c>
      <c r="DP85" s="6">
        <f t="shared" si="45"/>
        <v>0</v>
      </c>
      <c r="DQ85" s="6">
        <f t="shared" si="45"/>
        <v>4918.3532313891992</v>
      </c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</row>
    <row r="86" spans="1:231" s="6" customFormat="1" ht="14.25" customHeight="1">
      <c r="A86" s="22" t="s">
        <v>139</v>
      </c>
      <c r="B86" s="16" t="s">
        <v>337</v>
      </c>
      <c r="C86" s="74" t="s">
        <v>339</v>
      </c>
      <c r="D86" s="6">
        <v>34.863896606547137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21.789935379091961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13.073961227455175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81" t="s">
        <v>330</v>
      </c>
      <c r="AN86" s="81" t="s">
        <v>330</v>
      </c>
      <c r="AO86" s="81" t="s">
        <v>330</v>
      </c>
      <c r="AP86" s="81">
        <v>0</v>
      </c>
      <c r="AQ86" s="81" t="s">
        <v>331</v>
      </c>
      <c r="AR86" s="81" t="s">
        <v>327</v>
      </c>
      <c r="AS86" s="81">
        <v>0</v>
      </c>
      <c r="AT86" s="72">
        <v>0.22946373695066746</v>
      </c>
      <c r="AU86" s="72">
        <v>0.22946373695066746</v>
      </c>
      <c r="AV86" s="6">
        <v>2.8682967118833433E-3</v>
      </c>
      <c r="AW86" s="6">
        <v>3.1869963465370479E-4</v>
      </c>
      <c r="AX86" s="17">
        <v>175</v>
      </c>
      <c r="AY86" s="38" t="s">
        <v>71</v>
      </c>
      <c r="AZ86" s="17">
        <v>3952.92</v>
      </c>
      <c r="BA86" s="17">
        <v>35.162882000000003</v>
      </c>
      <c r="BB86" s="17">
        <v>-123.012145</v>
      </c>
      <c r="BC86" s="21">
        <v>39238.923078703701</v>
      </c>
      <c r="BD86" s="50">
        <v>39238.923078703701</v>
      </c>
      <c r="BE86" s="6" t="s">
        <v>345</v>
      </c>
      <c r="BF86" s="6" t="s">
        <v>355</v>
      </c>
      <c r="BG86" s="38" t="s">
        <v>25</v>
      </c>
      <c r="BH86" s="38" t="s">
        <v>27</v>
      </c>
      <c r="BI86" s="38" t="s">
        <v>72</v>
      </c>
      <c r="BJ86" s="38" t="s">
        <v>74</v>
      </c>
      <c r="BK86" s="38" t="s">
        <v>73</v>
      </c>
      <c r="BL86" s="38"/>
      <c r="BM86" s="38" t="s">
        <v>71</v>
      </c>
      <c r="BN86" s="17" t="s">
        <v>140</v>
      </c>
      <c r="BO86" s="17" t="s">
        <v>122</v>
      </c>
      <c r="BP86" s="17" t="s">
        <v>42</v>
      </c>
      <c r="BQ86" s="17">
        <v>1094</v>
      </c>
      <c r="BR86" s="17">
        <v>4130105</v>
      </c>
      <c r="BS86" s="17" t="s">
        <v>20</v>
      </c>
      <c r="BT86" s="36">
        <v>0</v>
      </c>
      <c r="BU86" s="63">
        <v>0.16616898148148149</v>
      </c>
      <c r="BV86" s="64">
        <v>582</v>
      </c>
      <c r="BW86" s="64">
        <v>585</v>
      </c>
      <c r="BX86" s="63">
        <v>0.16281250000000003</v>
      </c>
      <c r="BY86" s="63">
        <v>0.16594907407407408</v>
      </c>
      <c r="BZ86" s="36" t="s">
        <v>374</v>
      </c>
      <c r="CA86" s="17">
        <v>4</v>
      </c>
      <c r="CB86" s="36">
        <v>0</v>
      </c>
      <c r="CC86" s="6">
        <v>36</v>
      </c>
      <c r="CD86" s="6">
        <v>80</v>
      </c>
      <c r="CE86" s="6">
        <v>720</v>
      </c>
      <c r="CF86" s="6">
        <v>1</v>
      </c>
      <c r="CG86" s="6">
        <v>8</v>
      </c>
      <c r="CI86" s="6">
        <f t="shared" si="36"/>
        <v>8</v>
      </c>
      <c r="CJ86" s="6">
        <f t="shared" si="46"/>
        <v>0.1</v>
      </c>
      <c r="CK86" s="6">
        <f t="shared" si="47"/>
        <v>1.111111111111111E-2</v>
      </c>
      <c r="CL86" s="6">
        <f t="shared" si="48"/>
        <v>6101.1819061457491</v>
      </c>
      <c r="CM86" s="6" t="e">
        <f t="shared" si="49"/>
        <v>#VALUE!</v>
      </c>
      <c r="CN86" s="6">
        <f t="shared" si="50"/>
        <v>137814.1941739523</v>
      </c>
      <c r="CO86" s="6">
        <f t="shared" si="51"/>
        <v>1225.9150824362175</v>
      </c>
      <c r="CP86" s="6">
        <f t="shared" si="52"/>
        <v>-4288.6827046295848</v>
      </c>
      <c r="CQ86" s="6">
        <f t="shared" si="53"/>
        <v>1368021.7571681822</v>
      </c>
      <c r="CR86" s="6">
        <f t="shared" si="54"/>
        <v>1368021.7571681822</v>
      </c>
      <c r="CS86" s="6">
        <f t="shared" si="55"/>
        <v>1367850.1194612703</v>
      </c>
      <c r="CT86" s="6">
        <f t="shared" si="56"/>
        <v>69971.840489340102</v>
      </c>
      <c r="CU86" s="6" t="e">
        <f t="shared" si="57"/>
        <v>#VALUE!</v>
      </c>
      <c r="CV86" s="6" t="e">
        <f t="shared" si="58"/>
        <v>#VALUE!</v>
      </c>
      <c r="CW86" s="6" t="e">
        <f t="shared" si="59"/>
        <v>#VALUE!</v>
      </c>
      <c r="CX86" s="6" t="e">
        <f t="shared" si="60"/>
        <v>#VALUE!</v>
      </c>
      <c r="CY86" s="6" t="e">
        <f t="shared" si="61"/>
        <v>#VALUE!</v>
      </c>
      <c r="CZ86" s="6">
        <f t="shared" si="62"/>
        <v>0</v>
      </c>
      <c r="DA86" s="6" t="e">
        <f t="shared" si="63"/>
        <v>#VALUE!</v>
      </c>
      <c r="DB86" s="6" t="e">
        <f t="shared" si="64"/>
        <v>#VALUE!</v>
      </c>
      <c r="DC86" s="6" t="e">
        <f t="shared" si="65"/>
        <v>#VALUE!</v>
      </c>
      <c r="DD86" s="6" t="e">
        <f t="shared" si="66"/>
        <v>#VALUE!</v>
      </c>
      <c r="DE86" s="6">
        <f t="shared" si="67"/>
        <v>38141.102887562571</v>
      </c>
      <c r="DF86" s="6">
        <f t="shared" si="68"/>
        <v>143991553.69418335</v>
      </c>
      <c r="DG86" s="6" t="e">
        <f t="shared" si="69"/>
        <v>#VALUE!</v>
      </c>
      <c r="DH86" s="6">
        <f t="shared" si="37"/>
        <v>0</v>
      </c>
      <c r="DI86" s="6">
        <f t="shared" si="38"/>
        <v>5.7932981895856166</v>
      </c>
      <c r="DJ86" s="6">
        <f t="shared" si="39"/>
        <v>20290.787825010433</v>
      </c>
      <c r="DK86" s="6">
        <f t="shared" si="40"/>
        <v>20395.379514830074</v>
      </c>
      <c r="DL86" s="6">
        <f t="shared" si="41"/>
        <v>5.6762781662534563</v>
      </c>
      <c r="DM86" s="6">
        <f t="shared" si="42"/>
        <v>5.7856313604707506</v>
      </c>
      <c r="DN86" s="6" t="e">
        <f t="shared" si="43"/>
        <v>#VALUE!</v>
      </c>
      <c r="DO86" s="6">
        <f t="shared" si="44"/>
        <v>139.45558642618855</v>
      </c>
      <c r="DP86" s="6">
        <f t="shared" si="45"/>
        <v>0</v>
      </c>
      <c r="DQ86" s="6">
        <f t="shared" si="45"/>
        <v>1255.1002778356969</v>
      </c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</row>
    <row r="87" spans="1:231" s="6" customFormat="1" ht="14.25" customHeight="1">
      <c r="A87" s="1" t="s">
        <v>19</v>
      </c>
      <c r="B87" s="36" t="s">
        <v>335</v>
      </c>
      <c r="C87" s="36" t="s">
        <v>331</v>
      </c>
      <c r="D87" s="6">
        <v>114.69888210023603</v>
      </c>
      <c r="E87" s="6">
        <v>0</v>
      </c>
      <c r="F87" s="6">
        <v>0</v>
      </c>
      <c r="G87" s="6">
        <v>22.939776420047206</v>
      </c>
      <c r="H87" s="6">
        <v>0</v>
      </c>
      <c r="I87" s="6">
        <v>0</v>
      </c>
      <c r="J87" s="6">
        <v>0</v>
      </c>
      <c r="K87" s="6">
        <v>45.879552840094412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22.939776420047206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22.939776420047206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82" t="s">
        <v>330</v>
      </c>
      <c r="AN87" s="82" t="s">
        <v>330</v>
      </c>
      <c r="AO87" s="82" t="s">
        <v>330</v>
      </c>
      <c r="AP87" s="82">
        <v>0</v>
      </c>
      <c r="AQ87" s="82" t="s">
        <v>328</v>
      </c>
      <c r="AR87" s="82" t="s">
        <v>330</v>
      </c>
      <c r="AS87" s="82">
        <v>0</v>
      </c>
      <c r="AT87" s="83">
        <v>4.359240394017503E-2</v>
      </c>
      <c r="AU87" s="72">
        <v>4.359240394017503E-2</v>
      </c>
      <c r="AV87" s="6">
        <v>5.4490504925218787E-4</v>
      </c>
      <c r="AW87" s="6">
        <v>6.1053787031057465E-6</v>
      </c>
      <c r="AX87" s="72">
        <v>176</v>
      </c>
      <c r="AY87" s="1" t="s">
        <v>47</v>
      </c>
      <c r="AZ87" s="6">
        <v>3950.62</v>
      </c>
      <c r="BA87" s="6">
        <v>35.166429999999998</v>
      </c>
      <c r="BB87" s="6">
        <v>-123.000372</v>
      </c>
      <c r="BC87" s="44">
        <v>40688.793171296296</v>
      </c>
      <c r="BD87" s="45">
        <v>40688.793171296296</v>
      </c>
      <c r="BE87" s="6" t="s">
        <v>348</v>
      </c>
      <c r="BF87" s="6" t="s">
        <v>357</v>
      </c>
      <c r="BG87" s="10" t="s">
        <v>25</v>
      </c>
      <c r="BH87" s="10" t="s">
        <v>27</v>
      </c>
      <c r="BI87" s="10" t="s">
        <v>22</v>
      </c>
      <c r="BJ87" s="10" t="s">
        <v>44</v>
      </c>
      <c r="BK87" s="10" t="s">
        <v>48</v>
      </c>
      <c r="BL87" s="10" t="s">
        <v>49</v>
      </c>
      <c r="BM87" s="27" t="s">
        <v>47</v>
      </c>
      <c r="BN87" s="6" t="s">
        <v>437</v>
      </c>
      <c r="BO87" s="6" t="s">
        <v>315</v>
      </c>
      <c r="BP87" s="6" t="s">
        <v>42</v>
      </c>
      <c r="BQ87" s="6">
        <v>231</v>
      </c>
      <c r="BR87" s="6">
        <v>4138555</v>
      </c>
      <c r="BS87" s="6" t="s">
        <v>167</v>
      </c>
      <c r="BT87" s="36">
        <v>0</v>
      </c>
      <c r="BU87" s="63">
        <v>0.47260416666666666</v>
      </c>
      <c r="BV87" s="64">
        <v>107</v>
      </c>
      <c r="BW87" s="64">
        <v>189</v>
      </c>
      <c r="BX87" s="63">
        <v>0.47255787037037034</v>
      </c>
      <c r="BY87" s="63">
        <v>0.47300925925925924</v>
      </c>
      <c r="BZ87" s="36" t="s">
        <v>386</v>
      </c>
      <c r="CA87" s="17">
        <v>225</v>
      </c>
      <c r="CB87" s="36">
        <v>0</v>
      </c>
      <c r="CC87" s="6">
        <v>357</v>
      </c>
      <c r="CD87" s="6">
        <v>80</v>
      </c>
      <c r="CE87" s="6">
        <v>7140</v>
      </c>
      <c r="CF87" s="6">
        <v>1</v>
      </c>
      <c r="CG87" s="6">
        <v>28</v>
      </c>
      <c r="CI87" s="6">
        <f t="shared" si="36"/>
        <v>5.0000000000000009</v>
      </c>
      <c r="CJ87" s="6">
        <f t="shared" si="46"/>
        <v>6.25E-2</v>
      </c>
      <c r="CK87" s="6">
        <f t="shared" si="47"/>
        <v>7.0028011204481804E-4</v>
      </c>
      <c r="CL87" s="6">
        <f t="shared" si="48"/>
        <v>20187.003249641541</v>
      </c>
      <c r="CM87" s="6" t="e">
        <f t="shared" si="49"/>
        <v>#VALUE!</v>
      </c>
      <c r="CN87" s="6">
        <f t="shared" si="50"/>
        <v>453131.69760283449</v>
      </c>
      <c r="CO87" s="6">
        <f t="shared" si="51"/>
        <v>4033.5502084562031</v>
      </c>
      <c r="CP87" s="6">
        <f t="shared" si="52"/>
        <v>-14108.005166313173</v>
      </c>
      <c r="CQ87" s="6">
        <f t="shared" si="53"/>
        <v>4666959.090755403</v>
      </c>
      <c r="CR87" s="6">
        <f t="shared" si="54"/>
        <v>4666959.090755403</v>
      </c>
      <c r="CS87" s="6">
        <f t="shared" si="55"/>
        <v>4664115.3417239981</v>
      </c>
      <c r="CT87" s="6">
        <f t="shared" si="56"/>
        <v>230659.45190357466</v>
      </c>
      <c r="CU87" s="6" t="e">
        <f t="shared" si="57"/>
        <v>#VALUE!</v>
      </c>
      <c r="CV87" s="6" t="e">
        <f t="shared" si="58"/>
        <v>#VALUE!</v>
      </c>
      <c r="CW87" s="6" t="e">
        <f t="shared" si="59"/>
        <v>#VALUE!</v>
      </c>
      <c r="CX87" s="6" t="e">
        <f t="shared" si="60"/>
        <v>#VALUE!</v>
      </c>
      <c r="CY87" s="6" t="e">
        <f t="shared" si="61"/>
        <v>#VALUE!</v>
      </c>
      <c r="CZ87" s="6" t="e">
        <f t="shared" si="62"/>
        <v>#VALUE!</v>
      </c>
      <c r="DA87" s="6" t="e">
        <f t="shared" si="63"/>
        <v>#VALUE!</v>
      </c>
      <c r="DB87" s="6" t="e">
        <f t="shared" si="64"/>
        <v>#VALUE!</v>
      </c>
      <c r="DC87" s="6" t="e">
        <f t="shared" si="65"/>
        <v>#VALUE!</v>
      </c>
      <c r="DD87" s="6" t="e">
        <f t="shared" si="66"/>
        <v>#VALUE!</v>
      </c>
      <c r="DE87" s="6">
        <f t="shared" si="67"/>
        <v>26495.441765154523</v>
      </c>
      <c r="DF87" s="6">
        <f t="shared" si="68"/>
        <v>474687632.01034236</v>
      </c>
      <c r="DG87" s="6" t="e">
        <f t="shared" si="69"/>
        <v>#VALUE!</v>
      </c>
      <c r="DH87" s="6">
        <f t="shared" si="37"/>
        <v>0</v>
      </c>
      <c r="DI87" s="6">
        <f t="shared" si="38"/>
        <v>54.2071695925803</v>
      </c>
      <c r="DJ87" s="6">
        <f t="shared" si="39"/>
        <v>12272.780384725256</v>
      </c>
      <c r="DK87" s="6">
        <f t="shared" si="40"/>
        <v>21678.08871694461</v>
      </c>
      <c r="DL87" s="6">
        <f t="shared" si="41"/>
        <v>54.20185945914973</v>
      </c>
      <c r="DM87" s="6">
        <f t="shared" si="42"/>
        <v>54.253633260097757</v>
      </c>
      <c r="DN87" s="6" t="e">
        <f t="shared" si="43"/>
        <v>#VALUE!</v>
      </c>
      <c r="DO87" s="6">
        <f t="shared" si="44"/>
        <v>25807.248472553107</v>
      </c>
      <c r="DP87" s="6">
        <f t="shared" si="45"/>
        <v>0</v>
      </c>
      <c r="DQ87" s="6">
        <f t="shared" si="45"/>
        <v>40947.500909784263</v>
      </c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</row>
    <row r="88" spans="1:231" s="6" customFormat="1" ht="14.25" customHeight="1">
      <c r="A88" s="1" t="s">
        <v>440</v>
      </c>
      <c r="B88" s="36" t="s">
        <v>336</v>
      </c>
      <c r="C88" s="36" t="s">
        <v>331</v>
      </c>
      <c r="D88" s="6">
        <v>28.958087526283169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10.859282822356187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3.6197609407853961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3.6197609407853961</v>
      </c>
      <c r="AE88" s="6">
        <v>0</v>
      </c>
      <c r="AF88" s="6">
        <v>7.2395218815707922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3.6197609407853961</v>
      </c>
      <c r="AM88" s="82" t="s">
        <v>327</v>
      </c>
      <c r="AN88" s="82" t="s">
        <v>330</v>
      </c>
      <c r="AO88" s="82" t="s">
        <v>327</v>
      </c>
      <c r="AP88" s="82">
        <v>0</v>
      </c>
      <c r="AQ88" s="82" t="s">
        <v>329</v>
      </c>
      <c r="AR88" s="82" t="s">
        <v>330</v>
      </c>
      <c r="AS88" s="82">
        <v>11</v>
      </c>
      <c r="AT88" s="83">
        <v>0.14744812282453129</v>
      </c>
      <c r="AU88" s="72">
        <v>0.27626133779514883</v>
      </c>
      <c r="AV88" s="6">
        <v>3.4532667224393605E-3</v>
      </c>
      <c r="AW88" s="6">
        <v>3.8692064116967623E-5</v>
      </c>
      <c r="AX88" s="72">
        <v>177</v>
      </c>
      <c r="AY88" s="1" t="s">
        <v>71</v>
      </c>
      <c r="AZ88" s="6">
        <v>3950.67</v>
      </c>
      <c r="BA88" s="6">
        <v>35.166429999999998</v>
      </c>
      <c r="BB88" s="6">
        <v>-123.00038600000001</v>
      </c>
      <c r="BC88" s="44">
        <v>40688.793067129627</v>
      </c>
      <c r="BD88" s="45">
        <v>40688.793067129627</v>
      </c>
      <c r="BE88" s="6" t="s">
        <v>348</v>
      </c>
      <c r="BF88" s="6" t="s">
        <v>357</v>
      </c>
      <c r="BG88" s="38" t="s">
        <v>25</v>
      </c>
      <c r="BH88" s="38" t="s">
        <v>27</v>
      </c>
      <c r="BI88" s="38" t="s">
        <v>72</v>
      </c>
      <c r="BJ88" s="38" t="s">
        <v>74</v>
      </c>
      <c r="BK88" s="38" t="s">
        <v>73</v>
      </c>
      <c r="BL88" s="38"/>
      <c r="BM88" s="38" t="s">
        <v>71</v>
      </c>
      <c r="BN88" s="6" t="s">
        <v>441</v>
      </c>
      <c r="BO88" s="6" t="s">
        <v>315</v>
      </c>
      <c r="BP88" s="6" t="s">
        <v>42</v>
      </c>
      <c r="BQ88" s="6">
        <v>231</v>
      </c>
      <c r="BR88" s="6">
        <v>4138559</v>
      </c>
      <c r="BS88" s="6" t="s">
        <v>167</v>
      </c>
      <c r="BT88" s="36">
        <v>0</v>
      </c>
      <c r="BU88" s="63">
        <v>0.47262731481481479</v>
      </c>
      <c r="BV88" s="64">
        <v>107</v>
      </c>
      <c r="BW88" s="64">
        <v>189</v>
      </c>
      <c r="BX88" s="63">
        <v>0.47255787037037034</v>
      </c>
      <c r="BY88" s="63">
        <v>0.47300925925925924</v>
      </c>
      <c r="BZ88" s="36" t="s">
        <v>386</v>
      </c>
      <c r="CA88" s="17">
        <v>225</v>
      </c>
      <c r="CB88" s="36">
        <v>0</v>
      </c>
      <c r="CC88" s="6">
        <v>357</v>
      </c>
      <c r="CD88" s="6">
        <v>80</v>
      </c>
      <c r="CE88" s="6">
        <v>7140</v>
      </c>
      <c r="CF88" s="6">
        <v>1</v>
      </c>
      <c r="CG88" s="6">
        <v>28</v>
      </c>
      <c r="CI88" s="6">
        <f t="shared" si="36"/>
        <v>8</v>
      </c>
      <c r="CJ88" s="6">
        <f t="shared" si="46"/>
        <v>0.1</v>
      </c>
      <c r="CK88" s="6">
        <f t="shared" si="47"/>
        <v>1.1204481792717088E-3</v>
      </c>
      <c r="CL88" s="6">
        <f t="shared" si="48"/>
        <v>5125.5814921521205</v>
      </c>
      <c r="CM88" s="6" t="e">
        <f t="shared" si="49"/>
        <v>#VALUE!</v>
      </c>
      <c r="CN88" s="6">
        <f t="shared" si="50"/>
        <v>114403.84764746112</v>
      </c>
      <c r="CO88" s="6">
        <f t="shared" si="51"/>
        <v>1018.3525579269102</v>
      </c>
      <c r="CP88" s="6">
        <f t="shared" si="52"/>
        <v>-3561.8559435546149</v>
      </c>
      <c r="CQ88" s="6">
        <f t="shared" si="53"/>
        <v>1178269.6309767636</v>
      </c>
      <c r="CR88" s="6">
        <f t="shared" si="54"/>
        <v>1178269.6309767636</v>
      </c>
      <c r="CS88" s="6">
        <f t="shared" si="55"/>
        <v>1177551.6711687788</v>
      </c>
      <c r="CT88" s="6">
        <f t="shared" si="56"/>
        <v>58234.71401535545</v>
      </c>
      <c r="CU88" s="6" t="e">
        <f t="shared" si="57"/>
        <v>#VALUE!</v>
      </c>
      <c r="CV88" s="6" t="e">
        <f t="shared" si="58"/>
        <v>#VALUE!</v>
      </c>
      <c r="CW88" s="6" t="e">
        <f t="shared" si="59"/>
        <v>#VALUE!</v>
      </c>
      <c r="CX88" s="6" t="e">
        <f t="shared" si="60"/>
        <v>#VALUE!</v>
      </c>
      <c r="CY88" s="6" t="e">
        <f t="shared" si="61"/>
        <v>#VALUE!</v>
      </c>
      <c r="CZ88" s="6">
        <f t="shared" si="62"/>
        <v>0</v>
      </c>
      <c r="DA88" s="6" t="e">
        <f t="shared" si="63"/>
        <v>#VALUE!</v>
      </c>
      <c r="DB88" s="6" t="e">
        <f t="shared" si="64"/>
        <v>#VALUE!</v>
      </c>
      <c r="DC88" s="6" t="e">
        <f t="shared" si="65"/>
        <v>#VALUE!</v>
      </c>
      <c r="DD88" s="6" t="e">
        <f t="shared" si="66"/>
        <v>#VALUE!</v>
      </c>
      <c r="DE88" s="6">
        <f t="shared" si="67"/>
        <v>6689.3182185714122</v>
      </c>
      <c r="DF88" s="6">
        <f t="shared" si="68"/>
        <v>119844753.75468695</v>
      </c>
      <c r="DG88" s="6" t="e">
        <f t="shared" si="69"/>
        <v>#VALUE!</v>
      </c>
      <c r="DH88" s="6">
        <f t="shared" si="37"/>
        <v>0</v>
      </c>
      <c r="DI88" s="6">
        <f t="shared" si="38"/>
        <v>13.686383149719596</v>
      </c>
      <c r="DJ88" s="6">
        <f t="shared" si="39"/>
        <v>3098.5153653122989</v>
      </c>
      <c r="DK88" s="6">
        <f t="shared" si="40"/>
        <v>5473.0785424675187</v>
      </c>
      <c r="DL88" s="6">
        <f t="shared" si="41"/>
        <v>13.68437217141916</v>
      </c>
      <c r="DM88" s="6">
        <f t="shared" si="42"/>
        <v>13.697443530371997</v>
      </c>
      <c r="DN88" s="6" t="e">
        <f t="shared" si="43"/>
        <v>#VALUE!</v>
      </c>
      <c r="DO88" s="6">
        <f t="shared" si="44"/>
        <v>6515.5696934137131</v>
      </c>
      <c r="DP88" s="6">
        <f t="shared" si="45"/>
        <v>0</v>
      </c>
      <c r="DQ88" s="6">
        <f t="shared" si="45"/>
        <v>10338.037246883092</v>
      </c>
      <c r="GL88" s="4"/>
      <c r="GM88" s="4"/>
    </row>
    <row r="89" spans="1:231" s="6" customFormat="1" ht="14.25" customHeight="1">
      <c r="A89" s="1" t="s">
        <v>444</v>
      </c>
      <c r="B89" s="36" t="s">
        <v>336</v>
      </c>
      <c r="C89" s="36" t="s">
        <v>331</v>
      </c>
      <c r="D89" s="6">
        <v>132.22143506902722</v>
      </c>
      <c r="E89" s="6">
        <v>18.030195691230986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30.050326152051642</v>
      </c>
      <c r="L89" s="6">
        <v>6.010065230410329</v>
      </c>
      <c r="M89" s="6">
        <v>0</v>
      </c>
      <c r="N89" s="6">
        <v>0</v>
      </c>
      <c r="O89" s="6">
        <v>0</v>
      </c>
      <c r="P89" s="6">
        <v>6.010065230410329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18.030195691230986</v>
      </c>
      <c r="AE89" s="6">
        <v>0</v>
      </c>
      <c r="AF89" s="6">
        <v>54.090587073692959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82" t="s">
        <v>330</v>
      </c>
      <c r="AN89" s="82" t="s">
        <v>330</v>
      </c>
      <c r="AO89" s="82" t="s">
        <v>330</v>
      </c>
      <c r="AP89" s="82">
        <v>1</v>
      </c>
      <c r="AQ89" s="82" t="s">
        <v>328</v>
      </c>
      <c r="AR89" s="82" t="s">
        <v>330</v>
      </c>
      <c r="AS89" s="82">
        <v>10</v>
      </c>
      <c r="AT89" s="83">
        <v>7.7156615539614712E-2</v>
      </c>
      <c r="AU89" s="72">
        <v>0.1663875451700757</v>
      </c>
      <c r="AV89" s="6">
        <v>2.0798443146259464E-3</v>
      </c>
      <c r="AW89" s="6">
        <v>2.3303577754912563E-5</v>
      </c>
      <c r="AX89" s="72">
        <v>178</v>
      </c>
      <c r="AY89" s="1" t="s">
        <v>60</v>
      </c>
      <c r="AZ89" s="6">
        <v>3950.6</v>
      </c>
      <c r="BA89" s="6">
        <v>35.166488999999999</v>
      </c>
      <c r="BB89" s="6">
        <v>-123.000972</v>
      </c>
      <c r="BC89" s="44">
        <v>40688.789155092592</v>
      </c>
      <c r="BD89" s="45">
        <v>40688.789155092592</v>
      </c>
      <c r="BE89" s="6" t="s">
        <v>348</v>
      </c>
      <c r="BF89" s="6" t="s">
        <v>357</v>
      </c>
      <c r="BG89" s="10" t="s">
        <v>25</v>
      </c>
      <c r="BH89" s="10" t="s">
        <v>32</v>
      </c>
      <c r="BI89" s="10" t="s">
        <v>54</v>
      </c>
      <c r="BJ89" s="10" t="s">
        <v>63</v>
      </c>
      <c r="BK89" s="10" t="s">
        <v>61</v>
      </c>
      <c r="BL89" s="10" t="s">
        <v>62</v>
      </c>
      <c r="BM89" s="10" t="s">
        <v>60</v>
      </c>
      <c r="BN89" s="6" t="s">
        <v>445</v>
      </c>
      <c r="BO89" s="6" t="s">
        <v>315</v>
      </c>
      <c r="BP89" s="6" t="s">
        <v>42</v>
      </c>
      <c r="BQ89" s="6">
        <v>231</v>
      </c>
      <c r="BR89" s="6">
        <v>4138561</v>
      </c>
      <c r="BS89" s="6" t="s">
        <v>167</v>
      </c>
      <c r="BT89" s="36">
        <v>0</v>
      </c>
      <c r="BU89" s="63">
        <v>0.47905092592592591</v>
      </c>
      <c r="BV89" s="64">
        <v>107</v>
      </c>
      <c r="BW89" s="64">
        <v>189</v>
      </c>
      <c r="BX89" s="63">
        <v>0.47836805555555556</v>
      </c>
      <c r="BY89" s="63">
        <v>0.4793634259259259</v>
      </c>
      <c r="BZ89" s="36" t="s">
        <v>387</v>
      </c>
      <c r="CA89" s="17">
        <v>225</v>
      </c>
      <c r="CB89" s="36">
        <v>0</v>
      </c>
      <c r="CC89" s="6">
        <v>357</v>
      </c>
      <c r="CD89" s="6">
        <v>80</v>
      </c>
      <c r="CE89" s="6">
        <v>7140</v>
      </c>
      <c r="CF89" s="6">
        <v>1</v>
      </c>
      <c r="CG89" s="6">
        <v>28</v>
      </c>
      <c r="CI89" s="6">
        <f t="shared" si="36"/>
        <v>22</v>
      </c>
      <c r="CJ89" s="6">
        <f t="shared" si="46"/>
        <v>0.27499999999999997</v>
      </c>
      <c r="CK89" s="6">
        <f t="shared" si="47"/>
        <v>3.0812324929971988E-3</v>
      </c>
      <c r="CL89" s="6">
        <f t="shared" si="48"/>
        <v>23535.415442286845</v>
      </c>
      <c r="CM89" s="6" t="e">
        <f t="shared" si="49"/>
        <v>#VALUE!</v>
      </c>
      <c r="CN89" s="6">
        <f t="shared" si="50"/>
        <v>522354.00138369895</v>
      </c>
      <c r="CO89" s="6">
        <f t="shared" si="51"/>
        <v>4649.7636419191595</v>
      </c>
      <c r="CP89" s="6">
        <f t="shared" si="52"/>
        <v>-16263.365032725236</v>
      </c>
      <c r="CQ89" s="6">
        <f t="shared" si="53"/>
        <v>5379930.0933074141</v>
      </c>
      <c r="CR89" s="6">
        <f t="shared" si="54"/>
        <v>5379930.0933074141</v>
      </c>
      <c r="CS89" s="6">
        <f t="shared" si="55"/>
        <v>5376652.4356469233</v>
      </c>
      <c r="CT89" s="6">
        <f t="shared" si="56"/>
        <v>265897.30592381372</v>
      </c>
      <c r="CU89" s="6" t="e">
        <f t="shared" si="57"/>
        <v>#VALUE!</v>
      </c>
      <c r="CV89" s="6" t="e">
        <f t="shared" si="58"/>
        <v>#VALUE!</v>
      </c>
      <c r="CW89" s="6" t="e">
        <f t="shared" si="59"/>
        <v>#VALUE!</v>
      </c>
      <c r="CX89" s="6" t="e">
        <f t="shared" si="60"/>
        <v>#VALUE!</v>
      </c>
      <c r="CY89" s="6" t="e">
        <f t="shared" si="61"/>
        <v>#VALUE!</v>
      </c>
      <c r="CZ89" s="6" t="e">
        <f t="shared" si="62"/>
        <v>#VALUE!</v>
      </c>
      <c r="DA89" s="6" t="e">
        <f t="shared" si="63"/>
        <v>#VALUE!</v>
      </c>
      <c r="DB89" s="6" t="e">
        <f t="shared" si="64"/>
        <v>#VALUE!</v>
      </c>
      <c r="DC89" s="6" t="e">
        <f t="shared" si="65"/>
        <v>#VALUE!</v>
      </c>
      <c r="DD89" s="6" t="e">
        <f t="shared" si="66"/>
        <v>#VALUE!</v>
      </c>
      <c r="DE89" s="6">
        <f t="shared" si="67"/>
        <v>30543.151500945289</v>
      </c>
      <c r="DF89" s="6">
        <f t="shared" si="68"/>
        <v>547206474.54070842</v>
      </c>
      <c r="DG89" s="6" t="e">
        <f t="shared" si="69"/>
        <v>#VALUE!</v>
      </c>
      <c r="DH89" s="6">
        <f t="shared" si="37"/>
        <v>0</v>
      </c>
      <c r="DI89" s="6">
        <f t="shared" si="38"/>
        <v>63.340800897072185</v>
      </c>
      <c r="DJ89" s="6">
        <f t="shared" si="39"/>
        <v>14147.693552385912</v>
      </c>
      <c r="DK89" s="6">
        <f t="shared" si="40"/>
        <v>24989.851228046144</v>
      </c>
      <c r="DL89" s="6">
        <f t="shared" si="41"/>
        <v>63.250510796735696</v>
      </c>
      <c r="DM89" s="6">
        <f t="shared" si="42"/>
        <v>63.382120095531249</v>
      </c>
      <c r="DN89" s="6" t="e">
        <f t="shared" si="43"/>
        <v>#VALUE!</v>
      </c>
      <c r="DO89" s="6">
        <f t="shared" si="44"/>
        <v>29749.822890531126</v>
      </c>
      <c r="DP89" s="6">
        <f t="shared" si="45"/>
        <v>0</v>
      </c>
      <c r="DQ89" s="6">
        <f t="shared" si="45"/>
        <v>47203.052319642717</v>
      </c>
    </row>
    <row r="90" spans="1:231" s="6" customFormat="1" ht="14.25" customHeight="1">
      <c r="A90" s="1" t="s">
        <v>19</v>
      </c>
      <c r="B90" s="36" t="s">
        <v>335</v>
      </c>
      <c r="C90" s="36" t="s">
        <v>331</v>
      </c>
      <c r="D90" s="6">
        <v>18140.518463247678</v>
      </c>
      <c r="E90" s="6">
        <v>0</v>
      </c>
      <c r="F90" s="6">
        <v>0</v>
      </c>
      <c r="G90" s="6">
        <v>18.104309843560554</v>
      </c>
      <c r="H90" s="6">
        <v>0</v>
      </c>
      <c r="I90" s="6">
        <v>0</v>
      </c>
      <c r="J90" s="6">
        <v>0</v>
      </c>
      <c r="K90" s="6">
        <v>18.104309843560554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18086.205533716995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18.104309843560554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82" t="s">
        <v>330</v>
      </c>
      <c r="AN90" s="82" t="s">
        <v>330</v>
      </c>
      <c r="AO90" s="82" t="s">
        <v>330</v>
      </c>
      <c r="AP90" s="82">
        <v>0</v>
      </c>
      <c r="AQ90" s="82" t="s">
        <v>328</v>
      </c>
      <c r="AR90" s="82" t="s">
        <v>330</v>
      </c>
      <c r="AS90" s="82">
        <v>0</v>
      </c>
      <c r="AT90" s="83">
        <v>5.5235466507202194E-2</v>
      </c>
      <c r="AU90" s="72">
        <v>5.5235466507202194E-2</v>
      </c>
      <c r="AV90" s="6">
        <v>6.9044333134002747E-4</v>
      </c>
      <c r="AW90" s="6">
        <v>7.7360597349022682E-6</v>
      </c>
      <c r="AX90" s="36">
        <v>179</v>
      </c>
      <c r="AY90" s="1" t="s">
        <v>47</v>
      </c>
      <c r="AZ90" s="6">
        <v>3949.83</v>
      </c>
      <c r="BA90" s="6">
        <v>35.166432</v>
      </c>
      <c r="BB90" s="6">
        <v>-122.99961500000001</v>
      </c>
      <c r="BC90" s="44">
        <v>40688.799537037034</v>
      </c>
      <c r="BD90" s="45">
        <v>40688.799537037034</v>
      </c>
      <c r="BE90" s="6" t="s">
        <v>348</v>
      </c>
      <c r="BF90" s="6" t="s">
        <v>357</v>
      </c>
      <c r="BG90" s="10" t="s">
        <v>25</v>
      </c>
      <c r="BH90" s="10" t="s">
        <v>27</v>
      </c>
      <c r="BI90" s="10" t="s">
        <v>22</v>
      </c>
      <c r="BJ90" s="10" t="s">
        <v>44</v>
      </c>
      <c r="BK90" s="10" t="s">
        <v>48</v>
      </c>
      <c r="BL90" s="10" t="s">
        <v>49</v>
      </c>
      <c r="BM90" s="27" t="s">
        <v>47</v>
      </c>
      <c r="BN90" s="6" t="s">
        <v>448</v>
      </c>
      <c r="BO90" s="6" t="s">
        <v>315</v>
      </c>
      <c r="BP90" s="6" t="s">
        <v>42</v>
      </c>
      <c r="BQ90" s="6">
        <v>231</v>
      </c>
      <c r="BR90" s="6">
        <v>4138568</v>
      </c>
      <c r="BS90" s="6" t="s">
        <v>167</v>
      </c>
      <c r="BT90" s="36">
        <v>0</v>
      </c>
      <c r="BU90" s="63">
        <v>0.47909722222222223</v>
      </c>
      <c r="BV90" s="64">
        <v>107</v>
      </c>
      <c r="BW90" s="64">
        <v>189</v>
      </c>
      <c r="BX90" s="63">
        <v>0.47836805555555556</v>
      </c>
      <c r="BY90" s="63">
        <v>0.4793634259259259</v>
      </c>
      <c r="BZ90" s="36" t="s">
        <v>387</v>
      </c>
      <c r="CA90" s="17">
        <v>225</v>
      </c>
      <c r="CB90" s="36">
        <v>0</v>
      </c>
      <c r="CC90" s="6">
        <v>357</v>
      </c>
      <c r="CD90" s="6">
        <v>80</v>
      </c>
      <c r="CE90" s="6">
        <v>7140</v>
      </c>
      <c r="CF90" s="6">
        <v>1</v>
      </c>
      <c r="CG90" s="6">
        <v>28</v>
      </c>
      <c r="CI90" s="6">
        <f t="shared" si="36"/>
        <v>1002.0000000000001</v>
      </c>
      <c r="CJ90" s="6">
        <f t="shared" si="46"/>
        <v>12.525000000000002</v>
      </c>
      <c r="CK90" s="6">
        <f t="shared" si="47"/>
        <v>0.14033613445378154</v>
      </c>
      <c r="CL90" s="6">
        <f t="shared" si="48"/>
        <v>3247152.8049213341</v>
      </c>
      <c r="CM90" s="6" t="e">
        <f t="shared" si="49"/>
        <v>#VALUE!</v>
      </c>
      <c r="CN90" s="6">
        <f t="shared" si="50"/>
        <v>71651964.041689575</v>
      </c>
      <c r="CO90" s="6">
        <f t="shared" si="51"/>
        <v>637937.308982544</v>
      </c>
      <c r="CP90" s="6">
        <f t="shared" si="52"/>
        <v>-2231276.7868798561</v>
      </c>
      <c r="CQ90" s="6">
        <f t="shared" si="53"/>
        <v>738115919.24900389</v>
      </c>
      <c r="CR90" s="6">
        <f t="shared" si="54"/>
        <v>738115919.24900389</v>
      </c>
      <c r="CS90" s="6">
        <f t="shared" si="55"/>
        <v>737666042.78950357</v>
      </c>
      <c r="CT90" s="6">
        <f t="shared" si="56"/>
        <v>36480582.629591078</v>
      </c>
      <c r="CU90" s="6" t="e">
        <f t="shared" si="57"/>
        <v>#VALUE!</v>
      </c>
      <c r="CV90" s="6" t="e">
        <f t="shared" si="58"/>
        <v>#VALUE!</v>
      </c>
      <c r="CW90" s="6" t="e">
        <f t="shared" si="59"/>
        <v>#VALUE!</v>
      </c>
      <c r="CX90" s="6" t="e">
        <f t="shared" si="60"/>
        <v>#VALUE!</v>
      </c>
      <c r="CY90" s="6" t="e">
        <f t="shared" si="61"/>
        <v>#VALUE!</v>
      </c>
      <c r="CZ90" s="6" t="e">
        <f t="shared" si="62"/>
        <v>#VALUE!</v>
      </c>
      <c r="DA90" s="6" t="e">
        <f t="shared" si="63"/>
        <v>#VALUE!</v>
      </c>
      <c r="DB90" s="6" t="e">
        <f t="shared" si="64"/>
        <v>#VALUE!</v>
      </c>
      <c r="DC90" s="6" t="e">
        <f t="shared" si="65"/>
        <v>#VALUE!</v>
      </c>
      <c r="DD90" s="6" t="e">
        <f t="shared" si="66"/>
        <v>#VALUE!</v>
      </c>
      <c r="DE90" s="6">
        <f t="shared" si="67"/>
        <v>4190459.7650102135</v>
      </c>
      <c r="DF90" s="6">
        <f t="shared" si="68"/>
        <v>75075769215.406021</v>
      </c>
      <c r="DG90" s="6" t="e">
        <f t="shared" si="69"/>
        <v>#VALUE!</v>
      </c>
      <c r="DH90" s="6">
        <f t="shared" si="37"/>
        <v>0</v>
      </c>
      <c r="DI90" s="6">
        <f t="shared" si="38"/>
        <v>8691.0720054128979</v>
      </c>
      <c r="DJ90" s="6">
        <f t="shared" si="39"/>
        <v>1941035.4755675015</v>
      </c>
      <c r="DK90" s="6">
        <f t="shared" si="40"/>
        <v>3428557.989553811</v>
      </c>
      <c r="DL90" s="6">
        <f t="shared" si="41"/>
        <v>8677.8445440334472</v>
      </c>
      <c r="DM90" s="6">
        <f t="shared" si="42"/>
        <v>8695.9010786149192</v>
      </c>
      <c r="DN90" s="6" t="e">
        <f t="shared" si="43"/>
        <v>#VALUE!</v>
      </c>
      <c r="DO90" s="6">
        <f t="shared" si="44"/>
        <v>4081616.6542307273</v>
      </c>
      <c r="DP90" s="6">
        <f t="shared" si="45"/>
        <v>0</v>
      </c>
      <c r="DQ90" s="6">
        <f t="shared" si="45"/>
        <v>6476165.0913794208</v>
      </c>
    </row>
    <row r="91" spans="1:231" s="6" customFormat="1" ht="14.25" customHeight="1">
      <c r="A91" s="1" t="s">
        <v>449</v>
      </c>
      <c r="B91" s="36" t="s">
        <v>336</v>
      </c>
      <c r="C91" s="36" t="s">
        <v>331</v>
      </c>
      <c r="D91" s="6">
        <v>73.511495592743643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36.755747796371814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24.503831864247879</v>
      </c>
      <c r="AE91" s="6">
        <v>0</v>
      </c>
      <c r="AF91" s="6">
        <v>6.1259579660619696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82" t="s">
        <v>327</v>
      </c>
      <c r="AN91" s="82" t="s">
        <v>327</v>
      </c>
      <c r="AO91" s="82" t="s">
        <v>330</v>
      </c>
      <c r="AP91" s="82">
        <v>0</v>
      </c>
      <c r="AQ91" s="82" t="s">
        <v>328</v>
      </c>
      <c r="AR91" s="82" t="s">
        <v>327</v>
      </c>
      <c r="AS91" s="82">
        <v>13</v>
      </c>
      <c r="AT91" s="83">
        <v>2.4191934720421464E-2</v>
      </c>
      <c r="AU91" s="72">
        <v>0.16323977499356615</v>
      </c>
      <c r="AV91" s="6">
        <v>2.0404971874195769E-3</v>
      </c>
      <c r="AW91" s="6">
        <v>2.2862713584533076E-5</v>
      </c>
      <c r="AX91" s="36">
        <v>180</v>
      </c>
      <c r="AY91" s="1" t="s">
        <v>71</v>
      </c>
      <c r="AZ91" s="6">
        <v>3950.19</v>
      </c>
      <c r="BA91" s="6">
        <v>35.166443000000001</v>
      </c>
      <c r="BB91" s="6">
        <v>-123.000013</v>
      </c>
      <c r="BC91" s="44">
        <v>40688.796157407407</v>
      </c>
      <c r="BD91" s="45">
        <v>40688.796157407407</v>
      </c>
      <c r="BE91" s="6" t="s">
        <v>348</v>
      </c>
      <c r="BF91" s="6" t="s">
        <v>357</v>
      </c>
      <c r="BG91" s="38" t="s">
        <v>25</v>
      </c>
      <c r="BH91" s="38" t="s">
        <v>27</v>
      </c>
      <c r="BI91" s="38" t="s">
        <v>72</v>
      </c>
      <c r="BJ91" s="38" t="s">
        <v>74</v>
      </c>
      <c r="BK91" s="38" t="s">
        <v>73</v>
      </c>
      <c r="BL91" s="38"/>
      <c r="BM91" s="38" t="s">
        <v>71</v>
      </c>
      <c r="BN91" s="6" t="s">
        <v>450</v>
      </c>
      <c r="BO91" s="6" t="s">
        <v>315</v>
      </c>
      <c r="BP91" s="6" t="s">
        <v>42</v>
      </c>
      <c r="BQ91" s="6">
        <v>231</v>
      </c>
      <c r="BR91" s="6">
        <v>4138571</v>
      </c>
      <c r="BS91" s="6" t="s">
        <v>167</v>
      </c>
      <c r="BT91" s="36">
        <v>0</v>
      </c>
      <c r="BU91" s="63">
        <v>0.49743055555555554</v>
      </c>
      <c r="BV91" s="64">
        <v>107</v>
      </c>
      <c r="BW91" s="64">
        <v>189</v>
      </c>
      <c r="BX91" s="63">
        <v>0.49677083333333333</v>
      </c>
      <c r="BY91" s="63">
        <v>0.49847222222222221</v>
      </c>
      <c r="BZ91" s="36" t="s">
        <v>388</v>
      </c>
      <c r="CA91" s="17">
        <v>225</v>
      </c>
      <c r="CB91" s="36">
        <v>0</v>
      </c>
      <c r="CC91" s="6">
        <v>357</v>
      </c>
      <c r="CD91" s="6">
        <v>80</v>
      </c>
      <c r="CE91" s="6">
        <v>7140</v>
      </c>
      <c r="CF91" s="6">
        <v>1</v>
      </c>
      <c r="CG91" s="6">
        <v>28</v>
      </c>
      <c r="CI91" s="6">
        <f t="shared" si="36"/>
        <v>12.000000000000002</v>
      </c>
      <c r="CJ91" s="6">
        <f t="shared" si="46"/>
        <v>0.15000000000000002</v>
      </c>
      <c r="CK91" s="6">
        <f t="shared" si="47"/>
        <v>1.6806722689075633E-3</v>
      </c>
      <c r="CL91" s="6">
        <f t="shared" si="48"/>
        <v>13232.069206693855</v>
      </c>
      <c r="CM91" s="6" t="e">
        <f t="shared" si="49"/>
        <v>#VALUE!</v>
      </c>
      <c r="CN91" s="6">
        <f t="shared" si="50"/>
        <v>290384.37477550004</v>
      </c>
      <c r="CO91" s="6">
        <f t="shared" si="51"/>
        <v>2585.1378196069704</v>
      </c>
      <c r="CP91" s="6">
        <f t="shared" si="52"/>
        <v>-9041.9149135569096</v>
      </c>
      <c r="CQ91" s="6">
        <f t="shared" si="53"/>
        <v>2991094.259399299</v>
      </c>
      <c r="CR91" s="6">
        <f t="shared" si="54"/>
        <v>2991094.259399299</v>
      </c>
      <c r="CS91" s="6">
        <f t="shared" si="55"/>
        <v>2989271.4567833273</v>
      </c>
      <c r="CT91" s="6">
        <f t="shared" si="56"/>
        <v>147831.61763700747</v>
      </c>
      <c r="CU91" s="6" t="e">
        <f t="shared" si="57"/>
        <v>#VALUE!</v>
      </c>
      <c r="CV91" s="6" t="e">
        <f t="shared" si="58"/>
        <v>#VALUE!</v>
      </c>
      <c r="CW91" s="6" t="e">
        <f t="shared" si="59"/>
        <v>#VALUE!</v>
      </c>
      <c r="CX91" s="6" t="e">
        <f t="shared" si="60"/>
        <v>#VALUE!</v>
      </c>
      <c r="CY91" s="6" t="e">
        <f t="shared" si="61"/>
        <v>#VALUE!</v>
      </c>
      <c r="CZ91" s="6">
        <f t="shared" si="62"/>
        <v>0</v>
      </c>
      <c r="DA91" s="6" t="e">
        <f t="shared" si="63"/>
        <v>#VALUE!</v>
      </c>
      <c r="DB91" s="6" t="e">
        <f t="shared" si="64"/>
        <v>#VALUE!</v>
      </c>
      <c r="DC91" s="6" t="e">
        <f t="shared" si="65"/>
        <v>#VALUE!</v>
      </c>
      <c r="DD91" s="6" t="e">
        <f t="shared" si="66"/>
        <v>#VALUE!</v>
      </c>
      <c r="DE91" s="6">
        <f t="shared" si="67"/>
        <v>16981.155481923783</v>
      </c>
      <c r="DF91" s="6">
        <f t="shared" si="68"/>
        <v>304232543.82675666</v>
      </c>
      <c r="DG91" s="6" t="e">
        <f t="shared" si="69"/>
        <v>#VALUE!</v>
      </c>
      <c r="DH91" s="6">
        <f t="shared" si="37"/>
        <v>0</v>
      </c>
      <c r="DI91" s="6">
        <f t="shared" si="38"/>
        <v>36.566864092418243</v>
      </c>
      <c r="DJ91" s="6">
        <f t="shared" si="39"/>
        <v>7865.7300284235698</v>
      </c>
      <c r="DK91" s="6">
        <f t="shared" si="40"/>
        <v>13893.672667028548</v>
      </c>
      <c r="DL91" s="6">
        <f t="shared" si="41"/>
        <v>36.518366925186918</v>
      </c>
      <c r="DM91" s="6">
        <f t="shared" si="42"/>
        <v>36.643438566994014</v>
      </c>
      <c r="DN91" s="6" t="e">
        <f t="shared" si="43"/>
        <v>#VALUE!</v>
      </c>
      <c r="DO91" s="6">
        <f t="shared" si="44"/>
        <v>16540.08650836732</v>
      </c>
      <c r="DP91" s="6">
        <f t="shared" si="45"/>
        <v>0</v>
      </c>
      <c r="DQ91" s="6">
        <f t="shared" si="45"/>
        <v>26243.603926609481</v>
      </c>
    </row>
    <row r="92" spans="1:231" s="6" customFormat="1" ht="14.25" customHeight="1">
      <c r="A92" s="1" t="s">
        <v>107</v>
      </c>
      <c r="B92" s="36" t="s">
        <v>335</v>
      </c>
      <c r="C92" s="36" t="s">
        <v>331</v>
      </c>
      <c r="D92" s="6">
        <v>65.687171459072985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11.943122083467815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5.9715610417339073</v>
      </c>
      <c r="AA92" s="6">
        <v>0</v>
      </c>
      <c r="AB92" s="6">
        <v>0</v>
      </c>
      <c r="AC92" s="6">
        <v>0</v>
      </c>
      <c r="AD92" s="6">
        <v>23.886244166935629</v>
      </c>
      <c r="AE92" s="6">
        <v>0</v>
      </c>
      <c r="AF92" s="6">
        <v>23.886244166935629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82" t="s">
        <v>330</v>
      </c>
      <c r="AN92" s="82" t="s">
        <v>330</v>
      </c>
      <c r="AO92" s="82" t="s">
        <v>330</v>
      </c>
      <c r="AP92" s="82">
        <v>0</v>
      </c>
      <c r="AQ92" s="82" t="s">
        <v>329</v>
      </c>
      <c r="AR92" s="82" t="s">
        <v>330</v>
      </c>
      <c r="AS92" s="82">
        <v>8</v>
      </c>
      <c r="AT92" s="83">
        <v>0.11791924342979111</v>
      </c>
      <c r="AU92" s="72">
        <v>0.16746039988726955</v>
      </c>
      <c r="AV92" s="6">
        <v>2.0932549985908694E-3</v>
      </c>
      <c r="AW92" s="6">
        <v>2.3453837519225427E-5</v>
      </c>
      <c r="AX92" s="36">
        <v>182</v>
      </c>
      <c r="AY92" s="1" t="s">
        <v>71</v>
      </c>
      <c r="AZ92" s="6">
        <v>3948.61</v>
      </c>
      <c r="BA92" s="6">
        <v>35.166611000000003</v>
      </c>
      <c r="BB92" s="6">
        <v>-122.992729</v>
      </c>
      <c r="BC92" s="44">
        <v>40688.87228009259</v>
      </c>
      <c r="BD92" s="45">
        <v>40688.87228009259</v>
      </c>
      <c r="BE92" s="6" t="s">
        <v>348</v>
      </c>
      <c r="BF92" s="6" t="s">
        <v>357</v>
      </c>
      <c r="BG92" s="38" t="s">
        <v>25</v>
      </c>
      <c r="BH92" s="38" t="s">
        <v>27</v>
      </c>
      <c r="BI92" s="38" t="s">
        <v>72</v>
      </c>
      <c r="BJ92" s="38" t="s">
        <v>74</v>
      </c>
      <c r="BK92" s="38" t="s">
        <v>73</v>
      </c>
      <c r="BL92" s="38"/>
      <c r="BM92" s="38" t="s">
        <v>71</v>
      </c>
      <c r="BN92" s="6" t="s">
        <v>452</v>
      </c>
      <c r="BO92" s="6" t="s">
        <v>317</v>
      </c>
      <c r="BP92" s="6" t="s">
        <v>42</v>
      </c>
      <c r="BQ92" s="6">
        <v>231</v>
      </c>
      <c r="BR92" s="6">
        <v>4138717</v>
      </c>
      <c r="BS92" s="6" t="s">
        <v>167</v>
      </c>
      <c r="BT92" s="36">
        <v>0</v>
      </c>
      <c r="BU92" s="63">
        <v>0.54921296296296296</v>
      </c>
      <c r="BV92" s="64">
        <v>107</v>
      </c>
      <c r="BW92" s="64">
        <v>189</v>
      </c>
      <c r="BX92" s="63">
        <v>0.54856481481481478</v>
      </c>
      <c r="BY92" s="63">
        <v>0.5506712962962963</v>
      </c>
      <c r="BZ92" s="36" t="s">
        <v>389</v>
      </c>
      <c r="CA92" s="17">
        <v>225</v>
      </c>
      <c r="CB92" s="36">
        <v>1</v>
      </c>
      <c r="CC92" s="6">
        <v>357</v>
      </c>
      <c r="CD92" s="6">
        <v>80</v>
      </c>
      <c r="CE92" s="6">
        <v>7140</v>
      </c>
      <c r="CF92" s="6">
        <v>1</v>
      </c>
      <c r="CG92" s="6">
        <v>28</v>
      </c>
      <c r="CI92" s="6">
        <f t="shared" si="36"/>
        <v>11.000000000000002</v>
      </c>
      <c r="CJ92" s="6">
        <f t="shared" si="46"/>
        <v>0.13750000000000001</v>
      </c>
      <c r="CK92" s="6">
        <f t="shared" si="47"/>
        <v>1.5406162464985996E-3</v>
      </c>
      <c r="CL92" s="6">
        <f t="shared" si="48"/>
        <v>11955.065205551284</v>
      </c>
      <c r="CM92" s="6" t="e">
        <f t="shared" si="49"/>
        <v>#VALUE!</v>
      </c>
      <c r="CN92" s="6">
        <f t="shared" si="50"/>
        <v>259373.02209501018</v>
      </c>
      <c r="CO92" s="6">
        <f t="shared" si="51"/>
        <v>2309.9952063915225</v>
      </c>
      <c r="CP92" s="6">
        <f t="shared" si="52"/>
        <v>-8079.0444780422977</v>
      </c>
      <c r="CQ92" s="6">
        <f t="shared" si="53"/>
        <v>2672736.9299387638</v>
      </c>
      <c r="CR92" s="6">
        <f t="shared" si="54"/>
        <v>2672736.9299387638</v>
      </c>
      <c r="CS92" s="6">
        <f t="shared" si="55"/>
        <v>2671103.1402117438</v>
      </c>
      <c r="CT92" s="6">
        <f t="shared" si="56"/>
        <v>132096.90180419578</v>
      </c>
      <c r="CU92" s="6" t="e">
        <f t="shared" si="57"/>
        <v>#VALUE!</v>
      </c>
      <c r="CV92" s="6" t="e">
        <f t="shared" si="58"/>
        <v>#VALUE!</v>
      </c>
      <c r="CW92" s="6" t="e">
        <f t="shared" si="59"/>
        <v>#VALUE!</v>
      </c>
      <c r="CX92" s="6" t="e">
        <f t="shared" si="60"/>
        <v>#VALUE!</v>
      </c>
      <c r="CY92" s="6" t="e">
        <f t="shared" si="61"/>
        <v>#VALUE!</v>
      </c>
      <c r="CZ92" s="6">
        <f t="shared" si="62"/>
        <v>0</v>
      </c>
      <c r="DA92" s="6" t="e">
        <f t="shared" si="63"/>
        <v>#VALUE!</v>
      </c>
      <c r="DB92" s="6" t="e">
        <f t="shared" si="64"/>
        <v>#VALUE!</v>
      </c>
      <c r="DC92" s="6" t="e">
        <f t="shared" si="65"/>
        <v>#VALUE!</v>
      </c>
      <c r="DD92" s="6" t="e">
        <f t="shared" si="66"/>
        <v>#VALUE!</v>
      </c>
      <c r="DE92" s="6">
        <f t="shared" si="67"/>
        <v>15173.736607045859</v>
      </c>
      <c r="DF92" s="6">
        <f t="shared" si="68"/>
        <v>271860613.19958019</v>
      </c>
      <c r="DG92" s="6" t="e">
        <f t="shared" si="69"/>
        <v>#VALUE!</v>
      </c>
      <c r="DH92" s="6">
        <f t="shared" si="37"/>
        <v>0</v>
      </c>
      <c r="DI92" s="6">
        <f t="shared" si="38"/>
        <v>36.076246065693645</v>
      </c>
      <c r="DJ92" s="6">
        <f t="shared" si="39"/>
        <v>7028.5273461208099</v>
      </c>
      <c r="DK92" s="6">
        <f t="shared" si="40"/>
        <v>12414.875405764795</v>
      </c>
      <c r="DL92" s="6">
        <f t="shared" si="41"/>
        <v>36.033671047155359</v>
      </c>
      <c r="DM92" s="6">
        <f t="shared" si="42"/>
        <v>36.172039857404798</v>
      </c>
      <c r="DN92" s="6" t="e">
        <f t="shared" si="43"/>
        <v>#VALUE!</v>
      </c>
      <c r="DO92" s="6">
        <f t="shared" si="44"/>
        <v>14779.613578291423</v>
      </c>
      <c r="DP92" s="6">
        <f t="shared" si="45"/>
        <v>65.687171459072985</v>
      </c>
      <c r="DQ92" s="6">
        <f t="shared" si="45"/>
        <v>23450.320210889055</v>
      </c>
    </row>
    <row r="93" spans="1:231" s="23" customFormat="1" ht="14.25" customHeight="1">
      <c r="A93" s="1" t="s">
        <v>454</v>
      </c>
      <c r="B93" s="36" t="s">
        <v>336</v>
      </c>
      <c r="C93" s="36" t="s">
        <v>331</v>
      </c>
      <c r="D93" s="6">
        <v>34.268328778714753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9.7909510796327872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2.4477377699081968</v>
      </c>
      <c r="T93" s="6">
        <v>0</v>
      </c>
      <c r="U93" s="6">
        <v>0</v>
      </c>
      <c r="V93" s="6">
        <v>2.4477377699081968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17.134164389357377</v>
      </c>
      <c r="AE93" s="6">
        <v>0</v>
      </c>
      <c r="AF93" s="6">
        <v>2.4477377699081968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82" t="s">
        <v>327</v>
      </c>
      <c r="AN93" s="82" t="s">
        <v>327</v>
      </c>
      <c r="AO93" s="82" t="s">
        <v>330</v>
      </c>
      <c r="AP93" s="82">
        <v>1</v>
      </c>
      <c r="AQ93" s="82" t="s">
        <v>329</v>
      </c>
      <c r="AR93" s="82" t="s">
        <v>330</v>
      </c>
      <c r="AS93" s="82">
        <v>9</v>
      </c>
      <c r="AT93" s="83">
        <v>0.24548826748982128</v>
      </c>
      <c r="AU93" s="72">
        <v>0.40854049493933547</v>
      </c>
      <c r="AV93" s="6">
        <v>5.1067561867416938E-3</v>
      </c>
      <c r="AW93" s="6">
        <v>5.7218556714192642E-5</v>
      </c>
      <c r="AX93" s="36">
        <v>183</v>
      </c>
      <c r="AY93" s="1" t="s">
        <v>71</v>
      </c>
      <c r="AZ93" s="6">
        <v>3949.51</v>
      </c>
      <c r="BA93" s="6">
        <v>35.166604</v>
      </c>
      <c r="BB93" s="6">
        <v>-122.99053000000001</v>
      </c>
      <c r="BC93" s="44">
        <v>40688.897592592592</v>
      </c>
      <c r="BD93" s="45">
        <v>40688.897592592592</v>
      </c>
      <c r="BE93" s="6" t="s">
        <v>348</v>
      </c>
      <c r="BF93" s="6" t="s">
        <v>357</v>
      </c>
      <c r="BG93" s="38" t="s">
        <v>25</v>
      </c>
      <c r="BH93" s="38" t="s">
        <v>27</v>
      </c>
      <c r="BI93" s="38" t="s">
        <v>72</v>
      </c>
      <c r="BJ93" s="38" t="s">
        <v>74</v>
      </c>
      <c r="BK93" s="38" t="s">
        <v>73</v>
      </c>
      <c r="BL93" s="38"/>
      <c r="BM93" s="38" t="s">
        <v>71</v>
      </c>
      <c r="BN93" s="6" t="s">
        <v>455</v>
      </c>
      <c r="BO93" s="6" t="s">
        <v>317</v>
      </c>
      <c r="BP93" s="6" t="s">
        <v>42</v>
      </c>
      <c r="BQ93" s="6">
        <v>231</v>
      </c>
      <c r="BR93" s="6">
        <v>4138778</v>
      </c>
      <c r="BS93" s="6" t="s">
        <v>167</v>
      </c>
      <c r="BT93" s="36">
        <v>0</v>
      </c>
      <c r="BU93" s="63">
        <v>0.57456018518518526</v>
      </c>
      <c r="BV93" s="64">
        <v>107</v>
      </c>
      <c r="BW93" s="64">
        <v>189</v>
      </c>
      <c r="BX93" s="63">
        <v>0.57331018518518517</v>
      </c>
      <c r="BY93" s="63">
        <v>0.57501157407407411</v>
      </c>
      <c r="BZ93" s="36" t="s">
        <v>390</v>
      </c>
      <c r="CA93" s="17">
        <v>225</v>
      </c>
      <c r="CB93" s="36">
        <v>0</v>
      </c>
      <c r="CC93" s="6">
        <v>357</v>
      </c>
      <c r="CD93" s="6">
        <v>80</v>
      </c>
      <c r="CE93" s="6">
        <v>7140</v>
      </c>
      <c r="CF93" s="6">
        <v>1</v>
      </c>
      <c r="CG93" s="6">
        <v>28</v>
      </c>
      <c r="CH93" s="6"/>
      <c r="CI93" s="6">
        <f t="shared" si="36"/>
        <v>13.999999999999998</v>
      </c>
      <c r="CJ93" s="6">
        <f t="shared" si="46"/>
        <v>0.17499999999999999</v>
      </c>
      <c r="CK93" s="6">
        <f t="shared" si="47"/>
        <v>1.9607843137254902E-3</v>
      </c>
      <c r="CL93" s="6">
        <f t="shared" si="48"/>
        <v>6271.1041665047997</v>
      </c>
      <c r="CM93" s="6" t="e">
        <f t="shared" si="49"/>
        <v>#VALUE!</v>
      </c>
      <c r="CN93" s="6">
        <f t="shared" si="50"/>
        <v>135343.1071948217</v>
      </c>
      <c r="CO93" s="6">
        <f t="shared" si="51"/>
        <v>1205.1007479028654</v>
      </c>
      <c r="CP93" s="6">
        <f t="shared" si="52"/>
        <v>-4214.6799187083807</v>
      </c>
      <c r="CQ93" s="6">
        <f t="shared" si="53"/>
        <v>1394340.5203464183</v>
      </c>
      <c r="CR93" s="6">
        <f t="shared" si="54"/>
        <v>1394340.5203464183</v>
      </c>
      <c r="CS93" s="6">
        <f t="shared" si="55"/>
        <v>1393487.3214576568</v>
      </c>
      <c r="CT93" s="6">
        <f t="shared" si="56"/>
        <v>68913.60917399537</v>
      </c>
      <c r="CU93" s="6" t="e">
        <f t="shared" si="57"/>
        <v>#VALUE!</v>
      </c>
      <c r="CV93" s="6" t="e">
        <f t="shared" si="58"/>
        <v>#VALUE!</v>
      </c>
      <c r="CW93" s="6" t="e">
        <f t="shared" si="59"/>
        <v>#VALUE!</v>
      </c>
      <c r="CX93" s="6" t="e">
        <f t="shared" si="60"/>
        <v>#VALUE!</v>
      </c>
      <c r="CY93" s="6" t="e">
        <f t="shared" si="61"/>
        <v>#VALUE!</v>
      </c>
      <c r="CZ93" s="6">
        <f t="shared" si="62"/>
        <v>0</v>
      </c>
      <c r="DA93" s="6" t="e">
        <f t="shared" si="63"/>
        <v>#VALUE!</v>
      </c>
      <c r="DB93" s="6" t="e">
        <f t="shared" si="64"/>
        <v>#VALUE!</v>
      </c>
      <c r="DC93" s="6" t="e">
        <f t="shared" si="65"/>
        <v>#VALUE!</v>
      </c>
      <c r="DD93" s="6" t="e">
        <f t="shared" si="66"/>
        <v>#VALUE!</v>
      </c>
      <c r="DE93" s="6">
        <f t="shared" si="67"/>
        <v>7915.9839478831082</v>
      </c>
      <c r="DF93" s="6">
        <f t="shared" si="68"/>
        <v>141829005.24611148</v>
      </c>
      <c r="DG93" s="6" t="e">
        <f t="shared" si="69"/>
        <v>#VALUE!</v>
      </c>
      <c r="DH93" s="6">
        <f t="shared" si="37"/>
        <v>0</v>
      </c>
      <c r="DI93" s="6">
        <f t="shared" si="38"/>
        <v>19.689217329085164</v>
      </c>
      <c r="DJ93" s="6">
        <f t="shared" si="39"/>
        <v>3666.7111793224785</v>
      </c>
      <c r="DK93" s="6">
        <f t="shared" si="40"/>
        <v>6476.7141391770883</v>
      </c>
      <c r="DL93" s="6">
        <f t="shared" si="41"/>
        <v>19.646381918111764</v>
      </c>
      <c r="DM93" s="6">
        <f t="shared" si="42"/>
        <v>19.704685671936662</v>
      </c>
      <c r="DN93" s="6" t="e">
        <f t="shared" si="43"/>
        <v>#VALUE!</v>
      </c>
      <c r="DO93" s="6">
        <f t="shared" si="44"/>
        <v>7710.3739752108195</v>
      </c>
      <c r="DP93" s="6">
        <f t="shared" si="45"/>
        <v>0</v>
      </c>
      <c r="DQ93" s="6">
        <f t="shared" si="45"/>
        <v>12233.793374001167</v>
      </c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</row>
    <row r="94" spans="1:231" s="6" customFormat="1" ht="18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 s="84"/>
      <c r="AN94" s="84"/>
      <c r="AO94" s="84"/>
      <c r="AP94" s="84"/>
      <c r="AQ94" s="84"/>
      <c r="AR94" s="84"/>
      <c r="AS94" s="84"/>
      <c r="AT94" s="84"/>
      <c r="AU94" s="8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</row>
    <row r="95" spans="1:231" s="6" customForma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</row>
    <row r="96" spans="1:231" s="6" customFormat="1" ht="21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</row>
    <row r="97" spans="1:231" s="6" customFormat="1" ht="21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</row>
    <row r="98" spans="1:231" s="6" customFormat="1" ht="21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</row>
    <row r="99" spans="1:231" s="6" customForma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</row>
    <row r="100" spans="1:231" s="6" customForma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</row>
    <row r="101" spans="1:231" s="6" customForma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</row>
    <row r="102" spans="1:231" s="6" customForma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</row>
    <row r="103" spans="1:231" s="6" customForma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</row>
    <row r="104" spans="1:231" s="6" customForma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</row>
    <row r="105" spans="1:231" s="6" customForma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</row>
    <row r="106" spans="1:231" s="6" customForma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</row>
    <row r="107" spans="1:231" s="6" customForma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</row>
    <row r="108" spans="1:231" s="6" customForma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</row>
    <row r="109" spans="1:231" s="6" customForma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</row>
    <row r="110" spans="1:231" s="6" customForma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</row>
    <row r="111" spans="1:231" s="6" customForma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</row>
    <row r="112" spans="1:231" s="6" customForma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</row>
    <row r="113" spans="1:231" s="6" customForma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</row>
    <row r="114" spans="1:231" s="6" customForma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</row>
    <row r="115" spans="1:231" s="6" customFormat="1" ht="17.2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</row>
    <row r="116" spans="1:231" s="6" customForma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</row>
    <row r="117" spans="1:231" s="6" customForma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</row>
    <row r="118" spans="1:231" s="6" customForma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</row>
    <row r="119" spans="1:231" s="6" customForma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</row>
    <row r="120" spans="1:231" s="6" customForma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</row>
    <row r="121" spans="1:231" s="6" customForma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</row>
    <row r="122" spans="1:231" s="6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</row>
    <row r="123" spans="1:231" s="6" customForma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</row>
    <row r="124" spans="1:231" s="6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</row>
    <row r="125" spans="1:231" s="6" customForma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</row>
    <row r="126" spans="1:231" s="6" customForma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</row>
    <row r="127" spans="1:231" s="6" customForma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</row>
    <row r="128" spans="1:231" s="6" customForma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</row>
    <row r="129" spans="1:231" s="6" customForma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</row>
    <row r="130" spans="1:231" s="6" customForma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</row>
    <row r="131" spans="1:231" s="6" customForma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</row>
    <row r="132" spans="1:231" s="6" customForma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</row>
    <row r="133" spans="1:231" s="6" customForma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</row>
    <row r="134" spans="1:231" s="6" customForma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</row>
    <row r="135" spans="1:231" s="6" customForma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</row>
    <row r="136" spans="1:231" s="6" customForma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</row>
    <row r="137" spans="1:231" s="6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</row>
    <row r="138" spans="1:231" s="6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</row>
    <row r="139" spans="1:231" s="6" customForma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</row>
    <row r="140" spans="1:231" s="6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</row>
    <row r="141" spans="1:231" s="6" customForma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</row>
    <row r="142" spans="1:231" s="6" customForma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</row>
    <row r="143" spans="1:231" s="6" customForma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</row>
    <row r="144" spans="1:231" s="6" customForma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</row>
    <row r="145" spans="1:231" s="6" customForma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</row>
    <row r="146" spans="1:231" s="6" customForma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</row>
    <row r="147" spans="1:231" s="6" customForma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</row>
    <row r="148" spans="1:231" s="6" customForma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</row>
    <row r="149" spans="1:231" s="6" customForma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</row>
    <row r="150" spans="1:231" s="6" customForma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</row>
    <row r="151" spans="1:231" s="6" customForma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</row>
    <row r="152" spans="1:231" s="6" customForma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</row>
    <row r="153" spans="1:231" s="6" customForma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</row>
    <row r="154" spans="1:231" s="6" customForma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</row>
    <row r="155" spans="1:231" s="6" customForma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</row>
    <row r="156" spans="1:231" s="6" customForma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</row>
    <row r="157" spans="1:231" s="6" customForma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</row>
    <row r="158" spans="1:231" s="86" customForma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</row>
    <row r="159" spans="1:231" s="86" customForma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</row>
    <row r="160" spans="1:231" s="86" customForma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</row>
    <row r="161" spans="1:231" s="86" customForma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</row>
    <row r="162" spans="1:231" s="86" customForma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</row>
    <row r="163" spans="1:231" s="6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</row>
    <row r="164" spans="1:231" s="6" customForma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</row>
    <row r="165" spans="1:231" s="6" customForma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</row>
    <row r="166" spans="1:231" s="6" customForma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</row>
    <row r="167" spans="1:231" s="6" customForma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</row>
    <row r="168" spans="1:231" s="6" customForma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</row>
    <row r="169" spans="1:231" s="6" customForma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</row>
    <row r="170" spans="1:231" s="6" customForma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</row>
    <row r="171" spans="1:231" s="6" customForma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</row>
    <row r="172" spans="1:231" s="6" customForma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</row>
    <row r="173" spans="1:231" s="6" customForma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</row>
    <row r="174" spans="1:231" s="6" customForma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</row>
    <row r="175" spans="1:231" s="6" customForma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</row>
    <row r="176" spans="1:231" s="6" customForma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</row>
    <row r="177" spans="1:231" s="6" customForma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</row>
    <row r="178" spans="1:231" s="6" customForma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</row>
    <row r="179" spans="1:231" s="6" customForma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</row>
    <row r="180" spans="1:231" s="6" customForma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</row>
    <row r="181" spans="1:231" s="6" customForma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</row>
    <row r="182" spans="1:231" s="6" customForma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</row>
    <row r="183" spans="1:231" s="6" customForma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</row>
    <row r="184" spans="1:231" s="6" customForma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</row>
    <row r="185" spans="1:231" s="6" customForma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</row>
    <row r="186" spans="1:231" s="6" customForma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</row>
    <row r="187" spans="1:231" s="6" customForma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</row>
    <row r="188" spans="1:231" s="4" customForma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</row>
    <row r="189" spans="1:231" s="6" customFormat="1" ht="17.2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</row>
    <row r="190" spans="1:231" s="6" customForma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</row>
    <row r="191" spans="1:231" s="4" customForma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</row>
    <row r="192" spans="1:231" s="6" customForma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</row>
    <row r="193" spans="1:231" s="4" customForma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</row>
    <row r="194" spans="1:231" s="4" customForma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</row>
    <row r="195" spans="1:231" s="6" customForma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</row>
    <row r="196" spans="1:231" s="4" customForma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</row>
    <row r="197" spans="1:231" s="6" customForma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</row>
    <row r="198" spans="1:231" s="6" customForma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</row>
    <row r="199" spans="1:231" s="4" customForma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</row>
    <row r="200" spans="1:231" s="6" customForma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</row>
    <row r="201" spans="1:231" s="6" customForma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</row>
    <row r="202" spans="1:231" s="6" customFormat="1" ht="16.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</row>
    <row r="203" spans="1:231" s="6" customForma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</row>
    <row r="204" spans="1:231" s="6" customForma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</row>
    <row r="205" spans="1:231" s="6" customForma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</row>
    <row r="206" spans="1:231" s="6" customForma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</row>
    <row r="207" spans="1:231" s="6" customForma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</row>
    <row r="208" spans="1:231" s="6" customForma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</row>
    <row r="209" spans="1:231" s="6" customFormat="1" ht="1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</row>
    <row r="210" spans="1:231" s="6" customForma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</row>
    <row r="211" spans="1:231" s="6" customForma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</row>
    <row r="212" spans="1:231" s="6" customForma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</row>
    <row r="213" spans="1:231" s="6" customForma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</row>
    <row r="214" spans="1:231" s="6" customForma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</row>
    <row r="215" spans="1:231" s="6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</row>
    <row r="216" spans="1:231" s="15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</row>
    <row r="217" spans="1:231" s="19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</row>
    <row r="218" spans="1:231" s="15" customFormat="1" ht="17.2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</row>
    <row r="219" spans="1:231" s="15" customFormat="1" ht="16.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</row>
    <row r="220" spans="1:231" s="18" customFormat="1" ht="16.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</row>
    <row r="221" spans="1:231" s="18" customFormat="1" ht="16.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</row>
    <row r="222" spans="1:231" s="18" customFormat="1" ht="16.5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</row>
    <row r="223" spans="1:231" s="19" customFormat="1" ht="18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</row>
    <row r="224" spans="1:231" s="15" customFormat="1" ht="18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</row>
    <row r="225" spans="1:231" s="19" customFormat="1" ht="18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</row>
    <row r="226" spans="1:231" s="15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</row>
    <row r="227" spans="1:231" s="20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</row>
    <row r="228" spans="1:231" s="18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</row>
    <row r="229" spans="1:231" s="20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</row>
    <row r="230" spans="1:231" s="6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</row>
    <row r="231" spans="1:231" s="6" customForma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</row>
    <row r="232" spans="1:231" s="4" customForma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</row>
    <row r="233" spans="1:231" s="4" customForma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</row>
    <row r="234" spans="1:231" s="4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</row>
    <row r="235" spans="1:231" s="4" customForma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</row>
    <row r="236" spans="1:231" s="4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</row>
    <row r="237" spans="1:231" s="4" customForma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</row>
    <row r="238" spans="1:231" s="4" customForma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</row>
    <row r="239" spans="1:231" s="4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</row>
    <row r="240" spans="1:231" s="4" customForma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</row>
    <row r="241" spans="1:231" s="4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</row>
    <row r="242" spans="1:231" s="4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</row>
    <row r="243" spans="1:231" s="4" customForma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</row>
    <row r="244" spans="1:231" s="4" customForma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</row>
    <row r="245" spans="1:231" s="4" customForma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</row>
    <row r="246" spans="1:231" s="4" customForma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</row>
    <row r="247" spans="1:231" s="4" customForma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</row>
    <row r="248" spans="1:231" s="4" customForma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</row>
    <row r="249" spans="1:231" s="4" customForma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</row>
    <row r="250" spans="1:231" s="4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</row>
    <row r="251" spans="1:231" s="4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</row>
    <row r="252" spans="1:231" s="4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</row>
    <row r="253" spans="1:231" s="4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</row>
    <row r="254" spans="1:231" s="4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</row>
    <row r="255" spans="1:231" s="4" customForma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</row>
    <row r="256" spans="1:231" s="4" customForma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</row>
    <row r="257" spans="1:231" s="4" customForma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</row>
    <row r="258" spans="1:231" s="4" customForma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</row>
    <row r="259" spans="1:231" s="4" customForma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</row>
    <row r="260" spans="1:231" s="4" customForma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</row>
    <row r="261" spans="1:231" s="4" customForma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</row>
    <row r="262" spans="1:231" s="4" customForma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</row>
    <row r="263" spans="1:231" s="4" customForma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</row>
    <row r="264" spans="1:231" s="19" customForma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</row>
    <row r="265" spans="1:231" s="19" customForma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</row>
    <row r="266" spans="1:231" s="19" customFormat="1" ht="17.2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</row>
    <row r="267" spans="1:231" s="4" customForma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</row>
    <row r="268" spans="1:231" s="4" customForma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</row>
    <row r="269" spans="1:231" s="4" customForma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</row>
    <row r="270" spans="1:231" s="4" customForma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</row>
    <row r="271" spans="1:231" s="4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</row>
    <row r="272" spans="1:231" s="4" customForma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</row>
    <row r="273" spans="1:231" s="4" customForma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</row>
    <row r="274" spans="1:231" s="4" customForma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</row>
    <row r="275" spans="1:231" s="4" customForma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</row>
    <row r="276" spans="1:231" s="4" customForma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</row>
    <row r="277" spans="1:231" s="4" customForma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</row>
    <row r="278" spans="1:231" s="4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</row>
    <row r="279" spans="1:231" s="4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</row>
    <row r="280" spans="1:231" s="4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</row>
    <row r="281" spans="1:231" s="4" customForma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</row>
    <row r="282" spans="1:231" s="4" customForma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</row>
    <row r="283" spans="1:231" s="4" customForma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</row>
    <row r="284" spans="1:231" s="4" customForma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</row>
    <row r="285" spans="1:231" s="4" customForma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</row>
    <row r="286" spans="1:231" s="4" customForma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</row>
    <row r="287" spans="1:231" s="4" customForma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</row>
    <row r="288" spans="1:231" s="4" customForma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</row>
    <row r="289" spans="1:231" s="4" customForma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</row>
    <row r="290" spans="1:231" s="4" customForma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</row>
    <row r="291" spans="1:231" s="4" customForma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</row>
    <row r="292" spans="1:231" s="4" customForma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</row>
    <row r="293" spans="1:231" s="4" customForma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</row>
    <row r="294" spans="1:231" s="6" customForma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</row>
    <row r="295" spans="1:231" s="6" customForma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</row>
    <row r="296" spans="1:231" s="6" customForma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</row>
    <row r="297" spans="1:231" s="6" customForma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</row>
    <row r="298" spans="1:231" s="6" customFormat="1" ht="17.2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</row>
    <row r="299" spans="1:231" s="6" customForma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</row>
    <row r="300" spans="1:231" s="6" customForma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</row>
    <row r="301" spans="1:231" s="6" customForma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</row>
    <row r="302" spans="1:231" s="6" customForma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</row>
    <row r="303" spans="1:231" s="6" customForma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</row>
    <row r="304" spans="1:231" s="6" customForma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</row>
    <row r="305" spans="1:231" s="6" customForma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</row>
    <row r="306" spans="1:231" s="6" customForma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</row>
    <row r="307" spans="1:231" s="6" customForma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</row>
    <row r="308" spans="1:231" s="6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</row>
    <row r="309" spans="1:231" s="6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</row>
    <row r="310" spans="1:231" s="6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</row>
    <row r="311" spans="1:231" s="6" customForma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</row>
    <row r="312" spans="1:231" s="6" customForma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</row>
    <row r="313" spans="1:231" s="6" customForma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</row>
    <row r="314" spans="1:231" s="6" customForma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</row>
    <row r="315" spans="1:231" s="6" customForma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</row>
    <row r="316" spans="1:231" s="6" customFormat="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</row>
    <row r="317" spans="1:231" s="6" customForma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</row>
    <row r="318" spans="1:231" s="6" customForma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</row>
    <row r="319" spans="1:231" s="6" customForma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</row>
    <row r="320" spans="1:231" s="6" customForma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</row>
    <row r="321" spans="1:231" s="6" customForma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</row>
    <row r="322" spans="1:231" s="6" customForma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</row>
    <row r="323" spans="1:231" s="15" customForma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</row>
    <row r="324" spans="1:231" s="15" customForma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</row>
    <row r="325" spans="1:231" s="15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</row>
    <row r="326" spans="1:231" s="6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</row>
    <row r="327" spans="1:231" s="6" customForma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</row>
    <row r="328" spans="1:231" s="15" customForma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</row>
    <row r="329" spans="1:231" s="18" customForma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</row>
    <row r="330" spans="1:231" s="20" customForma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</row>
    <row r="331" spans="1:231" s="6" customForma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</row>
    <row r="332" spans="1:231" s="6" customForma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</row>
    <row r="333" spans="1:231" s="6" customForma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</row>
    <row r="334" spans="1:231" s="6" customForma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</row>
    <row r="335" spans="1:231" s="6" customForma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</row>
    <row r="336" spans="1:231" s="6" customForma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</row>
    <row r="337" spans="1:231" s="6" customForma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</row>
    <row r="338" spans="1:231" s="6" customFormat="1" ht="19.5" customHeigh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</row>
    <row r="339" spans="1:231" s="6" customFormat="1" ht="19.5" customHeigh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</row>
    <row r="340" spans="1:231" s="6" customForma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</row>
    <row r="341" spans="1:231" s="6" customForma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</row>
    <row r="342" spans="1:231" s="6" customForma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</row>
    <row r="343" spans="1:231" s="6" customForma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</row>
    <row r="344" spans="1:231" s="6" customForma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</row>
    <row r="345" spans="1:231" s="6" customForma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</row>
    <row r="346" spans="1:231" s="6" customForma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</row>
    <row r="347" spans="1:231" s="6" customForma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</row>
    <row r="348" spans="1:231" s="6" customForma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</row>
    <row r="349" spans="1:231" s="6" customForma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</row>
    <row r="350" spans="1:231" s="6" customForma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</row>
    <row r="351" spans="1:231" s="6" customForma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</row>
    <row r="352" spans="1:231" s="6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</row>
    <row r="353" spans="1:231" s="6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</row>
    <row r="354" spans="1:231" s="6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</row>
    <row r="355" spans="1:231" s="6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</row>
    <row r="356" spans="1:231" s="6" customForma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</row>
    <row r="357" spans="1:231" s="6" customForma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</row>
    <row r="358" spans="1:231" s="6" customForma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</row>
    <row r="359" spans="1:231" s="6" customForma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</row>
    <row r="360" spans="1:231" s="6" customForma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</row>
    <row r="361" spans="1:231" s="6" customForma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</row>
    <row r="362" spans="1:231" s="6" customForma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</row>
    <row r="363" spans="1:231" s="6" customForma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</row>
    <row r="364" spans="1:231" s="6" customForma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</row>
    <row r="365" spans="1:231" s="6" customForma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</row>
    <row r="366" spans="1:231" s="6" customForma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</row>
    <row r="367" spans="1:231" s="6" customForma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</row>
    <row r="368" spans="1:231" s="6" customForma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</row>
    <row r="369" spans="1:231" s="6" customForma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</row>
    <row r="370" spans="1:231" s="6" customForma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</row>
    <row r="371" spans="1:231" s="6" customForma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</row>
    <row r="372" spans="1:231" s="6" customForma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</row>
    <row r="373" spans="1:231" s="6" customForma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</row>
    <row r="374" spans="1:231" s="6" customForma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</row>
    <row r="375" spans="1:231" s="6" customForma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</row>
    <row r="376" spans="1:231" s="6" customForma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</row>
    <row r="377" spans="1:231" s="6" customForma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</row>
    <row r="378" spans="1:231" s="6" customForma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</row>
    <row r="379" spans="1:231" s="6" customForma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</row>
    <row r="380" spans="1:231" s="6" customForma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</row>
    <row r="381" spans="1:231" s="6" customForma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</row>
    <row r="382" spans="1:231" s="6" customForma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</row>
    <row r="383" spans="1:231" s="6" customForma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</row>
    <row r="384" spans="1:231" s="6" customForma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</row>
    <row r="385" spans="1:231" s="6" customForma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</row>
    <row r="386" spans="1:231" s="6" customForma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</row>
    <row r="387" spans="1:231" s="6" customForma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</row>
    <row r="388" spans="1:231" s="6" customForma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</row>
    <row r="389" spans="1:231" s="6" customForma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</row>
    <row r="390" spans="1:231" s="6" customForma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</row>
    <row r="391" spans="1:231" s="6" customForma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</row>
    <row r="392" spans="1:231" s="6" customForma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</row>
    <row r="393" spans="1:231" s="6" customForma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</row>
    <row r="394" spans="1:231" s="6" customForma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</row>
    <row r="395" spans="1:231" s="6" customForma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</row>
    <row r="396" spans="1:231" s="6" customForma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</row>
    <row r="397" spans="1:231" s="6" customForma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</row>
    <row r="398" spans="1:231" s="6" customForma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</row>
    <row r="399" spans="1:231" s="6" customForma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</row>
    <row r="400" spans="1:231" s="6" customFormat="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</row>
    <row r="401" spans="1:231" s="6" customFormat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</row>
    <row r="402" spans="1:231" s="6" customFormat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</row>
    <row r="403" spans="1:231" s="6" customForma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</row>
    <row r="404" spans="1:231" s="6" customFormat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</row>
    <row r="405" spans="1:231" s="6" customForma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</row>
    <row r="406" spans="1:231" s="6" customFormat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</row>
    <row r="407" spans="1:231" s="6" customFormat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</row>
    <row r="408" spans="1:231" s="6" customForma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</row>
    <row r="409" spans="1:231" s="6" customFormat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</row>
    <row r="410" spans="1:231" s="6" customFormat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</row>
    <row r="411" spans="1:231" s="6" customFormat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</row>
    <row r="412" spans="1:231" s="6" customFormat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</row>
    <row r="413" spans="1:231" s="6" customFormat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</row>
    <row r="414" spans="1:231" s="6" customFormat="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</row>
    <row r="415" spans="1:231" s="6" customFormat="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</row>
    <row r="416" spans="1:231" s="6" customFormat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</row>
    <row r="417" spans="1:231" s="6" customFormat="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</row>
    <row r="418" spans="1:231" s="6" customFormat="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</row>
    <row r="419" spans="1:231" s="6" customFormat="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</row>
    <row r="420" spans="1:231" s="6" customFormat="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</row>
    <row r="421" spans="1:231" s="6" customFormat="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</row>
    <row r="422" spans="1:231" s="6" customFormat="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</row>
    <row r="423" spans="1:231" s="6" customFormat="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</row>
    <row r="424" spans="1:231" s="6" customFormat="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</row>
    <row r="425" spans="1:231" s="6" customForma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</row>
    <row r="426" spans="1:231" s="6" customFormat="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</row>
    <row r="427" spans="1:231" s="6" customForma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</row>
    <row r="428" spans="1:231" s="6" customFormat="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</row>
    <row r="429" spans="1:231" s="6" customForma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</row>
    <row r="430" spans="1:231" s="6" customFormat="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</row>
    <row r="431" spans="1:231" s="6" customForma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</row>
    <row r="432" spans="1:231" s="6" customFormat="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</row>
    <row r="433" spans="1:231" s="6" customForma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</row>
    <row r="434" spans="1:231" s="6" customForma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</row>
    <row r="435" spans="1:231" s="6" customFormat="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</row>
    <row r="436" spans="1:231" s="6" customFormat="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</row>
    <row r="437" spans="1:231" s="6" customForma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</row>
    <row r="438" spans="1:231" s="6" customForma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</row>
    <row r="439" spans="1:231" s="6" customFormat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</row>
    <row r="440" spans="1:231" s="6" customForma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</row>
    <row r="441" spans="1:231" s="6" customFormat="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</row>
    <row r="442" spans="1:231" s="6" customFormat="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</row>
    <row r="443" spans="1:231" s="6" customFormat="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</row>
    <row r="444" spans="1:231" s="6" customForma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</row>
    <row r="445" spans="1:231" s="6" customForma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</row>
    <row r="446" spans="1:231" s="6" customForma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</row>
    <row r="447" spans="1:231" s="6" customFormat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</row>
    <row r="448" spans="1:231" s="6" customForma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</row>
    <row r="449" spans="1:231" s="6" customFormat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</row>
    <row r="450" spans="1:231" s="6" customForma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</row>
    <row r="451" spans="1:231" s="6" customFormat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</row>
    <row r="452" spans="1:231" s="6" customFormat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</row>
    <row r="453" spans="1:231" s="6" customForma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</row>
    <row r="454" spans="1:231" s="6" customFormat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</row>
    <row r="455" spans="1:231" s="6" customForma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</row>
    <row r="456" spans="1:231" s="6" customFormat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</row>
    <row r="457" spans="1:231" s="6" customForma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</row>
    <row r="458" spans="1:231" s="6" customFormat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</row>
    <row r="459" spans="1:231" s="6" customForma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</row>
    <row r="460" spans="1:231" s="6" customFormat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</row>
    <row r="461" spans="1:231" s="6" customForma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</row>
    <row r="462" spans="1:231" s="6" customFormat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</row>
    <row r="463" spans="1:231" s="6" customFormat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</row>
    <row r="464" spans="1:231" s="6" customFormat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</row>
    <row r="465" spans="1:231" s="6" customFormat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</row>
    <row r="466" spans="1:231" s="6" customFormat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</row>
    <row r="467" spans="1:231" s="6" customForma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</row>
    <row r="468" spans="1:231" s="6" customFormat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</row>
    <row r="469" spans="1:231" s="6" customForma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</row>
    <row r="470" spans="1:231" s="6" customFormat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</row>
    <row r="471" spans="1:231" s="6" customForma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</row>
    <row r="472" spans="1:231" s="6" customFormat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</row>
    <row r="473" spans="1:231" s="6" customForma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</row>
    <row r="474" spans="1:231" s="6" customFormat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</row>
    <row r="475" spans="1:231" s="6" customFormat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</row>
    <row r="476" spans="1:231" s="6" customFormat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</row>
    <row r="477" spans="1:231" s="6" customFormat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</row>
    <row r="478" spans="1:231" s="6" customFormat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</row>
    <row r="479" spans="1:231" s="6" customFormat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</row>
    <row r="480" spans="1:231" s="6" customFormat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</row>
    <row r="481" spans="1:231" s="6" customFormat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</row>
    <row r="482" spans="1:231" s="6" customFormat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</row>
    <row r="483" spans="1:231" s="6" customFormat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</row>
    <row r="484" spans="1:231" s="6" customFormat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</row>
    <row r="485" spans="1:231" s="6" customForma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</row>
    <row r="486" spans="1:231" s="6" customFormat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</row>
    <row r="487" spans="1:231" s="6" customFormat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</row>
    <row r="488" spans="1:231" s="6" customForma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</row>
    <row r="489" spans="1:231" s="6" customForma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</row>
    <row r="490" spans="1:231" s="6" customForma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</row>
    <row r="491" spans="1:231" s="6" customForma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</row>
    <row r="492" spans="1:231" s="6" customForma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</row>
    <row r="493" spans="1:231" s="6" customForma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</row>
    <row r="494" spans="1:231" s="6" customForma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</row>
    <row r="495" spans="1:231" s="6" customForma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</row>
    <row r="496" spans="1:231" s="6" customForma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</row>
    <row r="497" spans="1:231" s="6" customForma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</row>
    <row r="498" spans="1:231" s="6" customForma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</row>
    <row r="499" spans="1:231" s="6" customForma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</row>
    <row r="500" spans="1:231" s="6" customForma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</row>
    <row r="501" spans="1:231" s="6" customForma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</row>
    <row r="502" spans="1:231" s="6" customForma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</row>
    <row r="503" spans="1:231" s="6" customForma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</row>
    <row r="504" spans="1:231" s="6" customForma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</row>
    <row r="505" spans="1:231" s="6" customForma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</row>
    <row r="506" spans="1:231" s="6" customForma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</row>
    <row r="507" spans="1:231" s="6" customForma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</row>
    <row r="508" spans="1:231" s="6" customForma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</row>
    <row r="509" spans="1:231" s="6" customForma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</row>
    <row r="510" spans="1:231" s="6" customForma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</row>
    <row r="511" spans="1:231" s="6" customForma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</row>
    <row r="512" spans="1:231">
      <c r="A512"/>
      <c r="B512"/>
      <c r="C512"/>
      <c r="D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</row>
    <row r="513" spans="1:231">
      <c r="A513"/>
      <c r="B513"/>
      <c r="C513"/>
      <c r="D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</row>
    <row r="514" spans="1:231">
      <c r="A514"/>
      <c r="B514"/>
      <c r="C514"/>
      <c r="D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</row>
    <row r="515" spans="1:231">
      <c r="A515"/>
      <c r="B515"/>
      <c r="C515"/>
      <c r="D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</row>
    <row r="516" spans="1:231">
      <c r="A516"/>
      <c r="B516"/>
      <c r="C516"/>
      <c r="D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</row>
    <row r="517" spans="1:231">
      <c r="A517"/>
      <c r="B517"/>
      <c r="C517"/>
      <c r="D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</row>
    <row r="518" spans="1:231">
      <c r="A518"/>
      <c r="B518"/>
      <c r="C518"/>
      <c r="D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</row>
    <row r="519" spans="1:231">
      <c r="A519"/>
      <c r="B519"/>
      <c r="C519"/>
      <c r="D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</row>
    <row r="520" spans="1:231">
      <c r="A520"/>
      <c r="B520"/>
      <c r="C520"/>
      <c r="D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</row>
    <row r="521" spans="1:231">
      <c r="A521"/>
      <c r="B521"/>
      <c r="C521"/>
      <c r="D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</row>
    <row r="522" spans="1:231">
      <c r="A522"/>
      <c r="B522"/>
      <c r="C522"/>
      <c r="D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</row>
    <row r="523" spans="1:231">
      <c r="A523"/>
      <c r="B523"/>
      <c r="C523"/>
      <c r="D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</row>
    <row r="524" spans="1:231">
      <c r="A524"/>
      <c r="B524"/>
      <c r="C524"/>
      <c r="D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</row>
    <row r="525" spans="1:231">
      <c r="A525"/>
      <c r="B525"/>
      <c r="C525"/>
      <c r="D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</row>
    <row r="526" spans="1:231">
      <c r="A526"/>
      <c r="B526"/>
      <c r="C526"/>
      <c r="D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</row>
    <row r="527" spans="1:231">
      <c r="A527"/>
      <c r="B527"/>
      <c r="C527"/>
      <c r="D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</row>
    <row r="528" spans="1:231">
      <c r="A528"/>
      <c r="B528"/>
      <c r="C528"/>
      <c r="D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</row>
    <row r="529" spans="1:231">
      <c r="A529"/>
      <c r="B529"/>
      <c r="C529"/>
      <c r="D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</row>
    <row r="530" spans="1:231">
      <c r="A530"/>
      <c r="B530"/>
      <c r="C530"/>
      <c r="D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</row>
    <row r="531" spans="1:231">
      <c r="A531"/>
      <c r="B531"/>
      <c r="C531"/>
      <c r="D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</row>
    <row r="532" spans="1:231">
      <c r="A532"/>
      <c r="B532"/>
      <c r="C532"/>
      <c r="D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</row>
    <row r="533" spans="1:231">
      <c r="A533"/>
      <c r="B533"/>
      <c r="C533"/>
      <c r="D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</row>
    <row r="534" spans="1:231">
      <c r="A534"/>
      <c r="B534"/>
      <c r="C534"/>
      <c r="D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</row>
    <row r="535" spans="1:231">
      <c r="A535"/>
      <c r="B535"/>
      <c r="C535"/>
      <c r="D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</row>
    <row r="536" spans="1:231">
      <c r="A536"/>
      <c r="B536"/>
      <c r="C536"/>
      <c r="D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</row>
    <row r="537" spans="1:231">
      <c r="A537"/>
      <c r="B537"/>
      <c r="C537"/>
      <c r="D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</row>
    <row r="538" spans="1:231">
      <c r="A538"/>
      <c r="B538"/>
      <c r="C538"/>
      <c r="D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</row>
    <row r="539" spans="1:231">
      <c r="A539"/>
      <c r="B539"/>
      <c r="C539"/>
      <c r="D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</row>
    <row r="540" spans="1:231">
      <c r="A540"/>
      <c r="B540"/>
      <c r="C540"/>
      <c r="D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</row>
    <row r="541" spans="1:231">
      <c r="A541"/>
      <c r="B541"/>
      <c r="C541"/>
      <c r="D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</row>
    <row r="542" spans="1:231">
      <c r="A542"/>
      <c r="B542"/>
      <c r="C542"/>
      <c r="D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</row>
    <row r="543" spans="1:231">
      <c r="A543"/>
      <c r="B543"/>
      <c r="C543"/>
      <c r="D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</row>
    <row r="544" spans="1:231">
      <c r="A544"/>
      <c r="B544"/>
      <c r="C544"/>
      <c r="D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</row>
    <row r="545" spans="1:231">
      <c r="A545"/>
      <c r="B545"/>
      <c r="C545"/>
      <c r="D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</row>
    <row r="546" spans="1:231">
      <c r="A546"/>
      <c r="B546"/>
      <c r="C546"/>
      <c r="D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</row>
    <row r="547" spans="1:231">
      <c r="A547"/>
      <c r="B547"/>
      <c r="C547"/>
      <c r="D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</row>
    <row r="548" spans="1:231">
      <c r="A548"/>
      <c r="B548"/>
      <c r="C548"/>
      <c r="D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</row>
    <row r="549" spans="1:231">
      <c r="A549"/>
      <c r="B549"/>
      <c r="C549"/>
      <c r="D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</row>
    <row r="550" spans="1:231">
      <c r="A550"/>
      <c r="B550"/>
      <c r="C550"/>
      <c r="D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</row>
    <row r="551" spans="1:231">
      <c r="A551"/>
      <c r="B551"/>
      <c r="C551"/>
      <c r="D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</row>
    <row r="552" spans="1:231">
      <c r="A552"/>
      <c r="B552"/>
      <c r="C552"/>
      <c r="D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</row>
    <row r="553" spans="1:231">
      <c r="A553"/>
      <c r="B553"/>
      <c r="C553"/>
      <c r="D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</row>
    <row r="554" spans="1:231">
      <c r="A554"/>
      <c r="B554"/>
      <c r="C554"/>
      <c r="D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</row>
    <row r="555" spans="1:231">
      <c r="A555"/>
      <c r="B555"/>
      <c r="C555"/>
      <c r="D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</row>
    <row r="556" spans="1:231">
      <c r="A556"/>
      <c r="B556"/>
      <c r="C556"/>
      <c r="D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</row>
    <row r="557" spans="1:231">
      <c r="A557"/>
      <c r="B557"/>
      <c r="C557"/>
      <c r="D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</row>
    <row r="558" spans="1:231">
      <c r="A558"/>
      <c r="B558"/>
      <c r="C558"/>
      <c r="D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</row>
    <row r="559" spans="1:231">
      <c r="A559"/>
      <c r="B559"/>
      <c r="C559"/>
      <c r="D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</row>
    <row r="560" spans="1:231">
      <c r="A560"/>
      <c r="B560"/>
      <c r="C560"/>
      <c r="D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</row>
    <row r="561" spans="1:231">
      <c r="A561"/>
      <c r="B561"/>
      <c r="C561"/>
      <c r="D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</row>
    <row r="562" spans="1:231">
      <c r="A562"/>
      <c r="B562"/>
      <c r="C562"/>
      <c r="D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</row>
    <row r="563" spans="1:231">
      <c r="A563"/>
      <c r="B563"/>
      <c r="C563"/>
      <c r="D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</row>
    <row r="564" spans="1:231">
      <c r="A564"/>
      <c r="B564"/>
      <c r="C564"/>
      <c r="D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</row>
    <row r="565" spans="1:231">
      <c r="A565"/>
      <c r="B565"/>
      <c r="C565"/>
      <c r="D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</row>
    <row r="566" spans="1:231">
      <c r="A566"/>
      <c r="B566"/>
      <c r="C566"/>
      <c r="D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</row>
  </sheetData>
  <sortState ref="A2:HW566">
    <sortCondition ref="AX2:AX566"/>
    <sortCondition ref="BQ2:BQ566"/>
    <sortCondition ref="BN2:BN566"/>
  </sortState>
  <conditionalFormatting sqref="BC1:BD94 BC567:BF1048576">
    <cfRule type="containsText" dxfId="6" priority="3" operator="containsText" text="Dec-06">
      <formula>NOT(ISERROR(SEARCH("Dec-06",BC1)))</formula>
    </cfRule>
    <cfRule type="containsText" dxfId="5" priority="4" operator="containsText" text="Dec-06">
      <formula>NOT(ISERROR(SEARCH("Dec-06",BC1)))</formula>
    </cfRule>
  </conditionalFormatting>
  <conditionalFormatting sqref="D567:AL1048576">
    <cfRule type="cellIs" dxfId="4" priority="2" operator="greaterThan">
      <formula>0</formula>
    </cfRule>
  </conditionalFormatting>
  <conditionalFormatting sqref="CI567:DQ1048576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N66"/>
  <sheetViews>
    <sheetView zoomScale="60" zoomScaleNormal="60" workbookViewId="0">
      <selection activeCell="A12" sqref="A12"/>
    </sheetView>
  </sheetViews>
  <sheetFormatPr defaultRowHeight="15.75"/>
  <sheetData>
    <row r="1" spans="1:92">
      <c r="A1" s="98" t="s">
        <v>320</v>
      </c>
      <c r="B1" s="47">
        <v>1</v>
      </c>
      <c r="C1" s="47">
        <v>2</v>
      </c>
      <c r="D1" s="47">
        <v>4</v>
      </c>
      <c r="E1" s="47">
        <v>6</v>
      </c>
      <c r="F1" s="47">
        <v>7</v>
      </c>
      <c r="G1" s="47">
        <v>8</v>
      </c>
      <c r="H1" s="47">
        <v>9</v>
      </c>
      <c r="I1" s="17">
        <v>10</v>
      </c>
      <c r="J1" s="47">
        <v>12</v>
      </c>
      <c r="K1" s="17">
        <v>13</v>
      </c>
      <c r="L1" s="47">
        <v>16</v>
      </c>
      <c r="M1" s="47">
        <v>24</v>
      </c>
      <c r="N1" s="47">
        <v>26</v>
      </c>
      <c r="O1" s="47">
        <v>27</v>
      </c>
      <c r="P1" s="47">
        <v>28</v>
      </c>
      <c r="Q1" s="47">
        <v>31</v>
      </c>
      <c r="R1" s="47">
        <v>33</v>
      </c>
      <c r="S1" s="47">
        <v>35</v>
      </c>
      <c r="T1" s="47">
        <v>38</v>
      </c>
      <c r="U1" s="17">
        <v>41</v>
      </c>
      <c r="V1" s="47">
        <v>44</v>
      </c>
      <c r="W1" s="47">
        <v>48</v>
      </c>
      <c r="X1" s="47">
        <v>49</v>
      </c>
      <c r="Y1" s="47">
        <v>52</v>
      </c>
      <c r="Z1" s="47">
        <v>56</v>
      </c>
      <c r="AA1" s="94">
        <v>57</v>
      </c>
      <c r="AB1" s="94">
        <v>58</v>
      </c>
      <c r="AC1" s="94">
        <v>61</v>
      </c>
      <c r="AD1" s="94">
        <v>62</v>
      </c>
      <c r="AE1" s="94">
        <v>68</v>
      </c>
      <c r="AF1" s="94">
        <v>69</v>
      </c>
      <c r="AG1" s="94">
        <v>70</v>
      </c>
      <c r="AH1" s="94">
        <v>73</v>
      </c>
      <c r="AI1" s="94">
        <v>74</v>
      </c>
      <c r="AJ1" s="94">
        <v>76</v>
      </c>
      <c r="AK1" s="94">
        <v>78</v>
      </c>
      <c r="AL1" s="94">
        <v>80</v>
      </c>
      <c r="AM1" s="94">
        <v>81</v>
      </c>
      <c r="AN1" s="94">
        <v>83</v>
      </c>
      <c r="AO1" s="94">
        <v>84</v>
      </c>
      <c r="AP1" s="94">
        <v>88</v>
      </c>
      <c r="AQ1" s="94">
        <v>92</v>
      </c>
      <c r="AR1" s="94">
        <v>93</v>
      </c>
      <c r="AS1" s="94">
        <v>94</v>
      </c>
      <c r="AT1" s="94">
        <v>96</v>
      </c>
      <c r="AU1" s="94">
        <v>99</v>
      </c>
      <c r="AV1" s="94">
        <v>101</v>
      </c>
      <c r="AW1" s="94">
        <v>104</v>
      </c>
      <c r="AX1" s="94">
        <v>105</v>
      </c>
      <c r="AY1" s="94">
        <v>107</v>
      </c>
      <c r="AZ1" s="94">
        <v>108</v>
      </c>
      <c r="BA1" s="94">
        <v>109</v>
      </c>
      <c r="BB1" s="94">
        <v>114</v>
      </c>
      <c r="BC1" s="94">
        <v>116</v>
      </c>
      <c r="BD1" s="94">
        <v>117</v>
      </c>
      <c r="BE1" s="94">
        <v>120</v>
      </c>
      <c r="BF1" s="94">
        <v>121</v>
      </c>
      <c r="BG1" s="94">
        <v>122</v>
      </c>
      <c r="BH1" s="94">
        <v>124</v>
      </c>
      <c r="BI1" s="94">
        <v>130</v>
      </c>
      <c r="BJ1" s="94">
        <v>131</v>
      </c>
      <c r="BK1" s="94">
        <v>133</v>
      </c>
      <c r="BL1" s="94">
        <v>137</v>
      </c>
      <c r="BM1" s="94">
        <v>138</v>
      </c>
      <c r="BN1" s="94">
        <v>139</v>
      </c>
      <c r="BO1" s="94">
        <v>140</v>
      </c>
      <c r="BP1" s="94">
        <v>141</v>
      </c>
      <c r="BQ1" s="94">
        <v>148</v>
      </c>
      <c r="BR1" s="94">
        <v>151</v>
      </c>
      <c r="BS1" s="94">
        <v>157</v>
      </c>
      <c r="BT1" s="94">
        <v>159</v>
      </c>
      <c r="BU1" s="94">
        <v>163</v>
      </c>
      <c r="BV1" s="94">
        <v>164</v>
      </c>
      <c r="BW1" s="94">
        <v>165</v>
      </c>
      <c r="BX1" s="94">
        <v>166</v>
      </c>
      <c r="BY1" s="94">
        <v>167</v>
      </c>
      <c r="BZ1" s="94">
        <v>168</v>
      </c>
      <c r="CA1" s="94">
        <v>169</v>
      </c>
      <c r="CB1" s="94">
        <v>170</v>
      </c>
      <c r="CC1" s="94">
        <v>171</v>
      </c>
      <c r="CD1" s="94">
        <v>172</v>
      </c>
      <c r="CE1" s="94">
        <v>173</v>
      </c>
      <c r="CF1" s="94">
        <v>174</v>
      </c>
      <c r="CG1" s="94">
        <v>175</v>
      </c>
      <c r="CH1" s="94">
        <v>176</v>
      </c>
      <c r="CI1" s="94">
        <v>177</v>
      </c>
      <c r="CJ1" s="94">
        <v>178</v>
      </c>
      <c r="CK1" s="94">
        <v>179</v>
      </c>
      <c r="CL1" s="94">
        <v>180</v>
      </c>
      <c r="CM1" s="94">
        <v>182</v>
      </c>
      <c r="CN1" s="94">
        <v>183</v>
      </c>
    </row>
    <row r="2" spans="1:92">
      <c r="A2" s="100" t="s">
        <v>8</v>
      </c>
      <c r="B2" s="48">
        <v>39870.768229166664</v>
      </c>
      <c r="C2" s="48">
        <v>39870.768229166664</v>
      </c>
      <c r="D2" s="48">
        <v>39870.807986111111</v>
      </c>
      <c r="E2" s="48">
        <v>39870.815081018518</v>
      </c>
      <c r="F2" s="48">
        <v>39870.815104166664</v>
      </c>
      <c r="G2" s="48">
        <v>39870.815763888888</v>
      </c>
      <c r="H2" s="48">
        <v>39870.827615740738</v>
      </c>
      <c r="I2" s="21">
        <v>39870.827615740738</v>
      </c>
      <c r="J2" s="48">
        <v>39870.932013888887</v>
      </c>
      <c r="K2" s="21">
        <v>39870.933425925927</v>
      </c>
      <c r="L2" s="48">
        <v>39870.970405092594</v>
      </c>
      <c r="M2" s="48">
        <v>40689.701157407406</v>
      </c>
      <c r="N2" s="48">
        <v>40689.725335648145</v>
      </c>
      <c r="O2" s="48">
        <v>40689.749224537038</v>
      </c>
      <c r="P2" s="48">
        <v>40689.653807870367</v>
      </c>
      <c r="Q2" s="48">
        <v>40689.683171296296</v>
      </c>
      <c r="R2" s="48">
        <v>40689.688368055555</v>
      </c>
      <c r="S2" s="48">
        <v>40689.688368055555</v>
      </c>
      <c r="T2" s="48">
        <v>40864.863032407404</v>
      </c>
      <c r="U2" s="21">
        <v>40864.877604166664</v>
      </c>
      <c r="V2" s="48">
        <v>40864.883101851854</v>
      </c>
      <c r="W2" s="48">
        <v>40864.892106481479</v>
      </c>
      <c r="X2" s="48">
        <v>40864.892106481479</v>
      </c>
      <c r="Y2" s="48">
        <v>40864.910763888889</v>
      </c>
      <c r="Z2" s="48">
        <v>40866.798252314817</v>
      </c>
      <c r="AA2" s="94">
        <v>40866.799062500002</v>
      </c>
      <c r="AB2" s="94">
        <v>40866.806747685187</v>
      </c>
      <c r="AC2" s="94">
        <v>40866.824976851851</v>
      </c>
      <c r="AD2" s="94">
        <v>40866.844907407409</v>
      </c>
      <c r="AE2" s="94">
        <v>40866.883599537039</v>
      </c>
      <c r="AF2" s="94">
        <v>40866.889224537037</v>
      </c>
      <c r="AG2" s="94">
        <v>40866.892685185187</v>
      </c>
      <c r="AH2" s="94">
        <v>40866.943935185183</v>
      </c>
      <c r="AI2" s="94">
        <v>40866.947800925926</v>
      </c>
      <c r="AJ2" s="94">
        <v>40866.948125000003</v>
      </c>
      <c r="AK2" s="94">
        <v>41072.862395833334</v>
      </c>
      <c r="AL2" s="94">
        <v>41227.903634259259</v>
      </c>
      <c r="AM2" s="94">
        <v>41227.928263888891</v>
      </c>
      <c r="AN2" s="94">
        <v>41227.928287037037</v>
      </c>
      <c r="AO2" s="94">
        <v>41227.928379629629</v>
      </c>
      <c r="AP2" s="94">
        <v>41227.985011574077</v>
      </c>
      <c r="AQ2" s="94">
        <v>41229.748182870368</v>
      </c>
      <c r="AR2" s="94">
        <v>41229.760671296295</v>
      </c>
      <c r="AS2" s="94">
        <v>41229.769918981481</v>
      </c>
      <c r="AT2" s="94">
        <v>41229.781782407408</v>
      </c>
      <c r="AU2" s="94">
        <v>41229.798564814817</v>
      </c>
      <c r="AV2" s="94">
        <v>41229.798564814817</v>
      </c>
      <c r="AW2" s="94">
        <v>41229.801608796297</v>
      </c>
      <c r="AX2" s="94">
        <v>41229.801608796297</v>
      </c>
      <c r="AY2" s="94">
        <v>41229.822951388887</v>
      </c>
      <c r="AZ2" s="94">
        <v>41229.844143518516</v>
      </c>
      <c r="BA2" s="94">
        <v>41441.775393518517</v>
      </c>
      <c r="BB2" s="94">
        <v>41441.802210648151</v>
      </c>
      <c r="BC2" s="94">
        <v>41441.82739583333</v>
      </c>
      <c r="BD2" s="94">
        <v>41441.849814814814</v>
      </c>
      <c r="BE2" s="94">
        <v>41441.860960648148</v>
      </c>
      <c r="BF2" s="94">
        <v>41441.873912037037</v>
      </c>
      <c r="BG2" s="94">
        <v>41441.87400462963</v>
      </c>
      <c r="BH2" s="94">
        <v>41441.884039351855</v>
      </c>
      <c r="BI2" s="94">
        <v>39064.976111111115</v>
      </c>
      <c r="BJ2" s="94">
        <v>39064.981423611112</v>
      </c>
      <c r="BK2" s="94">
        <v>39064.986979166664</v>
      </c>
      <c r="BL2" s="94">
        <v>39064.987800925926</v>
      </c>
      <c r="BM2" s="94">
        <v>39064.98951388889</v>
      </c>
      <c r="BN2" s="94">
        <v>39065.010312500002</v>
      </c>
      <c r="BO2" s="94">
        <v>39065.033391203702</v>
      </c>
      <c r="BP2" s="94">
        <v>39065.042592592596</v>
      </c>
      <c r="BQ2" s="94">
        <v>39117.752893518518</v>
      </c>
      <c r="BR2" s="94">
        <v>39238.922662037039</v>
      </c>
      <c r="BS2" s="94">
        <v>39346.888831018521</v>
      </c>
      <c r="BT2" s="94">
        <v>39346.89166666667</v>
      </c>
      <c r="BU2" s="94">
        <v>39348.852627314816</v>
      </c>
      <c r="BV2" s="94">
        <v>39870.827615740738</v>
      </c>
      <c r="BW2" s="94">
        <v>40687.704548611109</v>
      </c>
      <c r="BX2" s="94">
        <v>40687.706226851849</v>
      </c>
      <c r="BY2" s="94">
        <v>40687.70684027778</v>
      </c>
      <c r="BZ2" s="94">
        <v>40687.70684027778</v>
      </c>
      <c r="CA2" s="94">
        <v>40868.969641203701</v>
      </c>
      <c r="CB2" s="94">
        <v>40868.979583333334</v>
      </c>
      <c r="CC2" s="94">
        <v>40868.993055555555</v>
      </c>
      <c r="CD2" s="94">
        <v>41229.801319444443</v>
      </c>
      <c r="CE2" s="94">
        <v>41229.822916666664</v>
      </c>
      <c r="CF2" s="94">
        <v>41441.929606481484</v>
      </c>
      <c r="CG2" s="94">
        <v>39238.923078703701</v>
      </c>
      <c r="CH2" s="94">
        <v>40688.793171296296</v>
      </c>
      <c r="CI2" s="94">
        <v>40688.793067129627</v>
      </c>
      <c r="CJ2" s="94">
        <v>40688.789155092592</v>
      </c>
      <c r="CK2" s="94">
        <v>40688.799537037034</v>
      </c>
      <c r="CL2" s="94">
        <v>40688.796157407407</v>
      </c>
      <c r="CM2" s="94">
        <v>40688.87228009259</v>
      </c>
      <c r="CN2" s="94">
        <v>40688.897592592592</v>
      </c>
    </row>
    <row r="3" spans="1:92">
      <c r="A3" s="101" t="s">
        <v>340</v>
      </c>
      <c r="B3" s="49">
        <v>39870.768229166664</v>
      </c>
      <c r="C3" s="49">
        <v>39870.768229166664</v>
      </c>
      <c r="D3" s="49">
        <v>39870.807986111111</v>
      </c>
      <c r="E3" s="49">
        <v>39870.815081018518</v>
      </c>
      <c r="F3" s="49">
        <v>39870.815104166664</v>
      </c>
      <c r="G3" s="49">
        <v>39870.815763888888</v>
      </c>
      <c r="H3" s="49">
        <v>39870.827615740738</v>
      </c>
      <c r="I3" s="50">
        <v>39870.827615740738</v>
      </c>
      <c r="J3" s="49">
        <v>39870.932013888887</v>
      </c>
      <c r="K3" s="50">
        <v>39870.933425925927</v>
      </c>
      <c r="L3" s="49">
        <v>39870.970405092594</v>
      </c>
      <c r="M3" s="49">
        <v>40689.701157407406</v>
      </c>
      <c r="N3" s="49">
        <v>40689.725335648145</v>
      </c>
      <c r="O3" s="49">
        <v>40689.749224537038</v>
      </c>
      <c r="P3" s="49">
        <v>40689.653807870367</v>
      </c>
      <c r="Q3" s="49">
        <v>40689.683171296296</v>
      </c>
      <c r="R3" s="49">
        <v>40689.688368055555</v>
      </c>
      <c r="S3" s="49">
        <v>40689.688368055555</v>
      </c>
      <c r="T3" s="49">
        <v>40864.863032407404</v>
      </c>
      <c r="U3" s="50">
        <v>40864.877604166664</v>
      </c>
      <c r="V3" s="49">
        <v>40864.883101851854</v>
      </c>
      <c r="W3" s="49">
        <v>40864.892106481479</v>
      </c>
      <c r="X3" s="49">
        <v>40864.892106481479</v>
      </c>
      <c r="Y3" s="49">
        <v>40864.910763888889</v>
      </c>
      <c r="Z3" s="49">
        <v>40866.798252314817</v>
      </c>
      <c r="AA3" s="94">
        <v>40866.799062500002</v>
      </c>
      <c r="AB3" s="94">
        <v>40866.806747685187</v>
      </c>
      <c r="AC3" s="94">
        <v>40866.824976851851</v>
      </c>
      <c r="AD3" s="94">
        <v>40866.844907407409</v>
      </c>
      <c r="AE3" s="94">
        <v>40866.883599537039</v>
      </c>
      <c r="AF3" s="94">
        <v>40866.889224537037</v>
      </c>
      <c r="AG3" s="94">
        <v>40866.892685185187</v>
      </c>
      <c r="AH3" s="94">
        <v>40866.943935185183</v>
      </c>
      <c r="AI3" s="94">
        <v>40866.947800925926</v>
      </c>
      <c r="AJ3" s="94">
        <v>40866.948125000003</v>
      </c>
      <c r="AK3" s="94">
        <v>41072.862395833334</v>
      </c>
      <c r="AL3" s="94">
        <v>41227.903634259259</v>
      </c>
      <c r="AM3" s="94">
        <v>41227.928263888891</v>
      </c>
      <c r="AN3" s="94">
        <v>41227.928287037037</v>
      </c>
      <c r="AO3" s="94">
        <v>41227.928379629629</v>
      </c>
      <c r="AP3" s="94">
        <v>41227.985011574077</v>
      </c>
      <c r="AQ3" s="94">
        <v>41229.748182870368</v>
      </c>
      <c r="AR3" s="94">
        <v>41229.760671296295</v>
      </c>
      <c r="AS3" s="94">
        <v>41229.769918981481</v>
      </c>
      <c r="AT3" s="94">
        <v>41229.781782407408</v>
      </c>
      <c r="AU3" s="94">
        <v>41229.798564814817</v>
      </c>
      <c r="AV3" s="94">
        <v>41229.798564814817</v>
      </c>
      <c r="AW3" s="94">
        <v>41229.801608796297</v>
      </c>
      <c r="AX3" s="94">
        <v>41229.801608796297</v>
      </c>
      <c r="AY3" s="94">
        <v>41229.822951388887</v>
      </c>
      <c r="AZ3" s="94">
        <v>41229.844143518516</v>
      </c>
      <c r="BA3" s="94">
        <v>41441.775393518517</v>
      </c>
      <c r="BB3" s="94">
        <v>41441.802210648151</v>
      </c>
      <c r="BC3" s="94">
        <v>41441.82739583333</v>
      </c>
      <c r="BD3" s="94">
        <v>41441.849814814814</v>
      </c>
      <c r="BE3" s="94">
        <v>41441.860960648148</v>
      </c>
      <c r="BF3" s="94">
        <v>41441.873912037037</v>
      </c>
      <c r="BG3" s="94">
        <v>41441.87400462963</v>
      </c>
      <c r="BH3" s="94">
        <v>41441.884039351855</v>
      </c>
      <c r="BI3" s="94">
        <v>39064.976111111115</v>
      </c>
      <c r="BJ3" s="94">
        <v>39064.981423611112</v>
      </c>
      <c r="BK3" s="94">
        <v>39064.986979166664</v>
      </c>
      <c r="BL3" s="94">
        <v>39064.987800925926</v>
      </c>
      <c r="BM3" s="94">
        <v>39064.98951388889</v>
      </c>
      <c r="BN3" s="94">
        <v>39065.010312500002</v>
      </c>
      <c r="BO3" s="94">
        <v>39065.033391203702</v>
      </c>
      <c r="BP3" s="94">
        <v>39065.042592592596</v>
      </c>
      <c r="BQ3" s="94">
        <v>39117.752893518518</v>
      </c>
      <c r="BR3" s="94">
        <v>39238.922662037039</v>
      </c>
      <c r="BS3" s="94">
        <v>39346.888831018521</v>
      </c>
      <c r="BT3" s="94">
        <v>39346.89166666667</v>
      </c>
      <c r="BU3" s="94">
        <v>39348.852627314816</v>
      </c>
      <c r="BV3" s="94">
        <v>39870.827615740738</v>
      </c>
      <c r="BW3" s="94">
        <v>40687.704548611109</v>
      </c>
      <c r="BX3" s="94">
        <v>40687.706226851849</v>
      </c>
      <c r="BY3" s="94">
        <v>40687.70684027778</v>
      </c>
      <c r="BZ3" s="94">
        <v>40687.70684027778</v>
      </c>
      <c r="CA3" s="94">
        <v>40868.969641203701</v>
      </c>
      <c r="CB3" s="94">
        <v>40868.979583333334</v>
      </c>
      <c r="CC3" s="94">
        <v>40868.993055555555</v>
      </c>
      <c r="CD3" s="94">
        <v>41229.801319444443</v>
      </c>
      <c r="CE3" s="94">
        <v>41229.822916666664</v>
      </c>
      <c r="CF3" s="94">
        <v>41441.929606481484</v>
      </c>
      <c r="CG3" s="94">
        <v>39238.923078703701</v>
      </c>
      <c r="CH3" s="94">
        <v>40688.793171296296</v>
      </c>
      <c r="CI3" s="94">
        <v>40688.793067129627</v>
      </c>
      <c r="CJ3" s="94">
        <v>40688.789155092592</v>
      </c>
      <c r="CK3" s="94">
        <v>40688.799537037034</v>
      </c>
      <c r="CL3" s="94">
        <v>40688.796157407407</v>
      </c>
      <c r="CM3" s="94">
        <v>40688.87228009259</v>
      </c>
      <c r="CN3" s="94">
        <v>40688.897592592592</v>
      </c>
    </row>
    <row r="4" spans="1:92">
      <c r="A4" s="102" t="s">
        <v>342</v>
      </c>
      <c r="B4" s="8" t="s">
        <v>347</v>
      </c>
      <c r="C4" s="8" t="s">
        <v>347</v>
      </c>
      <c r="D4" s="8" t="s">
        <v>347</v>
      </c>
      <c r="E4" s="8" t="s">
        <v>347</v>
      </c>
      <c r="F4" s="8" t="s">
        <v>347</v>
      </c>
      <c r="G4" s="8" t="s">
        <v>347</v>
      </c>
      <c r="H4" s="8" t="s">
        <v>347</v>
      </c>
      <c r="I4" s="8" t="s">
        <v>347</v>
      </c>
      <c r="J4" s="8" t="s">
        <v>347</v>
      </c>
      <c r="K4" s="8" t="s">
        <v>347</v>
      </c>
      <c r="L4" s="8" t="s">
        <v>347</v>
      </c>
      <c r="M4" s="8" t="s">
        <v>348</v>
      </c>
      <c r="N4" s="8" t="s">
        <v>348</v>
      </c>
      <c r="O4" s="8" t="s">
        <v>348</v>
      </c>
      <c r="P4" s="8" t="s">
        <v>348</v>
      </c>
      <c r="Q4" s="8" t="s">
        <v>348</v>
      </c>
      <c r="R4" s="8" t="s">
        <v>348</v>
      </c>
      <c r="S4" s="8" t="s">
        <v>348</v>
      </c>
      <c r="T4" s="8" t="s">
        <v>349</v>
      </c>
      <c r="U4" s="8" t="s">
        <v>349</v>
      </c>
      <c r="V4" s="8" t="s">
        <v>349</v>
      </c>
      <c r="W4" s="8" t="s">
        <v>349</v>
      </c>
      <c r="X4" s="8" t="s">
        <v>349</v>
      </c>
      <c r="Y4" s="8" t="s">
        <v>349</v>
      </c>
      <c r="Z4" s="8" t="s">
        <v>349</v>
      </c>
      <c r="AA4" s="94" t="s">
        <v>349</v>
      </c>
      <c r="AB4" s="94" t="s">
        <v>349</v>
      </c>
      <c r="AC4" s="94" t="s">
        <v>349</v>
      </c>
      <c r="AD4" s="94" t="s">
        <v>349</v>
      </c>
      <c r="AE4" s="94" t="s">
        <v>349</v>
      </c>
      <c r="AF4" s="94" t="s">
        <v>349</v>
      </c>
      <c r="AG4" s="94" t="s">
        <v>349</v>
      </c>
      <c r="AH4" s="94" t="s">
        <v>349</v>
      </c>
      <c r="AI4" s="94" t="s">
        <v>349</v>
      </c>
      <c r="AJ4" s="94" t="s">
        <v>349</v>
      </c>
      <c r="AK4" s="94" t="s">
        <v>350</v>
      </c>
      <c r="AL4" s="94" t="s">
        <v>351</v>
      </c>
      <c r="AM4" s="94" t="s">
        <v>351</v>
      </c>
      <c r="AN4" s="94" t="s">
        <v>351</v>
      </c>
      <c r="AO4" s="94" t="s">
        <v>351</v>
      </c>
      <c r="AP4" s="94" t="s">
        <v>351</v>
      </c>
      <c r="AQ4" s="94" t="s">
        <v>351</v>
      </c>
      <c r="AR4" s="94" t="s">
        <v>351</v>
      </c>
      <c r="AS4" s="94" t="s">
        <v>351</v>
      </c>
      <c r="AT4" s="94" t="s">
        <v>351</v>
      </c>
      <c r="AU4" s="94" t="s">
        <v>351</v>
      </c>
      <c r="AV4" s="94" t="s">
        <v>351</v>
      </c>
      <c r="AW4" s="94" t="s">
        <v>351</v>
      </c>
      <c r="AX4" s="94" t="s">
        <v>351</v>
      </c>
      <c r="AY4" s="94" t="s">
        <v>351</v>
      </c>
      <c r="AZ4" s="94" t="s">
        <v>351</v>
      </c>
      <c r="BA4" s="94" t="s">
        <v>352</v>
      </c>
      <c r="BB4" s="94" t="s">
        <v>352</v>
      </c>
      <c r="BC4" s="94" t="s">
        <v>352</v>
      </c>
      <c r="BD4" s="94" t="s">
        <v>352</v>
      </c>
      <c r="BE4" s="94" t="s">
        <v>352</v>
      </c>
      <c r="BF4" s="94" t="s">
        <v>352</v>
      </c>
      <c r="BG4" s="94" t="s">
        <v>352</v>
      </c>
      <c r="BH4" s="94" t="s">
        <v>352</v>
      </c>
      <c r="BI4" s="94" t="s">
        <v>343</v>
      </c>
      <c r="BJ4" s="94" t="s">
        <v>343</v>
      </c>
      <c r="BK4" s="94" t="s">
        <v>343</v>
      </c>
      <c r="BL4" s="94" t="s">
        <v>343</v>
      </c>
      <c r="BM4" s="94" t="s">
        <v>343</v>
      </c>
      <c r="BN4" s="94" t="s">
        <v>343</v>
      </c>
      <c r="BO4" s="94" t="s">
        <v>343</v>
      </c>
      <c r="BP4" s="94" t="s">
        <v>343</v>
      </c>
      <c r="BQ4" s="94" t="s">
        <v>344</v>
      </c>
      <c r="BR4" s="94" t="s">
        <v>345</v>
      </c>
      <c r="BS4" s="94" t="s">
        <v>346</v>
      </c>
      <c r="BT4" s="94" t="s">
        <v>346</v>
      </c>
      <c r="BU4" s="94" t="s">
        <v>346</v>
      </c>
      <c r="BV4" s="94" t="s">
        <v>347</v>
      </c>
      <c r="BW4" s="94" t="s">
        <v>348</v>
      </c>
      <c r="BX4" s="94" t="s">
        <v>348</v>
      </c>
      <c r="BY4" s="94" t="s">
        <v>348</v>
      </c>
      <c r="BZ4" s="94" t="s">
        <v>348</v>
      </c>
      <c r="CA4" s="94" t="s">
        <v>349</v>
      </c>
      <c r="CB4" s="94" t="s">
        <v>349</v>
      </c>
      <c r="CC4" s="94" t="s">
        <v>349</v>
      </c>
      <c r="CD4" s="94" t="s">
        <v>351</v>
      </c>
      <c r="CE4" s="94" t="s">
        <v>351</v>
      </c>
      <c r="CF4" s="94" t="s">
        <v>352</v>
      </c>
      <c r="CG4" s="94" t="s">
        <v>345</v>
      </c>
      <c r="CH4" s="94" t="s">
        <v>348</v>
      </c>
      <c r="CI4" s="94" t="s">
        <v>348</v>
      </c>
      <c r="CJ4" s="94" t="s">
        <v>348</v>
      </c>
      <c r="CK4" s="94" t="s">
        <v>348</v>
      </c>
      <c r="CL4" s="94" t="s">
        <v>348</v>
      </c>
      <c r="CM4" s="94" t="s">
        <v>348</v>
      </c>
      <c r="CN4" s="94" t="s">
        <v>348</v>
      </c>
    </row>
    <row r="5" spans="1:92">
      <c r="A5" s="102" t="s">
        <v>353</v>
      </c>
      <c r="B5" s="8" t="s">
        <v>356</v>
      </c>
      <c r="C5" s="8" t="s">
        <v>356</v>
      </c>
      <c r="D5" s="8" t="s">
        <v>356</v>
      </c>
      <c r="E5" s="8" t="s">
        <v>356</v>
      </c>
      <c r="F5" s="8" t="s">
        <v>356</v>
      </c>
      <c r="G5" s="8" t="s">
        <v>356</v>
      </c>
      <c r="H5" s="8" t="s">
        <v>356</v>
      </c>
      <c r="I5" s="8" t="s">
        <v>356</v>
      </c>
      <c r="J5" s="8" t="s">
        <v>356</v>
      </c>
      <c r="K5" s="8" t="s">
        <v>356</v>
      </c>
      <c r="L5" s="8" t="s">
        <v>356</v>
      </c>
      <c r="M5" s="8" t="s">
        <v>357</v>
      </c>
      <c r="N5" s="8" t="s">
        <v>357</v>
      </c>
      <c r="O5" s="8" t="s">
        <v>357</v>
      </c>
      <c r="P5" s="8" t="s">
        <v>357</v>
      </c>
      <c r="Q5" s="8" t="s">
        <v>357</v>
      </c>
      <c r="R5" s="8" t="s">
        <v>357</v>
      </c>
      <c r="S5" s="8" t="s">
        <v>357</v>
      </c>
      <c r="T5" s="8" t="s">
        <v>357</v>
      </c>
      <c r="U5" s="8" t="s">
        <v>357</v>
      </c>
      <c r="V5" s="8" t="s">
        <v>357</v>
      </c>
      <c r="W5" s="8" t="s">
        <v>357</v>
      </c>
      <c r="X5" s="8" t="s">
        <v>357</v>
      </c>
      <c r="Y5" s="8" t="s">
        <v>357</v>
      </c>
      <c r="Z5" s="8" t="s">
        <v>357</v>
      </c>
      <c r="AA5" s="94" t="s">
        <v>357</v>
      </c>
      <c r="AB5" s="94" t="s">
        <v>357</v>
      </c>
      <c r="AC5" s="94" t="s">
        <v>357</v>
      </c>
      <c r="AD5" s="94" t="s">
        <v>357</v>
      </c>
      <c r="AE5" s="94" t="s">
        <v>357</v>
      </c>
      <c r="AF5" s="94" t="s">
        <v>357</v>
      </c>
      <c r="AG5" s="94" t="s">
        <v>357</v>
      </c>
      <c r="AH5" s="94" t="s">
        <v>357</v>
      </c>
      <c r="AI5" s="94" t="s">
        <v>357</v>
      </c>
      <c r="AJ5" s="94" t="s">
        <v>357</v>
      </c>
      <c r="AK5" s="94" t="s">
        <v>358</v>
      </c>
      <c r="AL5" s="94" t="s">
        <v>358</v>
      </c>
      <c r="AM5" s="94" t="s">
        <v>358</v>
      </c>
      <c r="AN5" s="94" t="s">
        <v>358</v>
      </c>
      <c r="AO5" s="94" t="s">
        <v>358</v>
      </c>
      <c r="AP5" s="94" t="s">
        <v>358</v>
      </c>
      <c r="AQ5" s="94" t="s">
        <v>358</v>
      </c>
      <c r="AR5" s="94" t="s">
        <v>358</v>
      </c>
      <c r="AS5" s="94" t="s">
        <v>358</v>
      </c>
      <c r="AT5" s="94" t="s">
        <v>358</v>
      </c>
      <c r="AU5" s="94" t="s">
        <v>358</v>
      </c>
      <c r="AV5" s="94" t="s">
        <v>358</v>
      </c>
      <c r="AW5" s="94" t="s">
        <v>358</v>
      </c>
      <c r="AX5" s="94" t="s">
        <v>358</v>
      </c>
      <c r="AY5" s="94" t="s">
        <v>358</v>
      </c>
      <c r="AZ5" s="94" t="s">
        <v>358</v>
      </c>
      <c r="BA5" s="94" t="s">
        <v>359</v>
      </c>
      <c r="BB5" s="94" t="s">
        <v>359</v>
      </c>
      <c r="BC5" s="94" t="s">
        <v>359</v>
      </c>
      <c r="BD5" s="94" t="s">
        <v>359</v>
      </c>
      <c r="BE5" s="94" t="s">
        <v>359</v>
      </c>
      <c r="BF5" s="94" t="s">
        <v>359</v>
      </c>
      <c r="BG5" s="94" t="s">
        <v>359</v>
      </c>
      <c r="BH5" s="94" t="s">
        <v>359</v>
      </c>
      <c r="BI5" s="94" t="s">
        <v>354</v>
      </c>
      <c r="BJ5" s="94" t="s">
        <v>354</v>
      </c>
      <c r="BK5" s="94" t="s">
        <v>354</v>
      </c>
      <c r="BL5" s="94" t="s">
        <v>354</v>
      </c>
      <c r="BM5" s="94" t="s">
        <v>354</v>
      </c>
      <c r="BN5" s="94" t="s">
        <v>354</v>
      </c>
      <c r="BO5" s="94" t="s">
        <v>354</v>
      </c>
      <c r="BP5" s="94" t="s">
        <v>354</v>
      </c>
      <c r="BQ5" s="94" t="s">
        <v>355</v>
      </c>
      <c r="BR5" s="94" t="s">
        <v>355</v>
      </c>
      <c r="BS5" s="94" t="s">
        <v>355</v>
      </c>
      <c r="BT5" s="94" t="s">
        <v>355</v>
      </c>
      <c r="BU5" s="94" t="s">
        <v>355</v>
      </c>
      <c r="BV5" s="94" t="s">
        <v>356</v>
      </c>
      <c r="BW5" s="94" t="s">
        <v>357</v>
      </c>
      <c r="BX5" s="94" t="s">
        <v>357</v>
      </c>
      <c r="BY5" s="94" t="s">
        <v>357</v>
      </c>
      <c r="BZ5" s="94" t="s">
        <v>357</v>
      </c>
      <c r="CA5" s="94" t="s">
        <v>357</v>
      </c>
      <c r="CB5" s="94" t="s">
        <v>357</v>
      </c>
      <c r="CC5" s="94" t="s">
        <v>357</v>
      </c>
      <c r="CD5" s="94" t="s">
        <v>358</v>
      </c>
      <c r="CE5" s="94" t="s">
        <v>358</v>
      </c>
      <c r="CF5" s="94" t="s">
        <v>359</v>
      </c>
      <c r="CG5" s="94" t="s">
        <v>355</v>
      </c>
      <c r="CH5" s="94" t="s">
        <v>357</v>
      </c>
      <c r="CI5" s="94" t="s">
        <v>357</v>
      </c>
      <c r="CJ5" s="94" t="s">
        <v>357</v>
      </c>
      <c r="CK5" s="94" t="s">
        <v>357</v>
      </c>
      <c r="CL5" s="94" t="s">
        <v>357</v>
      </c>
      <c r="CM5" s="94" t="s">
        <v>357</v>
      </c>
      <c r="CN5" s="94" t="s">
        <v>357</v>
      </c>
    </row>
    <row r="6" spans="1:92">
      <c r="A6" s="93" t="s">
        <v>333</v>
      </c>
      <c r="B6" s="8">
        <v>32.003591853156138</v>
      </c>
      <c r="C6" s="8">
        <v>63.449711851902975</v>
      </c>
      <c r="D6" s="8">
        <v>24.192802593108343</v>
      </c>
      <c r="E6" s="8">
        <v>48.112841035415158</v>
      </c>
      <c r="F6" s="8">
        <v>83.666474304426757</v>
      </c>
      <c r="G6" s="8">
        <v>6.0414753066089659</v>
      </c>
      <c r="H6" s="8">
        <v>40.428201493504794</v>
      </c>
      <c r="I6" s="15">
        <v>6.9361820744646723</v>
      </c>
      <c r="J6" s="8">
        <v>34.848403754942368</v>
      </c>
      <c r="K6" s="8">
        <v>58.163885434425325</v>
      </c>
      <c r="L6" s="8">
        <v>20.711731132308103</v>
      </c>
      <c r="M6" s="8">
        <v>50.250869872003321</v>
      </c>
      <c r="N6" s="8">
        <v>27.033886133115089</v>
      </c>
      <c r="O6" s="8">
        <v>92.819744133915606</v>
      </c>
      <c r="P6" s="8">
        <v>13.70366254454261</v>
      </c>
      <c r="Q6" s="8">
        <v>12.753688043819379</v>
      </c>
      <c r="R6" s="8">
        <v>35.781702795987442</v>
      </c>
      <c r="S6" s="8">
        <v>36.021677582532803</v>
      </c>
      <c r="T6" s="8">
        <v>37.545860342541481</v>
      </c>
      <c r="U6" s="8">
        <v>37.465206810202687</v>
      </c>
      <c r="V6" s="8">
        <v>19.075926723552605</v>
      </c>
      <c r="W6" s="8">
        <v>120.89135754904197</v>
      </c>
      <c r="X6" s="15">
        <v>77.54106491229706</v>
      </c>
      <c r="Y6" s="8">
        <v>61.050564213402446</v>
      </c>
      <c r="Z6" s="8">
        <v>33.678816598306739</v>
      </c>
      <c r="AA6" s="94">
        <v>211.35690406389242</v>
      </c>
      <c r="AB6" s="94">
        <v>37.261548218469365</v>
      </c>
      <c r="AC6" s="94">
        <v>37.388758601506261</v>
      </c>
      <c r="AD6" s="94">
        <v>21.286430870662628</v>
      </c>
      <c r="AE6" s="94">
        <v>35.028545077675382</v>
      </c>
      <c r="AF6" s="94">
        <v>34.079514538715806</v>
      </c>
      <c r="AG6" s="94">
        <v>49.787172228264431</v>
      </c>
      <c r="AH6" s="94">
        <v>15.540011822834762</v>
      </c>
      <c r="AI6" s="94">
        <v>30.425119541868987</v>
      </c>
      <c r="AJ6" s="94">
        <v>45.598554122060499</v>
      </c>
      <c r="AK6" s="94">
        <v>18.882946003191091</v>
      </c>
      <c r="AL6" s="94">
        <v>62.526272727506374</v>
      </c>
      <c r="AM6" s="94">
        <v>23.456463533630636</v>
      </c>
      <c r="AN6" s="94">
        <v>13.19195857707494</v>
      </c>
      <c r="AO6" s="94">
        <v>23.15565395374086</v>
      </c>
      <c r="AP6" s="94">
        <v>13.693297191501555</v>
      </c>
      <c r="AQ6" s="94">
        <v>136.77291958727176</v>
      </c>
      <c r="AR6" s="94">
        <v>168.05111272745188</v>
      </c>
      <c r="AS6" s="94">
        <v>16.542820427546424</v>
      </c>
      <c r="AT6" s="94">
        <v>21.609683417293692</v>
      </c>
      <c r="AU6" s="94">
        <v>14.084968508617447</v>
      </c>
      <c r="AV6" s="94">
        <v>20.439132974864318</v>
      </c>
      <c r="AW6" s="94">
        <v>87.314639248321683</v>
      </c>
      <c r="AX6" s="94">
        <v>7.9947027519820182</v>
      </c>
      <c r="AY6" s="94">
        <v>72.921512366078701</v>
      </c>
      <c r="AZ6" s="94">
        <v>92.834814998536388</v>
      </c>
      <c r="BA6" s="94">
        <v>16.194924668841644</v>
      </c>
      <c r="BB6" s="94">
        <v>98.219975541302389</v>
      </c>
      <c r="BC6" s="94">
        <v>25.033969709645955</v>
      </c>
      <c r="BD6" s="94">
        <v>32.845023717459021</v>
      </c>
      <c r="BE6" s="94">
        <v>79.88612621404036</v>
      </c>
      <c r="BF6" s="94">
        <v>73.222144444449569</v>
      </c>
      <c r="BG6" s="94">
        <v>66.360480022146135</v>
      </c>
      <c r="BH6" s="94">
        <v>19.466009966644876</v>
      </c>
      <c r="BI6" s="94">
        <v>77.17255933447575</v>
      </c>
      <c r="BJ6" s="94">
        <v>51.973801931331387</v>
      </c>
      <c r="BK6" s="94">
        <v>23.123065880645875</v>
      </c>
      <c r="BL6" s="94">
        <v>28.714220435876197</v>
      </c>
      <c r="BM6" s="94">
        <v>71.382753046062703</v>
      </c>
      <c r="BN6" s="94">
        <v>25.014453899479317</v>
      </c>
      <c r="BO6" s="94">
        <v>426.81107450401339</v>
      </c>
      <c r="BP6" s="94">
        <v>41.693216517850203</v>
      </c>
      <c r="BQ6" s="94">
        <v>24.593268825530807</v>
      </c>
      <c r="BR6" s="94">
        <v>115.0163882438255</v>
      </c>
      <c r="BS6" s="94">
        <v>37.291951489350041</v>
      </c>
      <c r="BT6" s="94">
        <v>34.844994713409562</v>
      </c>
      <c r="BU6" s="94">
        <v>13.228520394749287</v>
      </c>
      <c r="BV6" s="94">
        <v>31.821671379508739</v>
      </c>
      <c r="BW6" s="94">
        <v>73.018290176926044</v>
      </c>
      <c r="BX6" s="94">
        <v>41.714213670782705</v>
      </c>
      <c r="BY6" s="94">
        <v>20.485412134609614</v>
      </c>
      <c r="BZ6" s="94">
        <v>53.635045718985815</v>
      </c>
      <c r="CA6" s="94">
        <v>63.322503205254449</v>
      </c>
      <c r="CB6" s="94">
        <v>25.897989610002615</v>
      </c>
      <c r="CC6" s="94">
        <v>21.24646656671991</v>
      </c>
      <c r="CD6" s="94">
        <v>345.89490305653959</v>
      </c>
      <c r="CE6" s="94">
        <v>47.512784600340709</v>
      </c>
      <c r="CF6" s="94">
        <v>32.789021542594661</v>
      </c>
      <c r="CG6" s="94">
        <v>34.863896606547137</v>
      </c>
      <c r="CH6" s="94">
        <v>114.69888210023602</v>
      </c>
      <c r="CI6" s="94">
        <v>28.958087526283169</v>
      </c>
      <c r="CJ6" s="94">
        <v>132.22143506902722</v>
      </c>
      <c r="CK6" s="94">
        <v>72.417239374242214</v>
      </c>
      <c r="CL6" s="94">
        <v>73.511495592743628</v>
      </c>
      <c r="CM6" s="94">
        <v>65.687171459072985</v>
      </c>
      <c r="CN6" s="94">
        <v>34.268328778714753</v>
      </c>
    </row>
    <row r="7" spans="1:92">
      <c r="A7" s="93" t="s">
        <v>60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15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15">
        <v>0</v>
      </c>
      <c r="Y7" s="8">
        <v>5.0875470177835371</v>
      </c>
      <c r="Z7" s="8">
        <v>0</v>
      </c>
      <c r="AA7" s="94">
        <v>0</v>
      </c>
      <c r="AB7" s="94">
        <v>0</v>
      </c>
      <c r="AC7" s="94">
        <v>0</v>
      </c>
      <c r="AD7" s="94">
        <v>3.0409186958089465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1.7537905431561729</v>
      </c>
      <c r="AK7" s="94">
        <v>2.0981051114656766</v>
      </c>
      <c r="AL7" s="94">
        <v>0</v>
      </c>
      <c r="AM7" s="94">
        <v>0</v>
      </c>
      <c r="AN7" s="94">
        <v>0</v>
      </c>
      <c r="AO7" s="94">
        <v>0</v>
      </c>
      <c r="AP7" s="94">
        <v>0</v>
      </c>
      <c r="AQ7" s="94">
        <v>0</v>
      </c>
      <c r="AR7" s="94">
        <v>0</v>
      </c>
      <c r="AS7" s="94">
        <v>0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4">
        <v>0</v>
      </c>
      <c r="AZ7" s="94">
        <v>0</v>
      </c>
      <c r="BA7" s="94">
        <v>0</v>
      </c>
      <c r="BB7" s="94">
        <v>0</v>
      </c>
      <c r="BC7" s="94">
        <v>0</v>
      </c>
      <c r="BD7" s="94">
        <v>2.5265402859583861</v>
      </c>
      <c r="BE7" s="94">
        <v>0</v>
      </c>
      <c r="BF7" s="94">
        <v>0</v>
      </c>
      <c r="BG7" s="94">
        <v>0</v>
      </c>
      <c r="BH7" s="94">
        <v>0</v>
      </c>
      <c r="BI7" s="94">
        <v>0</v>
      </c>
      <c r="BJ7" s="94">
        <v>0</v>
      </c>
      <c r="BK7" s="94">
        <v>0</v>
      </c>
      <c r="BL7" s="94">
        <v>0</v>
      </c>
      <c r="BM7" s="94">
        <v>0</v>
      </c>
      <c r="BN7" s="94">
        <v>0</v>
      </c>
      <c r="BO7" s="94">
        <v>0</v>
      </c>
      <c r="BP7" s="94">
        <v>0</v>
      </c>
      <c r="BQ7" s="94">
        <v>0</v>
      </c>
      <c r="BR7" s="94">
        <v>0</v>
      </c>
      <c r="BS7" s="94">
        <v>0</v>
      </c>
      <c r="BT7" s="94">
        <v>4.3556243391761953</v>
      </c>
      <c r="BU7" s="94">
        <v>0</v>
      </c>
      <c r="BV7" s="94">
        <v>0</v>
      </c>
      <c r="BW7" s="94">
        <v>0</v>
      </c>
      <c r="BX7" s="94">
        <v>0</v>
      </c>
      <c r="BY7" s="94">
        <v>0</v>
      </c>
      <c r="BZ7" s="94">
        <v>0</v>
      </c>
      <c r="CA7" s="94">
        <v>0</v>
      </c>
      <c r="CB7" s="94">
        <v>0</v>
      </c>
      <c r="CC7" s="94">
        <v>4.2492933133439816</v>
      </c>
      <c r="CD7" s="94">
        <v>0</v>
      </c>
      <c r="CE7" s="94">
        <v>0</v>
      </c>
      <c r="CF7" s="94">
        <v>0</v>
      </c>
      <c r="CG7" s="94">
        <v>0</v>
      </c>
      <c r="CH7" s="94">
        <v>0</v>
      </c>
      <c r="CI7" s="94">
        <v>0</v>
      </c>
      <c r="CJ7" s="94">
        <v>18.030195691230986</v>
      </c>
      <c r="CK7" s="94">
        <v>0</v>
      </c>
      <c r="CL7" s="94">
        <v>0</v>
      </c>
      <c r="CM7" s="94">
        <v>0</v>
      </c>
      <c r="CN7" s="94">
        <v>0</v>
      </c>
    </row>
    <row r="8" spans="1:92">
      <c r="A8" s="93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5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15">
        <v>0</v>
      </c>
      <c r="Y8" s="8">
        <v>0</v>
      </c>
      <c r="Z8" s="8">
        <v>0</v>
      </c>
      <c r="AA8" s="94">
        <v>0</v>
      </c>
      <c r="AB8" s="94">
        <v>0</v>
      </c>
      <c r="AC8" s="94">
        <v>0</v>
      </c>
      <c r="AD8" s="94">
        <v>0</v>
      </c>
      <c r="AE8" s="94">
        <v>0</v>
      </c>
      <c r="AF8" s="94">
        <v>0</v>
      </c>
      <c r="AG8" s="94">
        <v>0</v>
      </c>
      <c r="AH8" s="94">
        <v>0</v>
      </c>
      <c r="AI8" s="94">
        <v>0</v>
      </c>
      <c r="AJ8" s="94">
        <v>0</v>
      </c>
      <c r="AK8" s="94">
        <v>2.0981051114656766</v>
      </c>
      <c r="AL8" s="94">
        <v>0</v>
      </c>
      <c r="AM8" s="94">
        <v>0</v>
      </c>
      <c r="AN8" s="94">
        <v>0</v>
      </c>
      <c r="AO8" s="94">
        <v>0</v>
      </c>
      <c r="AP8" s="94">
        <v>0</v>
      </c>
      <c r="AQ8" s="94">
        <v>0</v>
      </c>
      <c r="AR8" s="94">
        <v>0</v>
      </c>
      <c r="AS8" s="94">
        <v>0</v>
      </c>
      <c r="AT8" s="94">
        <v>0</v>
      </c>
      <c r="AU8" s="94">
        <v>0</v>
      </c>
      <c r="AV8" s="94">
        <v>0</v>
      </c>
      <c r="AW8" s="94">
        <v>0</v>
      </c>
      <c r="AX8" s="94">
        <v>0</v>
      </c>
      <c r="AY8" s="94">
        <v>0</v>
      </c>
      <c r="AZ8" s="94">
        <v>0</v>
      </c>
      <c r="BA8" s="94">
        <v>0</v>
      </c>
      <c r="BB8" s="94">
        <v>0</v>
      </c>
      <c r="BC8" s="94">
        <v>0</v>
      </c>
      <c r="BD8" s="94">
        <v>0</v>
      </c>
      <c r="BE8" s="94">
        <v>0</v>
      </c>
      <c r="BF8" s="94">
        <v>0</v>
      </c>
      <c r="BG8" s="94">
        <v>0</v>
      </c>
      <c r="BH8" s="94">
        <v>0</v>
      </c>
      <c r="BI8" s="94">
        <v>0</v>
      </c>
      <c r="BJ8" s="94">
        <v>0</v>
      </c>
      <c r="BK8" s="94">
        <v>0</v>
      </c>
      <c r="BL8" s="94">
        <v>0</v>
      </c>
      <c r="BM8" s="94">
        <v>0</v>
      </c>
      <c r="BN8" s="94">
        <v>0</v>
      </c>
      <c r="BO8" s="94">
        <v>0</v>
      </c>
      <c r="BP8" s="94">
        <v>0</v>
      </c>
      <c r="BQ8" s="94">
        <v>0</v>
      </c>
      <c r="BR8" s="94">
        <v>0</v>
      </c>
      <c r="BS8" s="94">
        <v>0</v>
      </c>
      <c r="BT8" s="94">
        <v>0</v>
      </c>
      <c r="BU8" s="94">
        <v>0</v>
      </c>
      <c r="BV8" s="94">
        <v>0</v>
      </c>
      <c r="BW8" s="94">
        <v>0</v>
      </c>
      <c r="BX8" s="94">
        <v>0</v>
      </c>
      <c r="BY8" s="94">
        <v>0</v>
      </c>
      <c r="BZ8" s="94">
        <v>0</v>
      </c>
      <c r="CA8" s="94">
        <v>0</v>
      </c>
      <c r="CB8" s="94">
        <v>0</v>
      </c>
      <c r="CC8" s="94">
        <v>0</v>
      </c>
      <c r="CD8" s="94">
        <v>0</v>
      </c>
      <c r="CE8" s="94">
        <v>0</v>
      </c>
      <c r="CF8" s="94">
        <v>0</v>
      </c>
      <c r="CG8" s="94">
        <v>0</v>
      </c>
      <c r="CH8" s="94">
        <v>0</v>
      </c>
      <c r="CI8" s="94">
        <v>0</v>
      </c>
      <c r="CJ8" s="94">
        <v>0</v>
      </c>
      <c r="CK8" s="94">
        <v>0</v>
      </c>
      <c r="CL8" s="94">
        <v>0</v>
      </c>
      <c r="CM8" s="94">
        <v>0</v>
      </c>
      <c r="CN8" s="94">
        <v>0</v>
      </c>
    </row>
    <row r="9" spans="1:92">
      <c r="A9" s="93" t="s">
        <v>47</v>
      </c>
      <c r="B9" s="8">
        <v>25.602873482524913</v>
      </c>
      <c r="C9" s="8">
        <v>0</v>
      </c>
      <c r="D9" s="8">
        <v>0</v>
      </c>
      <c r="E9" s="8">
        <v>8.0188068392358591</v>
      </c>
      <c r="F9" s="8">
        <v>0</v>
      </c>
      <c r="G9" s="8">
        <v>0</v>
      </c>
      <c r="H9" s="8">
        <v>0</v>
      </c>
      <c r="I9" s="15">
        <v>0</v>
      </c>
      <c r="J9" s="8">
        <v>3.4848403754942372</v>
      </c>
      <c r="K9" s="8">
        <v>2.6438129742920604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60.445678774520985</v>
      </c>
      <c r="X9" s="15">
        <v>4.8463165570185662</v>
      </c>
      <c r="Y9" s="8">
        <v>5.0875470177835371</v>
      </c>
      <c r="Z9" s="8">
        <v>2.5906781998697488</v>
      </c>
      <c r="AA9" s="94">
        <v>105.67845203194621</v>
      </c>
      <c r="AB9" s="94">
        <v>5.3230783169241951</v>
      </c>
      <c r="AC9" s="94">
        <v>9.3471896503765652</v>
      </c>
      <c r="AD9" s="94">
        <v>1.5204593479044732</v>
      </c>
      <c r="AE9" s="94">
        <v>0</v>
      </c>
      <c r="AF9" s="94">
        <v>0</v>
      </c>
      <c r="AG9" s="94">
        <v>0</v>
      </c>
      <c r="AH9" s="94">
        <v>0</v>
      </c>
      <c r="AI9" s="94">
        <v>0</v>
      </c>
      <c r="AJ9" s="94">
        <v>1.7537905431561729</v>
      </c>
      <c r="AK9" s="94">
        <v>0</v>
      </c>
      <c r="AL9" s="94">
        <v>0</v>
      </c>
      <c r="AM9" s="94">
        <v>0</v>
      </c>
      <c r="AN9" s="94">
        <v>0</v>
      </c>
      <c r="AO9" s="94">
        <v>0</v>
      </c>
      <c r="AP9" s="94">
        <v>3.7345355976822421</v>
      </c>
      <c r="AQ9" s="94">
        <v>0</v>
      </c>
      <c r="AR9" s="94">
        <v>0</v>
      </c>
      <c r="AS9" s="94">
        <v>0</v>
      </c>
      <c r="AT9" s="94">
        <v>6.7530260679042788</v>
      </c>
      <c r="AU9" s="94">
        <v>7.0424842543087234</v>
      </c>
      <c r="AV9" s="94">
        <v>9.2905149885746905</v>
      </c>
      <c r="AW9" s="94">
        <v>74.841119355704294</v>
      </c>
      <c r="AX9" s="94">
        <v>0</v>
      </c>
      <c r="AY9" s="94">
        <v>24.3071707886929</v>
      </c>
      <c r="AZ9" s="94">
        <v>0</v>
      </c>
      <c r="BA9" s="94">
        <v>1.1567803334886888</v>
      </c>
      <c r="BB9" s="94">
        <v>0</v>
      </c>
      <c r="BC9" s="94">
        <v>0</v>
      </c>
      <c r="BD9" s="94">
        <v>0</v>
      </c>
      <c r="BE9" s="94">
        <v>19.97153155351009</v>
      </c>
      <c r="BF9" s="94">
        <v>0</v>
      </c>
      <c r="BG9" s="94">
        <v>0</v>
      </c>
      <c r="BH9" s="94">
        <v>0</v>
      </c>
      <c r="BI9" s="94">
        <v>0</v>
      </c>
      <c r="BJ9" s="94">
        <v>3.9979847639485682</v>
      </c>
      <c r="BK9" s="94">
        <v>4.335574852621102</v>
      </c>
      <c r="BL9" s="94">
        <v>28.714220435876197</v>
      </c>
      <c r="BM9" s="94">
        <v>28.553101218425084</v>
      </c>
      <c r="BN9" s="94">
        <v>14.482052257593288</v>
      </c>
      <c r="BO9" s="94">
        <v>213.4055372520067</v>
      </c>
      <c r="BP9" s="94">
        <v>0</v>
      </c>
      <c r="BQ9" s="94">
        <v>0</v>
      </c>
      <c r="BR9" s="94">
        <v>0</v>
      </c>
      <c r="BS9" s="94">
        <v>0</v>
      </c>
      <c r="BT9" s="94">
        <v>0</v>
      </c>
      <c r="BU9" s="94">
        <v>0</v>
      </c>
      <c r="BV9" s="94">
        <v>0</v>
      </c>
      <c r="BW9" s="94">
        <v>0</v>
      </c>
      <c r="BX9" s="94">
        <v>0</v>
      </c>
      <c r="BY9" s="94">
        <v>0</v>
      </c>
      <c r="BZ9" s="94">
        <v>0</v>
      </c>
      <c r="CA9" s="94">
        <v>0</v>
      </c>
      <c r="CB9" s="94">
        <v>0</v>
      </c>
      <c r="CC9" s="94">
        <v>0</v>
      </c>
      <c r="CD9" s="94">
        <v>49.413557579505657</v>
      </c>
      <c r="CE9" s="94">
        <v>15.837594866780234</v>
      </c>
      <c r="CF9" s="94">
        <v>0</v>
      </c>
      <c r="CG9" s="94">
        <v>0</v>
      </c>
      <c r="CH9" s="94">
        <v>22.939776420047206</v>
      </c>
      <c r="CI9" s="94">
        <v>0</v>
      </c>
      <c r="CJ9" s="94">
        <v>0</v>
      </c>
      <c r="CK9" s="94">
        <v>18.104309843560554</v>
      </c>
      <c r="CL9" s="94">
        <v>0</v>
      </c>
      <c r="CM9" s="94">
        <v>0</v>
      </c>
      <c r="CN9" s="94">
        <v>0</v>
      </c>
    </row>
    <row r="10" spans="1:92">
      <c r="A10" s="93" t="s">
        <v>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5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2.5558359139991031</v>
      </c>
      <c r="S10" s="8">
        <v>0</v>
      </c>
      <c r="T10" s="8">
        <v>2.0858811301411935</v>
      </c>
      <c r="U10" s="8">
        <v>0</v>
      </c>
      <c r="V10" s="8">
        <v>0</v>
      </c>
      <c r="W10" s="8">
        <v>0</v>
      </c>
      <c r="X10" s="15">
        <v>4.8463165570185662</v>
      </c>
      <c r="Y10" s="8">
        <v>0</v>
      </c>
      <c r="Z10" s="8">
        <v>2.5906781998697488</v>
      </c>
      <c r="AA10" s="94">
        <v>0</v>
      </c>
      <c r="AB10" s="94">
        <v>0</v>
      </c>
      <c r="AC10" s="94">
        <v>0</v>
      </c>
      <c r="AD10" s="94">
        <v>0</v>
      </c>
      <c r="AE10" s="94">
        <v>0</v>
      </c>
      <c r="AF10" s="94">
        <v>0</v>
      </c>
      <c r="AG10" s="94">
        <v>0</v>
      </c>
      <c r="AH10" s="94">
        <v>0</v>
      </c>
      <c r="AI10" s="94">
        <v>0</v>
      </c>
      <c r="AJ10" s="94">
        <v>0</v>
      </c>
      <c r="AK10" s="94">
        <v>0</v>
      </c>
      <c r="AL10" s="94">
        <v>0</v>
      </c>
      <c r="AM10" s="94">
        <v>0</v>
      </c>
      <c r="AN10" s="94">
        <v>0</v>
      </c>
      <c r="AO10" s="94">
        <v>0</v>
      </c>
      <c r="AP10" s="94">
        <v>0</v>
      </c>
      <c r="AQ10" s="94">
        <v>0</v>
      </c>
      <c r="AR10" s="94">
        <v>0</v>
      </c>
      <c r="AS10" s="94">
        <v>0</v>
      </c>
      <c r="AT10" s="94">
        <v>0</v>
      </c>
      <c r="AU10" s="94">
        <v>0</v>
      </c>
      <c r="AV10" s="94">
        <v>0</v>
      </c>
      <c r="AW10" s="94">
        <v>0</v>
      </c>
      <c r="AX10" s="94">
        <v>0</v>
      </c>
      <c r="AY10" s="94">
        <v>0</v>
      </c>
      <c r="AZ10" s="94">
        <v>0</v>
      </c>
      <c r="BA10" s="94">
        <v>0</v>
      </c>
      <c r="BB10" s="94">
        <v>0</v>
      </c>
      <c r="BC10" s="94">
        <v>0</v>
      </c>
      <c r="BD10" s="94">
        <v>0</v>
      </c>
      <c r="BE10" s="94">
        <v>0</v>
      </c>
      <c r="BF10" s="94">
        <v>0</v>
      </c>
      <c r="BG10" s="94">
        <v>0</v>
      </c>
      <c r="BH10" s="94">
        <v>0</v>
      </c>
      <c r="BI10" s="94">
        <v>0</v>
      </c>
      <c r="BJ10" s="94">
        <v>0</v>
      </c>
      <c r="BK10" s="94">
        <v>4.335574852621102</v>
      </c>
      <c r="BL10" s="94">
        <v>0</v>
      </c>
      <c r="BM10" s="94">
        <v>4.7588502030708471</v>
      </c>
      <c r="BN10" s="94">
        <v>0</v>
      </c>
      <c r="BO10" s="94">
        <v>0</v>
      </c>
      <c r="BP10" s="94">
        <v>0</v>
      </c>
      <c r="BQ10" s="94">
        <v>0</v>
      </c>
      <c r="BR10" s="94">
        <v>0</v>
      </c>
      <c r="BS10" s="94">
        <v>0</v>
      </c>
      <c r="BT10" s="94">
        <v>8.7112486783523906</v>
      </c>
      <c r="BU10" s="94">
        <v>0</v>
      </c>
      <c r="BV10" s="94">
        <v>0</v>
      </c>
      <c r="BW10" s="94">
        <v>0</v>
      </c>
      <c r="BX10" s="94">
        <v>0</v>
      </c>
      <c r="BY10" s="94">
        <v>0</v>
      </c>
      <c r="BZ10" s="94">
        <v>0</v>
      </c>
      <c r="CA10" s="94">
        <v>0</v>
      </c>
      <c r="CB10" s="94">
        <v>0</v>
      </c>
      <c r="CC10" s="94">
        <v>0</v>
      </c>
      <c r="CD10" s="94">
        <v>0</v>
      </c>
      <c r="CE10" s="94">
        <v>0</v>
      </c>
      <c r="CF10" s="94">
        <v>0</v>
      </c>
      <c r="CG10" s="94">
        <v>0</v>
      </c>
      <c r="CH10" s="94">
        <v>0</v>
      </c>
      <c r="CI10" s="94">
        <v>0</v>
      </c>
      <c r="CJ10" s="94">
        <v>0</v>
      </c>
      <c r="CK10" s="94">
        <v>0</v>
      </c>
      <c r="CL10" s="94">
        <v>0</v>
      </c>
      <c r="CM10" s="94">
        <v>0</v>
      </c>
      <c r="CN10" s="94">
        <v>0</v>
      </c>
    </row>
    <row r="11" spans="1:92">
      <c r="A11" s="93" t="s">
        <v>76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15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4.1717622602823869</v>
      </c>
      <c r="U11" s="8">
        <v>0</v>
      </c>
      <c r="V11" s="8">
        <v>0</v>
      </c>
      <c r="W11" s="8">
        <v>0</v>
      </c>
      <c r="X11" s="15">
        <v>0</v>
      </c>
      <c r="Y11" s="8">
        <v>0</v>
      </c>
      <c r="Z11" s="8">
        <v>0</v>
      </c>
      <c r="AA11" s="94">
        <v>0</v>
      </c>
      <c r="AB11" s="94">
        <v>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0</v>
      </c>
      <c r="AJ11" s="94">
        <v>0</v>
      </c>
      <c r="AK11" s="94">
        <v>0</v>
      </c>
      <c r="AL11" s="94">
        <v>0</v>
      </c>
      <c r="AM11" s="94">
        <v>0</v>
      </c>
      <c r="AN11" s="94">
        <v>0</v>
      </c>
      <c r="AO11" s="94">
        <v>0</v>
      </c>
      <c r="AP11" s="94">
        <v>0</v>
      </c>
      <c r="AQ11" s="94">
        <v>0</v>
      </c>
      <c r="AR11" s="94">
        <v>0</v>
      </c>
      <c r="AS11" s="94">
        <v>0</v>
      </c>
      <c r="AT11" s="94">
        <v>0</v>
      </c>
      <c r="AU11" s="94">
        <v>0</v>
      </c>
      <c r="AV11" s="94">
        <v>0</v>
      </c>
      <c r="AW11" s="94">
        <v>0</v>
      </c>
      <c r="AX11" s="94">
        <v>0</v>
      </c>
      <c r="AY11" s="94">
        <v>0</v>
      </c>
      <c r="AZ11" s="94">
        <v>0</v>
      </c>
      <c r="BA11" s="94">
        <v>0</v>
      </c>
      <c r="BB11" s="94">
        <v>0</v>
      </c>
      <c r="BC11" s="94">
        <v>0</v>
      </c>
      <c r="BD11" s="94">
        <v>0</v>
      </c>
      <c r="BE11" s="94">
        <v>0</v>
      </c>
      <c r="BF11" s="94">
        <v>0</v>
      </c>
      <c r="BG11" s="94">
        <v>0</v>
      </c>
      <c r="BH11" s="94">
        <v>0</v>
      </c>
      <c r="BI11" s="94">
        <v>0</v>
      </c>
      <c r="BJ11" s="94">
        <v>0</v>
      </c>
      <c r="BK11" s="94">
        <v>0</v>
      </c>
      <c r="BL11" s="94">
        <v>0</v>
      </c>
      <c r="BM11" s="94">
        <v>0</v>
      </c>
      <c r="BN11" s="94">
        <v>0</v>
      </c>
      <c r="BO11" s="94">
        <v>0</v>
      </c>
      <c r="BP11" s="94">
        <v>0</v>
      </c>
      <c r="BQ11" s="94">
        <v>0</v>
      </c>
      <c r="BR11" s="94">
        <v>0</v>
      </c>
      <c r="BS11" s="94">
        <v>0</v>
      </c>
      <c r="BT11" s="94">
        <v>0</v>
      </c>
      <c r="BU11" s="94">
        <v>0</v>
      </c>
      <c r="BV11" s="94">
        <v>0</v>
      </c>
      <c r="BW11" s="94">
        <v>0</v>
      </c>
      <c r="BX11" s="94">
        <v>0</v>
      </c>
      <c r="BY11" s="94">
        <v>0</v>
      </c>
      <c r="BZ11" s="94">
        <v>0</v>
      </c>
      <c r="CA11" s="94">
        <v>0</v>
      </c>
      <c r="CB11" s="94">
        <v>0</v>
      </c>
      <c r="CC11" s="94">
        <v>0</v>
      </c>
      <c r="CD11" s="94">
        <v>0</v>
      </c>
      <c r="CE11" s="94">
        <v>0</v>
      </c>
      <c r="CF11" s="94">
        <v>0</v>
      </c>
      <c r="CG11" s="94">
        <v>0</v>
      </c>
      <c r="CH11" s="94">
        <v>0</v>
      </c>
      <c r="CI11" s="94">
        <v>0</v>
      </c>
      <c r="CJ11" s="94">
        <v>0</v>
      </c>
      <c r="CK11" s="94">
        <v>0</v>
      </c>
      <c r="CL11" s="94">
        <v>0</v>
      </c>
      <c r="CM11" s="94">
        <v>0</v>
      </c>
      <c r="CN11" s="94">
        <v>0</v>
      </c>
    </row>
    <row r="12" spans="1:92">
      <c r="A12" s="93" t="s">
        <v>71</v>
      </c>
      <c r="B12" s="8">
        <v>0</v>
      </c>
      <c r="C12" s="8">
        <v>26.126351939018875</v>
      </c>
      <c r="D12" s="8">
        <v>4.8385605186216685</v>
      </c>
      <c r="E12" s="8">
        <v>16.037613678471718</v>
      </c>
      <c r="F12" s="8">
        <v>52.841983771216903</v>
      </c>
      <c r="G12" s="8">
        <v>0</v>
      </c>
      <c r="H12" s="8">
        <v>5.0535251866880992</v>
      </c>
      <c r="I12" s="15">
        <v>0</v>
      </c>
      <c r="J12" s="8">
        <v>0</v>
      </c>
      <c r="K12" s="8">
        <v>29.081942717212662</v>
      </c>
      <c r="L12" s="8">
        <v>13.807820754872068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2.5558359139991031</v>
      </c>
      <c r="S12" s="8">
        <v>5.1459539403618288</v>
      </c>
      <c r="T12" s="8">
        <v>20.858811301411933</v>
      </c>
      <c r="U12" s="8">
        <v>0</v>
      </c>
      <c r="V12" s="8">
        <v>4.0876985836184154</v>
      </c>
      <c r="W12" s="8">
        <v>0</v>
      </c>
      <c r="X12" s="15">
        <v>24.231582785092833</v>
      </c>
      <c r="Y12" s="8">
        <v>20.350188071134149</v>
      </c>
      <c r="Z12" s="8">
        <v>2.5906781998697488</v>
      </c>
      <c r="AA12" s="94">
        <v>0</v>
      </c>
      <c r="AB12" s="94">
        <v>21.29231326769678</v>
      </c>
      <c r="AC12" s="94">
        <v>0</v>
      </c>
      <c r="AD12" s="94">
        <v>9.1227560874268399</v>
      </c>
      <c r="AE12" s="94">
        <v>0</v>
      </c>
      <c r="AF12" s="94">
        <v>0</v>
      </c>
      <c r="AG12" s="94">
        <v>27.156639397235143</v>
      </c>
      <c r="AH12" s="94">
        <v>0</v>
      </c>
      <c r="AI12" s="94">
        <v>4.3464456488384267</v>
      </c>
      <c r="AJ12" s="94">
        <v>7.0151621726246916</v>
      </c>
      <c r="AK12" s="94">
        <v>8.3924204458627063</v>
      </c>
      <c r="AL12" s="94">
        <v>31.263136363753187</v>
      </c>
      <c r="AM12" s="94">
        <v>6.7018467238944668</v>
      </c>
      <c r="AN12" s="94">
        <v>0</v>
      </c>
      <c r="AO12" s="94">
        <v>23.15565395374086</v>
      </c>
      <c r="AP12" s="94">
        <v>1.2448451992274141</v>
      </c>
      <c r="AQ12" s="94">
        <v>0</v>
      </c>
      <c r="AR12" s="94">
        <v>0</v>
      </c>
      <c r="AS12" s="94">
        <v>8.271410213773212</v>
      </c>
      <c r="AT12" s="94">
        <v>0</v>
      </c>
      <c r="AU12" s="94">
        <v>0</v>
      </c>
      <c r="AV12" s="94">
        <v>9.2905149885746905</v>
      </c>
      <c r="AW12" s="94">
        <v>12.473519892617382</v>
      </c>
      <c r="AX12" s="94">
        <v>0</v>
      </c>
      <c r="AY12" s="94">
        <v>0</v>
      </c>
      <c r="AZ12" s="94">
        <v>18.566962999707279</v>
      </c>
      <c r="BA12" s="94">
        <v>4.6271213339547552</v>
      </c>
      <c r="BB12" s="94">
        <v>75.553827339463368</v>
      </c>
      <c r="BC12" s="94">
        <v>0</v>
      </c>
      <c r="BD12" s="94">
        <v>10.106161143833544</v>
      </c>
      <c r="BE12" s="94">
        <v>19.97153155351009</v>
      </c>
      <c r="BF12" s="94">
        <v>0</v>
      </c>
      <c r="BG12" s="94">
        <v>66.360480022146135</v>
      </c>
      <c r="BH12" s="94">
        <v>12.977339977763251</v>
      </c>
      <c r="BI12" s="94">
        <v>33.073954000489607</v>
      </c>
      <c r="BJ12" s="94">
        <v>11.993954291845704</v>
      </c>
      <c r="BK12" s="94">
        <v>5.7807664701614687</v>
      </c>
      <c r="BL12" s="94">
        <v>0</v>
      </c>
      <c r="BM12" s="94">
        <v>4.7588502030708471</v>
      </c>
      <c r="BN12" s="94">
        <v>0</v>
      </c>
      <c r="BO12" s="94">
        <v>0</v>
      </c>
      <c r="BP12" s="94">
        <v>0</v>
      </c>
      <c r="BQ12" s="94">
        <v>0</v>
      </c>
      <c r="BR12" s="94">
        <v>23.003277648765103</v>
      </c>
      <c r="BS12" s="94">
        <v>17.211669918161558</v>
      </c>
      <c r="BT12" s="94">
        <v>8.7112486783523906</v>
      </c>
      <c r="BU12" s="94">
        <v>0</v>
      </c>
      <c r="BV12" s="94">
        <v>11.571516865275905</v>
      </c>
      <c r="BW12" s="94">
        <v>36.509145088463022</v>
      </c>
      <c r="BX12" s="94">
        <v>6.9523689451304511</v>
      </c>
      <c r="BY12" s="94">
        <v>10.242706067304807</v>
      </c>
      <c r="BZ12" s="94">
        <v>19.503652988722116</v>
      </c>
      <c r="CA12" s="94">
        <v>25.329001282101782</v>
      </c>
      <c r="CB12" s="94">
        <v>9.7117461037509809</v>
      </c>
      <c r="CC12" s="94">
        <v>12.747879940031945</v>
      </c>
      <c r="CD12" s="94">
        <v>49.413557579505657</v>
      </c>
      <c r="CE12" s="94">
        <v>15.837594866780234</v>
      </c>
      <c r="CF12" s="94">
        <v>10.929673847531554</v>
      </c>
      <c r="CG12" s="94">
        <v>21.789935379091961</v>
      </c>
      <c r="CH12" s="94">
        <v>45.879552840094412</v>
      </c>
      <c r="CI12" s="94">
        <v>10.859282822356187</v>
      </c>
      <c r="CJ12" s="94">
        <v>30.050326152051642</v>
      </c>
      <c r="CK12" s="94">
        <v>18.104309843560554</v>
      </c>
      <c r="CL12" s="94">
        <v>36.755747796371814</v>
      </c>
      <c r="CM12" s="94">
        <v>11.943122083467815</v>
      </c>
      <c r="CN12" s="94">
        <v>9.7909510796327872</v>
      </c>
    </row>
    <row r="13" spans="1:92">
      <c r="A13" s="93" t="s">
        <v>117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15">
        <v>0</v>
      </c>
      <c r="J13" s="8">
        <v>3.4848403754942372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15">
        <v>0</v>
      </c>
      <c r="Y13" s="8">
        <v>0</v>
      </c>
      <c r="Z13" s="8">
        <v>0</v>
      </c>
      <c r="AA13" s="94">
        <v>0</v>
      </c>
      <c r="AB13" s="94">
        <v>0</v>
      </c>
      <c r="AC13" s="94">
        <v>0</v>
      </c>
      <c r="AD13" s="94">
        <v>0</v>
      </c>
      <c r="AE13" s="94">
        <v>0</v>
      </c>
      <c r="AF13" s="94">
        <v>0</v>
      </c>
      <c r="AG13" s="94">
        <v>0</v>
      </c>
      <c r="AH13" s="94">
        <v>0</v>
      </c>
      <c r="AI13" s="94">
        <v>0</v>
      </c>
      <c r="AJ13" s="94">
        <v>0</v>
      </c>
      <c r="AK13" s="94">
        <v>0</v>
      </c>
      <c r="AL13" s="94">
        <v>31.263136363753187</v>
      </c>
      <c r="AM13" s="94">
        <v>0</v>
      </c>
      <c r="AN13" s="94">
        <v>0</v>
      </c>
      <c r="AO13" s="94">
        <v>0</v>
      </c>
      <c r="AP13" s="94">
        <v>0</v>
      </c>
      <c r="AQ13" s="94">
        <v>0</v>
      </c>
      <c r="AR13" s="94">
        <v>0</v>
      </c>
      <c r="AS13" s="94">
        <v>0</v>
      </c>
      <c r="AT13" s="94">
        <v>0</v>
      </c>
      <c r="AU13" s="94">
        <v>0</v>
      </c>
      <c r="AV13" s="94">
        <v>0</v>
      </c>
      <c r="AW13" s="94">
        <v>0</v>
      </c>
      <c r="AX13" s="94">
        <v>0</v>
      </c>
      <c r="AY13" s="94">
        <v>0</v>
      </c>
      <c r="AZ13" s="94">
        <v>0</v>
      </c>
      <c r="BA13" s="94">
        <v>0</v>
      </c>
      <c r="BB13" s="94">
        <v>0</v>
      </c>
      <c r="BC13" s="94">
        <v>0</v>
      </c>
      <c r="BD13" s="94">
        <v>0</v>
      </c>
      <c r="BE13" s="94">
        <v>0</v>
      </c>
      <c r="BF13" s="94">
        <v>0</v>
      </c>
      <c r="BG13" s="94">
        <v>0</v>
      </c>
      <c r="BH13" s="94">
        <v>0</v>
      </c>
      <c r="BI13" s="94">
        <v>0</v>
      </c>
      <c r="BJ13" s="94">
        <v>0</v>
      </c>
      <c r="BK13" s="94">
        <v>0</v>
      </c>
      <c r="BL13" s="94">
        <v>0</v>
      </c>
      <c r="BM13" s="94">
        <v>0</v>
      </c>
      <c r="BN13" s="94">
        <v>0</v>
      </c>
      <c r="BO13" s="94">
        <v>0</v>
      </c>
      <c r="BP13" s="94">
        <v>0</v>
      </c>
      <c r="BQ13" s="94">
        <v>0</v>
      </c>
      <c r="BR13" s="94">
        <v>0</v>
      </c>
      <c r="BS13" s="94">
        <v>0</v>
      </c>
      <c r="BT13" s="94">
        <v>0</v>
      </c>
      <c r="BU13" s="94">
        <v>0</v>
      </c>
      <c r="BV13" s="94">
        <v>0</v>
      </c>
      <c r="BW13" s="94">
        <v>0</v>
      </c>
      <c r="BX13" s="94">
        <v>0</v>
      </c>
      <c r="BY13" s="94">
        <v>0</v>
      </c>
      <c r="BZ13" s="94">
        <v>0</v>
      </c>
      <c r="CA13" s="94">
        <v>0</v>
      </c>
      <c r="CB13" s="94">
        <v>0</v>
      </c>
      <c r="CC13" s="94">
        <v>0</v>
      </c>
      <c r="CD13" s="94">
        <v>0</v>
      </c>
      <c r="CE13" s="94">
        <v>0</v>
      </c>
      <c r="CF13" s="94">
        <v>0</v>
      </c>
      <c r="CG13" s="94">
        <v>0</v>
      </c>
      <c r="CH13" s="94">
        <v>0</v>
      </c>
      <c r="CI13" s="94">
        <v>0</v>
      </c>
      <c r="CJ13" s="94">
        <v>6.010065230410329</v>
      </c>
      <c r="CK13" s="94">
        <v>0</v>
      </c>
      <c r="CL13" s="94">
        <v>0</v>
      </c>
      <c r="CM13" s="94">
        <v>0</v>
      </c>
      <c r="CN13" s="94">
        <v>0</v>
      </c>
    </row>
    <row r="14" spans="1:92">
      <c r="A14" s="93" t="s">
        <v>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5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2.5558359139991031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15">
        <v>0</v>
      </c>
      <c r="Y14" s="8">
        <v>0</v>
      </c>
      <c r="Z14" s="8">
        <v>0</v>
      </c>
      <c r="AA14" s="94">
        <v>0</v>
      </c>
      <c r="AB14" s="94">
        <v>0</v>
      </c>
      <c r="AC14" s="94">
        <v>0</v>
      </c>
      <c r="AD14" s="94">
        <v>0</v>
      </c>
      <c r="AE14" s="94">
        <v>0</v>
      </c>
      <c r="AF14" s="94">
        <v>0</v>
      </c>
      <c r="AG14" s="94">
        <v>0</v>
      </c>
      <c r="AH14" s="94">
        <v>0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0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0</v>
      </c>
      <c r="BA14" s="94">
        <v>0</v>
      </c>
      <c r="BB14" s="94">
        <v>0</v>
      </c>
      <c r="BC14" s="94">
        <v>0</v>
      </c>
      <c r="BD14" s="94">
        <v>0</v>
      </c>
      <c r="BE14" s="94">
        <v>0</v>
      </c>
      <c r="BF14" s="94">
        <v>0</v>
      </c>
      <c r="BG14" s="94">
        <v>0</v>
      </c>
      <c r="BH14" s="94">
        <v>0</v>
      </c>
      <c r="BI14" s="94">
        <v>0</v>
      </c>
      <c r="BJ14" s="94">
        <v>0</v>
      </c>
      <c r="BK14" s="94">
        <v>0</v>
      </c>
      <c r="BL14" s="94">
        <v>0</v>
      </c>
      <c r="BM14" s="94">
        <v>0</v>
      </c>
      <c r="BN14" s="94">
        <v>0</v>
      </c>
      <c r="BO14" s="94">
        <v>0</v>
      </c>
      <c r="BP14" s="94">
        <v>0</v>
      </c>
      <c r="BQ14" s="94">
        <v>0</v>
      </c>
      <c r="BR14" s="94">
        <v>0</v>
      </c>
      <c r="BS14" s="94">
        <v>0</v>
      </c>
      <c r="BT14" s="94">
        <v>0</v>
      </c>
      <c r="BU14" s="94">
        <v>0</v>
      </c>
      <c r="BV14" s="94">
        <v>0</v>
      </c>
      <c r="BW14" s="94">
        <v>0</v>
      </c>
      <c r="BX14" s="94">
        <v>0</v>
      </c>
      <c r="BY14" s="94">
        <v>0</v>
      </c>
      <c r="BZ14" s="94">
        <v>0</v>
      </c>
      <c r="CA14" s="94">
        <v>0</v>
      </c>
      <c r="CB14" s="94">
        <v>0</v>
      </c>
      <c r="CC14" s="94">
        <v>0</v>
      </c>
      <c r="CD14" s="94">
        <v>0</v>
      </c>
      <c r="CE14" s="94">
        <v>0</v>
      </c>
      <c r="CF14" s="94">
        <v>0</v>
      </c>
      <c r="CG14" s="94">
        <v>0</v>
      </c>
      <c r="CH14" s="94">
        <v>0</v>
      </c>
      <c r="CI14" s="94">
        <v>0</v>
      </c>
      <c r="CJ14" s="94">
        <v>0</v>
      </c>
      <c r="CK14" s="94">
        <v>0</v>
      </c>
      <c r="CL14" s="94">
        <v>0</v>
      </c>
      <c r="CM14" s="94">
        <v>0</v>
      </c>
      <c r="CN14" s="94">
        <v>0</v>
      </c>
    </row>
    <row r="15" spans="1:92">
      <c r="A15" s="93" t="s">
        <v>93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15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15">
        <v>0</v>
      </c>
      <c r="Y15" s="8">
        <v>0</v>
      </c>
      <c r="Z15" s="8">
        <v>0</v>
      </c>
      <c r="AA15" s="94">
        <v>0</v>
      </c>
      <c r="AB15" s="94">
        <v>0</v>
      </c>
      <c r="AC15" s="94">
        <v>0</v>
      </c>
      <c r="AD15" s="94">
        <v>0</v>
      </c>
      <c r="AE15" s="94">
        <v>0</v>
      </c>
      <c r="AF15" s="94">
        <v>0</v>
      </c>
      <c r="AG15" s="94">
        <v>0</v>
      </c>
      <c r="AH15" s="94">
        <v>3.8850029557086905</v>
      </c>
      <c r="AI15" s="94">
        <v>0</v>
      </c>
      <c r="AJ15" s="94">
        <v>0</v>
      </c>
      <c r="AK15" s="94">
        <v>0</v>
      </c>
      <c r="AL15" s="94">
        <v>0</v>
      </c>
      <c r="AM15" s="94">
        <v>0</v>
      </c>
      <c r="AN15" s="94">
        <v>0</v>
      </c>
      <c r="AO15" s="94">
        <v>0</v>
      </c>
      <c r="AP15" s="94">
        <v>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0</v>
      </c>
      <c r="AX15" s="94">
        <v>0</v>
      </c>
      <c r="AY15" s="94">
        <v>0</v>
      </c>
      <c r="AZ15" s="94">
        <v>0</v>
      </c>
      <c r="BA15" s="94">
        <v>0</v>
      </c>
      <c r="BB15" s="94">
        <v>0</v>
      </c>
      <c r="BC15" s="94">
        <v>0</v>
      </c>
      <c r="BD15" s="94">
        <v>0</v>
      </c>
      <c r="BE15" s="94">
        <v>0</v>
      </c>
      <c r="BF15" s="94">
        <v>0</v>
      </c>
      <c r="BG15" s="94">
        <v>0</v>
      </c>
      <c r="BH15" s="94">
        <v>0</v>
      </c>
      <c r="BI15" s="94">
        <v>0</v>
      </c>
      <c r="BJ15" s="94">
        <v>0</v>
      </c>
      <c r="BK15" s="94">
        <v>0</v>
      </c>
      <c r="BL15" s="94">
        <v>0</v>
      </c>
      <c r="BM15" s="94">
        <v>0</v>
      </c>
      <c r="BN15" s="94">
        <v>0</v>
      </c>
      <c r="BO15" s="94">
        <v>0</v>
      </c>
      <c r="BP15" s="94">
        <v>0</v>
      </c>
      <c r="BQ15" s="94">
        <v>0</v>
      </c>
      <c r="BR15" s="94">
        <v>0</v>
      </c>
      <c r="BS15" s="94">
        <v>0</v>
      </c>
      <c r="BT15" s="94">
        <v>0</v>
      </c>
      <c r="BU15" s="94">
        <v>0</v>
      </c>
      <c r="BV15" s="94">
        <v>0</v>
      </c>
      <c r="BW15" s="94">
        <v>0</v>
      </c>
      <c r="BX15" s="94">
        <v>0</v>
      </c>
      <c r="BY15" s="94">
        <v>0</v>
      </c>
      <c r="BZ15" s="94">
        <v>0</v>
      </c>
      <c r="CA15" s="94">
        <v>0</v>
      </c>
      <c r="CB15" s="94">
        <v>0</v>
      </c>
      <c r="CC15" s="94">
        <v>0</v>
      </c>
      <c r="CD15" s="94">
        <v>0</v>
      </c>
      <c r="CE15" s="94">
        <v>0</v>
      </c>
      <c r="CF15" s="94">
        <v>0</v>
      </c>
      <c r="CG15" s="94">
        <v>0</v>
      </c>
      <c r="CH15" s="94">
        <v>0</v>
      </c>
      <c r="CI15" s="94">
        <v>0</v>
      </c>
      <c r="CJ15" s="94">
        <v>0</v>
      </c>
      <c r="CK15" s="94">
        <v>0</v>
      </c>
      <c r="CL15" s="94">
        <v>0</v>
      </c>
      <c r="CM15" s="94">
        <v>0</v>
      </c>
      <c r="CN15" s="94">
        <v>0</v>
      </c>
    </row>
    <row r="16" spans="1:92">
      <c r="A16" s="93" t="s">
        <v>45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15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15">
        <v>0</v>
      </c>
      <c r="Y16" s="8">
        <v>0</v>
      </c>
      <c r="Z16" s="8">
        <v>0</v>
      </c>
      <c r="AA16" s="94">
        <v>0</v>
      </c>
      <c r="AB16" s="94">
        <v>0</v>
      </c>
      <c r="AC16" s="94">
        <v>0</v>
      </c>
      <c r="AD16" s="94">
        <v>0</v>
      </c>
      <c r="AE16" s="94">
        <v>0</v>
      </c>
      <c r="AF16" s="94">
        <v>11.359838179571936</v>
      </c>
      <c r="AG16" s="94">
        <v>0</v>
      </c>
      <c r="AH16" s="94">
        <v>0</v>
      </c>
      <c r="AI16" s="94">
        <v>4.3464456488384267</v>
      </c>
      <c r="AJ16" s="94">
        <v>0</v>
      </c>
      <c r="AK16" s="94">
        <v>0</v>
      </c>
      <c r="AL16" s="94">
        <v>0</v>
      </c>
      <c r="AM16" s="94">
        <v>3.3509233619472334</v>
      </c>
      <c r="AN16" s="94">
        <v>0</v>
      </c>
      <c r="AO16" s="94">
        <v>0</v>
      </c>
      <c r="AP16" s="94">
        <v>0</v>
      </c>
      <c r="AQ16" s="94">
        <v>0</v>
      </c>
      <c r="AR16" s="94">
        <v>0</v>
      </c>
      <c r="AS16" s="94">
        <v>0</v>
      </c>
      <c r="AT16" s="94">
        <v>0</v>
      </c>
      <c r="AU16" s="94">
        <v>0</v>
      </c>
      <c r="AV16" s="94">
        <v>0</v>
      </c>
      <c r="AW16" s="94">
        <v>0</v>
      </c>
      <c r="AX16" s="94">
        <v>0</v>
      </c>
      <c r="AY16" s="94">
        <v>0</v>
      </c>
      <c r="AZ16" s="94">
        <v>0</v>
      </c>
      <c r="BA16" s="94">
        <v>0</v>
      </c>
      <c r="BB16" s="94">
        <v>0</v>
      </c>
      <c r="BC16" s="94">
        <v>0</v>
      </c>
      <c r="BD16" s="94">
        <v>0</v>
      </c>
      <c r="BE16" s="94">
        <v>0</v>
      </c>
      <c r="BF16" s="94">
        <v>0</v>
      </c>
      <c r="BG16" s="94">
        <v>0</v>
      </c>
      <c r="BH16" s="94">
        <v>0</v>
      </c>
      <c r="BI16" s="94">
        <v>0</v>
      </c>
      <c r="BJ16" s="94">
        <v>0</v>
      </c>
      <c r="BK16" s="94">
        <v>0</v>
      </c>
      <c r="BL16" s="94">
        <v>0</v>
      </c>
      <c r="BM16" s="94">
        <v>0</v>
      </c>
      <c r="BN16" s="94">
        <v>0</v>
      </c>
      <c r="BO16" s="94">
        <v>0</v>
      </c>
      <c r="BP16" s="94">
        <v>0</v>
      </c>
      <c r="BQ16" s="94">
        <v>0</v>
      </c>
      <c r="BR16" s="94">
        <v>0</v>
      </c>
      <c r="BS16" s="94">
        <v>0</v>
      </c>
      <c r="BT16" s="94">
        <v>0</v>
      </c>
      <c r="BU16" s="94">
        <v>0</v>
      </c>
      <c r="BV16" s="94">
        <v>0</v>
      </c>
      <c r="BW16" s="94">
        <v>0</v>
      </c>
      <c r="BX16" s="94">
        <v>0</v>
      </c>
      <c r="BY16" s="94">
        <v>0</v>
      </c>
      <c r="BZ16" s="94">
        <v>0</v>
      </c>
      <c r="CA16" s="94">
        <v>0</v>
      </c>
      <c r="CB16" s="94">
        <v>0</v>
      </c>
      <c r="CC16" s="94">
        <v>0</v>
      </c>
      <c r="CD16" s="94">
        <v>0</v>
      </c>
      <c r="CE16" s="94">
        <v>0</v>
      </c>
      <c r="CF16" s="94">
        <v>0</v>
      </c>
      <c r="CG16" s="94">
        <v>0</v>
      </c>
      <c r="CH16" s="94">
        <v>0</v>
      </c>
      <c r="CI16" s="94">
        <v>0</v>
      </c>
      <c r="CJ16" s="94">
        <v>0</v>
      </c>
      <c r="CK16" s="94">
        <v>0</v>
      </c>
      <c r="CL16" s="94">
        <v>0</v>
      </c>
      <c r="CM16" s="94">
        <v>0</v>
      </c>
      <c r="CN16" s="94">
        <v>0</v>
      </c>
    </row>
    <row r="17" spans="1:92">
      <c r="A17" s="93" t="s">
        <v>111</v>
      </c>
      <c r="B17" s="8">
        <v>0</v>
      </c>
      <c r="C17" s="8">
        <v>0</v>
      </c>
      <c r="D17" s="8">
        <v>0</v>
      </c>
      <c r="E17" s="8">
        <v>8.0188068392358591</v>
      </c>
      <c r="F17" s="8">
        <v>0</v>
      </c>
      <c r="G17" s="8">
        <v>0</v>
      </c>
      <c r="H17" s="8">
        <v>0</v>
      </c>
      <c r="I17" s="15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2.283943757423768</v>
      </c>
      <c r="Q17" s="8">
        <v>0</v>
      </c>
      <c r="R17" s="8">
        <v>2.5558359139991031</v>
      </c>
      <c r="S17" s="8">
        <v>0</v>
      </c>
      <c r="T17" s="8">
        <v>2.0858811301411935</v>
      </c>
      <c r="U17" s="8">
        <v>0</v>
      </c>
      <c r="V17" s="8">
        <v>0</v>
      </c>
      <c r="W17" s="8">
        <v>0</v>
      </c>
      <c r="X17" s="15">
        <v>0</v>
      </c>
      <c r="Y17" s="8">
        <v>5.0875470177835371</v>
      </c>
      <c r="Z17" s="8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4.5261065662058568</v>
      </c>
      <c r="AH17" s="94">
        <v>0</v>
      </c>
      <c r="AI17" s="94">
        <v>0</v>
      </c>
      <c r="AJ17" s="94">
        <v>0</v>
      </c>
      <c r="AK17" s="94">
        <v>0</v>
      </c>
      <c r="AL17" s="94">
        <v>0</v>
      </c>
      <c r="AM17" s="94">
        <v>0</v>
      </c>
      <c r="AN17" s="94">
        <v>0</v>
      </c>
      <c r="AO17" s="94">
        <v>0</v>
      </c>
      <c r="AP17" s="94">
        <v>0</v>
      </c>
      <c r="AQ17" s="94">
        <v>0</v>
      </c>
      <c r="AR17" s="94">
        <v>0</v>
      </c>
      <c r="AS17" s="94">
        <v>0</v>
      </c>
      <c r="AT17" s="94">
        <v>0</v>
      </c>
      <c r="AU17" s="94">
        <v>0</v>
      </c>
      <c r="AV17" s="94">
        <v>0</v>
      </c>
      <c r="AW17" s="94">
        <v>0</v>
      </c>
      <c r="AX17" s="94">
        <v>0</v>
      </c>
      <c r="AY17" s="94">
        <v>0</v>
      </c>
      <c r="AZ17" s="94">
        <v>0</v>
      </c>
      <c r="BA17" s="94">
        <v>0</v>
      </c>
      <c r="BB17" s="94">
        <v>0</v>
      </c>
      <c r="BC17" s="94">
        <v>0</v>
      </c>
      <c r="BD17" s="94">
        <v>0</v>
      </c>
      <c r="BE17" s="94">
        <v>0</v>
      </c>
      <c r="BF17" s="94">
        <v>0</v>
      </c>
      <c r="BG17" s="94">
        <v>0</v>
      </c>
      <c r="BH17" s="94">
        <v>0</v>
      </c>
      <c r="BI17" s="94">
        <v>0</v>
      </c>
      <c r="BJ17" s="94">
        <v>0</v>
      </c>
      <c r="BK17" s="94">
        <v>0</v>
      </c>
      <c r="BL17" s="94">
        <v>0</v>
      </c>
      <c r="BM17" s="94">
        <v>0</v>
      </c>
      <c r="BN17" s="94">
        <v>0</v>
      </c>
      <c r="BO17" s="94">
        <v>0</v>
      </c>
      <c r="BP17" s="94">
        <v>0</v>
      </c>
      <c r="BQ17" s="94">
        <v>0</v>
      </c>
      <c r="BR17" s="94">
        <v>0</v>
      </c>
      <c r="BS17" s="94">
        <v>2.8686116530269263</v>
      </c>
      <c r="BT17" s="94">
        <v>0</v>
      </c>
      <c r="BU17" s="94">
        <v>0</v>
      </c>
      <c r="BV17" s="94">
        <v>2.8928792163189763</v>
      </c>
      <c r="BW17" s="94">
        <v>7.3018290176926053</v>
      </c>
      <c r="BX17" s="94">
        <v>0</v>
      </c>
      <c r="BY17" s="94">
        <v>0</v>
      </c>
      <c r="BZ17" s="94">
        <v>0</v>
      </c>
      <c r="CA17" s="94">
        <v>0</v>
      </c>
      <c r="CB17" s="94">
        <v>0</v>
      </c>
      <c r="CC17" s="94">
        <v>0</v>
      </c>
      <c r="CD17" s="94">
        <v>0</v>
      </c>
      <c r="CE17" s="94">
        <v>0</v>
      </c>
      <c r="CF17" s="94">
        <v>0</v>
      </c>
      <c r="CG17" s="94">
        <v>0</v>
      </c>
      <c r="CH17" s="94">
        <v>0</v>
      </c>
      <c r="CI17" s="94">
        <v>0</v>
      </c>
      <c r="CJ17" s="94">
        <v>6.010065230410329</v>
      </c>
      <c r="CK17" s="94">
        <v>0</v>
      </c>
      <c r="CL17" s="94">
        <v>0</v>
      </c>
      <c r="CM17" s="94">
        <v>0</v>
      </c>
      <c r="CN17" s="94">
        <v>0</v>
      </c>
    </row>
    <row r="18" spans="1:92">
      <c r="A18" s="93" t="s">
        <v>119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15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15">
        <v>0</v>
      </c>
      <c r="Y18" s="8">
        <v>0</v>
      </c>
      <c r="Z18" s="8">
        <v>0</v>
      </c>
      <c r="AA18" s="94">
        <v>0</v>
      </c>
      <c r="AB18" s="94">
        <v>0</v>
      </c>
      <c r="AC18" s="94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4">
        <v>0</v>
      </c>
      <c r="AM18" s="94">
        <v>0</v>
      </c>
      <c r="AN18" s="94">
        <v>0</v>
      </c>
      <c r="AO18" s="94">
        <v>0</v>
      </c>
      <c r="AP18" s="94">
        <v>0</v>
      </c>
      <c r="AQ18" s="94">
        <v>0</v>
      </c>
      <c r="AR18" s="94">
        <v>0</v>
      </c>
      <c r="AS18" s="94">
        <v>0</v>
      </c>
      <c r="AT18" s="94">
        <v>1.3506052135808557</v>
      </c>
      <c r="AU18" s="94">
        <v>0</v>
      </c>
      <c r="AV18" s="94">
        <v>0</v>
      </c>
      <c r="AW18" s="94">
        <v>0</v>
      </c>
      <c r="AX18" s="94">
        <v>0</v>
      </c>
      <c r="AY18" s="94">
        <v>0</v>
      </c>
      <c r="AZ18" s="94">
        <v>0</v>
      </c>
      <c r="BA18" s="94">
        <v>0</v>
      </c>
      <c r="BB18" s="94">
        <v>0</v>
      </c>
      <c r="BC18" s="94">
        <v>0</v>
      </c>
      <c r="BD18" s="94">
        <v>0</v>
      </c>
      <c r="BE18" s="94">
        <v>0</v>
      </c>
      <c r="BF18" s="94">
        <v>0</v>
      </c>
      <c r="BG18" s="94">
        <v>0</v>
      </c>
      <c r="BH18" s="94">
        <v>0</v>
      </c>
      <c r="BI18" s="94">
        <v>0</v>
      </c>
      <c r="BJ18" s="94">
        <v>0</v>
      </c>
      <c r="BK18" s="94">
        <v>0</v>
      </c>
      <c r="BL18" s="94">
        <v>0</v>
      </c>
      <c r="BM18" s="94">
        <v>0</v>
      </c>
      <c r="BN18" s="94">
        <v>0</v>
      </c>
      <c r="BO18" s="94">
        <v>0</v>
      </c>
      <c r="BP18" s="94">
        <v>0</v>
      </c>
      <c r="BQ18" s="94">
        <v>0</v>
      </c>
      <c r="BR18" s="94">
        <v>0</v>
      </c>
      <c r="BS18" s="94">
        <v>0</v>
      </c>
      <c r="BT18" s="94">
        <v>0</v>
      </c>
      <c r="BU18" s="94">
        <v>0</v>
      </c>
      <c r="BV18" s="94">
        <v>0</v>
      </c>
      <c r="BW18" s="94">
        <v>0</v>
      </c>
      <c r="BX18" s="94">
        <v>0</v>
      </c>
      <c r="BY18" s="94">
        <v>0</v>
      </c>
      <c r="BZ18" s="94">
        <v>0</v>
      </c>
      <c r="CA18" s="94">
        <v>0</v>
      </c>
      <c r="CB18" s="94">
        <v>0</v>
      </c>
      <c r="CC18" s="94">
        <v>0</v>
      </c>
      <c r="CD18" s="94">
        <v>0</v>
      </c>
      <c r="CE18" s="94">
        <v>0</v>
      </c>
      <c r="CF18" s="94">
        <v>0</v>
      </c>
      <c r="CG18" s="94">
        <v>0</v>
      </c>
      <c r="CH18" s="94">
        <v>0</v>
      </c>
      <c r="CI18" s="94">
        <v>0</v>
      </c>
      <c r="CJ18" s="94">
        <v>0</v>
      </c>
      <c r="CK18" s="94">
        <v>0</v>
      </c>
      <c r="CL18" s="94">
        <v>0</v>
      </c>
      <c r="CM18" s="94">
        <v>0</v>
      </c>
      <c r="CN18" s="94">
        <v>0</v>
      </c>
    </row>
    <row r="19" spans="1:92">
      <c r="A19" s="93" t="s">
        <v>34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5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7.5557098468151231</v>
      </c>
      <c r="X19" s="15">
        <v>0</v>
      </c>
      <c r="Y19" s="8">
        <v>0</v>
      </c>
      <c r="Z19" s="8">
        <v>0</v>
      </c>
      <c r="AA19" s="94">
        <v>0</v>
      </c>
      <c r="AB19" s="94">
        <v>0</v>
      </c>
      <c r="AC19" s="94">
        <v>0</v>
      </c>
      <c r="AD19" s="94">
        <v>0</v>
      </c>
      <c r="AE19" s="94">
        <v>0</v>
      </c>
      <c r="AF19" s="94">
        <v>0</v>
      </c>
      <c r="AG19" s="94">
        <v>0</v>
      </c>
      <c r="AH19" s="94">
        <v>3.8850029557086905</v>
      </c>
      <c r="AI19" s="94">
        <v>0</v>
      </c>
      <c r="AJ19" s="94">
        <v>0</v>
      </c>
      <c r="AK19" s="94">
        <v>0</v>
      </c>
      <c r="AL19" s="94">
        <v>0</v>
      </c>
      <c r="AM19" s="94">
        <v>0</v>
      </c>
      <c r="AN19" s="94">
        <v>0</v>
      </c>
      <c r="AO19" s="94">
        <v>0</v>
      </c>
      <c r="AP19" s="94">
        <v>0</v>
      </c>
      <c r="AQ19" s="94">
        <v>0</v>
      </c>
      <c r="AR19" s="94">
        <v>42.01277818186297</v>
      </c>
      <c r="AS19" s="94">
        <v>0</v>
      </c>
      <c r="AT19" s="94">
        <v>0</v>
      </c>
      <c r="AU19" s="94">
        <v>0</v>
      </c>
      <c r="AV19" s="94">
        <v>0</v>
      </c>
      <c r="AW19" s="94">
        <v>0</v>
      </c>
      <c r="AX19" s="94">
        <v>0</v>
      </c>
      <c r="AY19" s="94">
        <v>0</v>
      </c>
      <c r="AZ19" s="94">
        <v>0</v>
      </c>
      <c r="BA19" s="94">
        <v>1.1567803334886888</v>
      </c>
      <c r="BB19" s="94">
        <v>0</v>
      </c>
      <c r="BC19" s="94">
        <v>0</v>
      </c>
      <c r="BD19" s="94">
        <v>0</v>
      </c>
      <c r="BE19" s="94">
        <v>0</v>
      </c>
      <c r="BF19" s="94">
        <v>14.644428888889914</v>
      </c>
      <c r="BG19" s="94">
        <v>0</v>
      </c>
      <c r="BH19" s="94">
        <v>0</v>
      </c>
      <c r="BI19" s="94">
        <v>0</v>
      </c>
      <c r="BJ19" s="94">
        <v>0</v>
      </c>
      <c r="BK19" s="94">
        <v>0</v>
      </c>
      <c r="BL19" s="94">
        <v>0</v>
      </c>
      <c r="BM19" s="94">
        <v>0</v>
      </c>
      <c r="BN19" s="94">
        <v>0</v>
      </c>
      <c r="BO19" s="94">
        <v>0</v>
      </c>
      <c r="BP19" s="94">
        <v>0</v>
      </c>
      <c r="BQ19" s="94">
        <v>0</v>
      </c>
      <c r="BR19" s="94">
        <v>0</v>
      </c>
      <c r="BS19" s="94">
        <v>0</v>
      </c>
      <c r="BT19" s="94">
        <v>0</v>
      </c>
      <c r="BU19" s="94">
        <v>0</v>
      </c>
      <c r="BV19" s="94">
        <v>0</v>
      </c>
      <c r="BW19" s="94">
        <v>0</v>
      </c>
      <c r="BX19" s="94">
        <v>0</v>
      </c>
      <c r="BY19" s="94">
        <v>0</v>
      </c>
      <c r="BZ19" s="94">
        <v>0</v>
      </c>
      <c r="CA19" s="94">
        <v>0</v>
      </c>
      <c r="CB19" s="94">
        <v>0</v>
      </c>
      <c r="CC19" s="94">
        <v>0</v>
      </c>
      <c r="CD19" s="94">
        <v>0</v>
      </c>
      <c r="CE19" s="94">
        <v>0</v>
      </c>
      <c r="CF19" s="94">
        <v>0</v>
      </c>
      <c r="CG19" s="94">
        <v>0</v>
      </c>
      <c r="CH19" s="94">
        <v>22.939776420047206</v>
      </c>
      <c r="CI19" s="94">
        <v>0</v>
      </c>
      <c r="CJ19" s="94">
        <v>0</v>
      </c>
      <c r="CK19" s="94">
        <v>18.104309843560554</v>
      </c>
      <c r="CL19" s="94">
        <v>0</v>
      </c>
      <c r="CM19" s="94">
        <v>0</v>
      </c>
      <c r="CN19" s="94">
        <v>0</v>
      </c>
    </row>
    <row r="20" spans="1:92">
      <c r="A20" s="93" t="s">
        <v>43</v>
      </c>
      <c r="B20" s="8">
        <v>0</v>
      </c>
      <c r="C20" s="8">
        <v>7.4646719825768209</v>
      </c>
      <c r="D20" s="8">
        <v>4.8385605186216685</v>
      </c>
      <c r="E20" s="8">
        <v>0</v>
      </c>
      <c r="F20" s="8">
        <v>0</v>
      </c>
      <c r="G20" s="8">
        <v>0</v>
      </c>
      <c r="H20" s="8">
        <v>0</v>
      </c>
      <c r="I20" s="15">
        <v>0</v>
      </c>
      <c r="J20" s="8">
        <v>6.9696807509884744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5.1116718279982063</v>
      </c>
      <c r="S20" s="8">
        <v>0</v>
      </c>
      <c r="T20" s="8">
        <v>2.0858811301411935</v>
      </c>
      <c r="U20" s="8">
        <v>0</v>
      </c>
      <c r="V20" s="8">
        <v>0</v>
      </c>
      <c r="W20" s="8">
        <v>0</v>
      </c>
      <c r="X20" s="15">
        <v>0</v>
      </c>
      <c r="Y20" s="8">
        <v>0</v>
      </c>
      <c r="Z20" s="8">
        <v>0</v>
      </c>
      <c r="AA20" s="94">
        <v>0</v>
      </c>
      <c r="AB20" s="94">
        <v>0</v>
      </c>
      <c r="AC20" s="94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4">
        <v>0</v>
      </c>
      <c r="AM20" s="94">
        <v>0</v>
      </c>
      <c r="AN20" s="94">
        <v>0</v>
      </c>
      <c r="AO20" s="94">
        <v>0</v>
      </c>
      <c r="AP20" s="94">
        <v>0</v>
      </c>
      <c r="AQ20" s="94">
        <v>0</v>
      </c>
      <c r="AR20" s="94">
        <v>0</v>
      </c>
      <c r="AS20" s="94">
        <v>0</v>
      </c>
      <c r="AT20" s="94">
        <v>0</v>
      </c>
      <c r="AU20" s="94">
        <v>0</v>
      </c>
      <c r="AV20" s="94">
        <v>0</v>
      </c>
      <c r="AW20" s="94">
        <v>0</v>
      </c>
      <c r="AX20" s="94">
        <v>0</v>
      </c>
      <c r="AY20" s="94">
        <v>0</v>
      </c>
      <c r="AZ20" s="94">
        <v>0</v>
      </c>
      <c r="BA20" s="94">
        <v>0</v>
      </c>
      <c r="BB20" s="94">
        <v>0</v>
      </c>
      <c r="BC20" s="94">
        <v>0</v>
      </c>
      <c r="BD20" s="94">
        <v>0</v>
      </c>
      <c r="BE20" s="94">
        <v>0</v>
      </c>
      <c r="BF20" s="94">
        <v>0</v>
      </c>
      <c r="BG20" s="94">
        <v>0</v>
      </c>
      <c r="BH20" s="94">
        <v>0</v>
      </c>
      <c r="BI20" s="94">
        <v>0</v>
      </c>
      <c r="BJ20" s="94">
        <v>3.9979847639485682</v>
      </c>
      <c r="BK20" s="94">
        <v>0</v>
      </c>
      <c r="BL20" s="94">
        <v>0</v>
      </c>
      <c r="BM20" s="94">
        <v>19.035400812283388</v>
      </c>
      <c r="BN20" s="94">
        <v>0</v>
      </c>
      <c r="BO20" s="94">
        <v>0</v>
      </c>
      <c r="BP20" s="94">
        <v>0</v>
      </c>
      <c r="BQ20" s="94">
        <v>0</v>
      </c>
      <c r="BR20" s="94">
        <v>3.2861825212521576</v>
      </c>
      <c r="BS20" s="94">
        <v>0</v>
      </c>
      <c r="BT20" s="94">
        <v>0</v>
      </c>
      <c r="BU20" s="94">
        <v>0</v>
      </c>
      <c r="BV20" s="94">
        <v>0</v>
      </c>
      <c r="BW20" s="94">
        <v>0</v>
      </c>
      <c r="BX20" s="94">
        <v>0</v>
      </c>
      <c r="BY20" s="94">
        <v>0</v>
      </c>
      <c r="BZ20" s="94">
        <v>0</v>
      </c>
      <c r="CA20" s="94">
        <v>0</v>
      </c>
      <c r="CB20" s="94">
        <v>0</v>
      </c>
      <c r="CC20" s="94">
        <v>0</v>
      </c>
      <c r="CD20" s="94">
        <v>0</v>
      </c>
      <c r="CE20" s="94">
        <v>0</v>
      </c>
      <c r="CF20" s="94">
        <v>0</v>
      </c>
      <c r="CG20" s="94">
        <v>0</v>
      </c>
      <c r="CH20" s="94">
        <v>0</v>
      </c>
      <c r="CI20" s="94">
        <v>0</v>
      </c>
      <c r="CJ20" s="94">
        <v>0</v>
      </c>
      <c r="CK20" s="94">
        <v>0</v>
      </c>
      <c r="CL20" s="94">
        <v>0</v>
      </c>
      <c r="CM20" s="94">
        <v>0</v>
      </c>
      <c r="CN20" s="94">
        <v>2.4477377699081968</v>
      </c>
    </row>
    <row r="21" spans="1:92">
      <c r="A21" s="93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5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4.1717622602823869</v>
      </c>
      <c r="U21" s="8">
        <v>0</v>
      </c>
      <c r="V21" s="8">
        <v>0</v>
      </c>
      <c r="W21" s="8">
        <v>0</v>
      </c>
      <c r="X21" s="15">
        <v>9.6926331140371325</v>
      </c>
      <c r="Y21" s="8">
        <v>0</v>
      </c>
      <c r="Z21" s="8">
        <v>0</v>
      </c>
      <c r="AA21" s="94">
        <v>0</v>
      </c>
      <c r="AB21" s="94">
        <v>0</v>
      </c>
      <c r="AC21" s="94">
        <v>0</v>
      </c>
      <c r="AD21" s="94">
        <v>0</v>
      </c>
      <c r="AE21" s="94">
        <v>0</v>
      </c>
      <c r="AF21" s="94">
        <v>0</v>
      </c>
      <c r="AG21" s="94">
        <v>0</v>
      </c>
      <c r="AH21" s="94">
        <v>0</v>
      </c>
      <c r="AI21" s="94">
        <v>0</v>
      </c>
      <c r="AJ21" s="94">
        <v>0</v>
      </c>
      <c r="AK21" s="94">
        <v>0</v>
      </c>
      <c r="AL21" s="94">
        <v>0</v>
      </c>
      <c r="AM21" s="94">
        <v>0</v>
      </c>
      <c r="AN21" s="94">
        <v>0</v>
      </c>
      <c r="AO21" s="94">
        <v>0</v>
      </c>
      <c r="AP21" s="94">
        <v>0</v>
      </c>
      <c r="AQ21" s="94">
        <v>0</v>
      </c>
      <c r="AR21" s="94">
        <v>42.01277818186297</v>
      </c>
      <c r="AS21" s="94">
        <v>0</v>
      </c>
      <c r="AT21" s="94">
        <v>1.3506052135808557</v>
      </c>
      <c r="AU21" s="94">
        <v>0</v>
      </c>
      <c r="AV21" s="94">
        <v>0</v>
      </c>
      <c r="AW21" s="94">
        <v>0</v>
      </c>
      <c r="AX21" s="94">
        <v>0</v>
      </c>
      <c r="AY21" s="94">
        <v>0</v>
      </c>
      <c r="AZ21" s="94">
        <v>0</v>
      </c>
      <c r="BA21" s="94">
        <v>0</v>
      </c>
      <c r="BB21" s="94">
        <v>0</v>
      </c>
      <c r="BC21" s="94">
        <v>0</v>
      </c>
      <c r="BD21" s="94">
        <v>0</v>
      </c>
      <c r="BE21" s="94">
        <v>0</v>
      </c>
      <c r="BF21" s="94">
        <v>0</v>
      </c>
      <c r="BG21" s="94">
        <v>0</v>
      </c>
      <c r="BH21" s="94">
        <v>0</v>
      </c>
      <c r="BI21" s="94">
        <v>0</v>
      </c>
      <c r="BJ21" s="94">
        <v>0</v>
      </c>
      <c r="BK21" s="94">
        <v>0</v>
      </c>
      <c r="BL21" s="94">
        <v>0</v>
      </c>
      <c r="BM21" s="94">
        <v>0</v>
      </c>
      <c r="BN21" s="94">
        <v>0</v>
      </c>
      <c r="BO21" s="94">
        <v>0</v>
      </c>
      <c r="BP21" s="94">
        <v>0</v>
      </c>
      <c r="BQ21" s="94">
        <v>0</v>
      </c>
      <c r="BR21" s="94">
        <v>0</v>
      </c>
      <c r="BS21" s="94">
        <v>0</v>
      </c>
      <c r="BT21" s="94">
        <v>0</v>
      </c>
      <c r="BU21" s="94">
        <v>0</v>
      </c>
      <c r="BV21" s="94">
        <v>0</v>
      </c>
      <c r="BW21" s="94">
        <v>0</v>
      </c>
      <c r="BX21" s="94">
        <v>0</v>
      </c>
      <c r="BY21" s="94">
        <v>0</v>
      </c>
      <c r="BZ21" s="94">
        <v>0</v>
      </c>
      <c r="CA21" s="94">
        <v>0</v>
      </c>
      <c r="CB21" s="94">
        <v>0</v>
      </c>
      <c r="CC21" s="94">
        <v>0</v>
      </c>
      <c r="CD21" s="94">
        <v>0</v>
      </c>
      <c r="CE21" s="94">
        <v>0</v>
      </c>
      <c r="CF21" s="94">
        <v>0</v>
      </c>
      <c r="CG21" s="94">
        <v>0</v>
      </c>
      <c r="CH21" s="94">
        <v>0</v>
      </c>
      <c r="CI21" s="94">
        <v>0</v>
      </c>
      <c r="CJ21" s="94">
        <v>0</v>
      </c>
      <c r="CK21" s="94">
        <v>0</v>
      </c>
      <c r="CL21" s="94">
        <v>0</v>
      </c>
      <c r="CM21" s="94">
        <v>0</v>
      </c>
      <c r="CN21" s="94">
        <v>0</v>
      </c>
    </row>
    <row r="22" spans="1:92">
      <c r="A22" s="93" t="s">
        <v>22</v>
      </c>
      <c r="B22" s="8">
        <v>0</v>
      </c>
      <c r="C22" s="8">
        <v>3.7323359912884104</v>
      </c>
      <c r="D22" s="8">
        <v>4.8385605186216685</v>
      </c>
      <c r="E22" s="8">
        <v>0</v>
      </c>
      <c r="F22" s="8">
        <v>0</v>
      </c>
      <c r="G22" s="8">
        <v>0</v>
      </c>
      <c r="H22" s="8">
        <v>0</v>
      </c>
      <c r="I22" s="15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10.223343655996413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15">
        <v>0</v>
      </c>
      <c r="Y22" s="8">
        <v>0</v>
      </c>
      <c r="Z22" s="8">
        <v>0</v>
      </c>
      <c r="AA22" s="94">
        <v>0</v>
      </c>
      <c r="AB22" s="94">
        <v>0</v>
      </c>
      <c r="AC22" s="94">
        <v>0</v>
      </c>
      <c r="AD22" s="94">
        <v>0</v>
      </c>
      <c r="AE22" s="94">
        <v>0</v>
      </c>
      <c r="AF22" s="94">
        <v>0</v>
      </c>
      <c r="AG22" s="94">
        <v>0</v>
      </c>
      <c r="AH22" s="94">
        <v>0</v>
      </c>
      <c r="AI22" s="94">
        <v>0</v>
      </c>
      <c r="AJ22" s="94">
        <v>0</v>
      </c>
      <c r="AK22" s="94">
        <v>0</v>
      </c>
      <c r="AL22" s="94">
        <v>0</v>
      </c>
      <c r="AM22" s="94">
        <v>0</v>
      </c>
      <c r="AN22" s="94">
        <v>0</v>
      </c>
      <c r="AO22" s="94">
        <v>0</v>
      </c>
      <c r="AP22" s="94">
        <v>0</v>
      </c>
      <c r="AQ22" s="94">
        <v>0</v>
      </c>
      <c r="AR22" s="94">
        <v>0</v>
      </c>
      <c r="AS22" s="94">
        <v>0</v>
      </c>
      <c r="AT22" s="94">
        <v>1.3506052135808557</v>
      </c>
      <c r="AU22" s="94">
        <v>0</v>
      </c>
      <c r="AV22" s="94">
        <v>0</v>
      </c>
      <c r="AW22" s="94">
        <v>0</v>
      </c>
      <c r="AX22" s="94">
        <v>0</v>
      </c>
      <c r="AY22" s="94">
        <v>0</v>
      </c>
      <c r="AZ22" s="94">
        <v>0</v>
      </c>
      <c r="BA22" s="94">
        <v>0</v>
      </c>
      <c r="BB22" s="94">
        <v>0</v>
      </c>
      <c r="BC22" s="94">
        <v>0</v>
      </c>
      <c r="BD22" s="94">
        <v>0</v>
      </c>
      <c r="BE22" s="94">
        <v>0</v>
      </c>
      <c r="BF22" s="94">
        <v>0</v>
      </c>
      <c r="BG22" s="94">
        <v>0</v>
      </c>
      <c r="BH22" s="94">
        <v>0</v>
      </c>
      <c r="BI22" s="94">
        <v>0</v>
      </c>
      <c r="BJ22" s="94">
        <v>0</v>
      </c>
      <c r="BK22" s="94">
        <v>0</v>
      </c>
      <c r="BL22" s="94">
        <v>0</v>
      </c>
      <c r="BM22" s="94">
        <v>0</v>
      </c>
      <c r="BN22" s="94">
        <v>0</v>
      </c>
      <c r="BO22" s="94">
        <v>0</v>
      </c>
      <c r="BP22" s="94">
        <v>0</v>
      </c>
      <c r="BQ22" s="94">
        <v>0</v>
      </c>
      <c r="BR22" s="94">
        <v>0</v>
      </c>
      <c r="BS22" s="94">
        <v>0</v>
      </c>
      <c r="BT22" s="94">
        <v>0</v>
      </c>
      <c r="BU22" s="94">
        <v>0</v>
      </c>
      <c r="BV22" s="94">
        <v>0</v>
      </c>
      <c r="BW22" s="94">
        <v>0</v>
      </c>
      <c r="BX22" s="94">
        <v>0</v>
      </c>
      <c r="BY22" s="94">
        <v>0</v>
      </c>
      <c r="BZ22" s="94">
        <v>0</v>
      </c>
      <c r="CA22" s="94">
        <v>0</v>
      </c>
      <c r="CB22" s="94">
        <v>0</v>
      </c>
      <c r="CC22" s="94">
        <v>0</v>
      </c>
      <c r="CD22" s="94">
        <v>0</v>
      </c>
      <c r="CE22" s="94">
        <v>0</v>
      </c>
      <c r="CF22" s="94">
        <v>0</v>
      </c>
      <c r="CG22" s="94">
        <v>0</v>
      </c>
      <c r="CH22" s="94">
        <v>0</v>
      </c>
      <c r="CI22" s="94">
        <v>0</v>
      </c>
      <c r="CJ22" s="94">
        <v>0</v>
      </c>
      <c r="CK22" s="94">
        <v>0</v>
      </c>
      <c r="CL22" s="94">
        <v>0</v>
      </c>
      <c r="CM22" s="94">
        <v>0</v>
      </c>
      <c r="CN22" s="94">
        <v>0</v>
      </c>
    </row>
    <row r="23" spans="1:92">
      <c r="A23" s="93" t="s">
        <v>113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5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1.3625661945394716</v>
      </c>
      <c r="W23" s="8">
        <v>0</v>
      </c>
      <c r="X23" s="15">
        <v>0</v>
      </c>
      <c r="Y23" s="8">
        <v>0</v>
      </c>
      <c r="Z23" s="8">
        <v>0</v>
      </c>
      <c r="AA23" s="94">
        <v>0</v>
      </c>
      <c r="AB23" s="94">
        <v>0</v>
      </c>
      <c r="AC23" s="94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4">
        <v>0</v>
      </c>
      <c r="AM23" s="94">
        <v>0</v>
      </c>
      <c r="AN23" s="94">
        <v>0</v>
      </c>
      <c r="AO23" s="94">
        <v>0</v>
      </c>
      <c r="AP23" s="94">
        <v>0</v>
      </c>
      <c r="AQ23" s="94">
        <v>0</v>
      </c>
      <c r="AR23" s="94">
        <v>0</v>
      </c>
      <c r="AS23" s="94">
        <v>0</v>
      </c>
      <c r="AT23" s="94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0</v>
      </c>
      <c r="AZ23" s="94">
        <v>0</v>
      </c>
      <c r="BA23" s="94">
        <v>0</v>
      </c>
      <c r="BB23" s="94">
        <v>0</v>
      </c>
      <c r="BC23" s="94">
        <v>0</v>
      </c>
      <c r="BD23" s="94">
        <v>0</v>
      </c>
      <c r="BE23" s="94">
        <v>0</v>
      </c>
      <c r="BF23" s="94">
        <v>0</v>
      </c>
      <c r="BG23" s="94">
        <v>0</v>
      </c>
      <c r="BH23" s="94">
        <v>0</v>
      </c>
      <c r="BI23" s="94">
        <v>0</v>
      </c>
      <c r="BJ23" s="94">
        <v>0</v>
      </c>
      <c r="BK23" s="94">
        <v>0</v>
      </c>
      <c r="BL23" s="94">
        <v>0</v>
      </c>
      <c r="BM23" s="94">
        <v>0</v>
      </c>
      <c r="BN23" s="94">
        <v>0</v>
      </c>
      <c r="BO23" s="94">
        <v>0</v>
      </c>
      <c r="BP23" s="94">
        <v>0</v>
      </c>
      <c r="BQ23" s="94">
        <v>0</v>
      </c>
      <c r="BR23" s="94">
        <v>0</v>
      </c>
      <c r="BS23" s="94">
        <v>0</v>
      </c>
      <c r="BT23" s="94">
        <v>0</v>
      </c>
      <c r="BU23" s="94">
        <v>0</v>
      </c>
      <c r="BV23" s="94">
        <v>0</v>
      </c>
      <c r="BW23" s="94">
        <v>0</v>
      </c>
      <c r="BX23" s="94">
        <v>0</v>
      </c>
      <c r="BY23" s="94">
        <v>0</v>
      </c>
      <c r="BZ23" s="94">
        <v>0</v>
      </c>
      <c r="CA23" s="94">
        <v>0</v>
      </c>
      <c r="CB23" s="94">
        <v>0</v>
      </c>
      <c r="CC23" s="94">
        <v>0</v>
      </c>
      <c r="CD23" s="94">
        <v>0</v>
      </c>
      <c r="CE23" s="94">
        <v>0</v>
      </c>
      <c r="CF23" s="94">
        <v>0</v>
      </c>
      <c r="CG23" s="94">
        <v>0</v>
      </c>
      <c r="CH23" s="94">
        <v>0</v>
      </c>
      <c r="CI23" s="94">
        <v>3.6197609407853961</v>
      </c>
      <c r="CJ23" s="94">
        <v>0</v>
      </c>
      <c r="CK23" s="94">
        <v>0</v>
      </c>
      <c r="CL23" s="94">
        <v>0</v>
      </c>
      <c r="CM23" s="94">
        <v>0</v>
      </c>
      <c r="CN23" s="94">
        <v>2.4477377699081968</v>
      </c>
    </row>
    <row r="24" spans="1:92">
      <c r="A24" s="93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5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15">
        <v>0</v>
      </c>
      <c r="Y24" s="8">
        <v>0</v>
      </c>
      <c r="Z24" s="8">
        <v>0</v>
      </c>
      <c r="AA24" s="94">
        <v>0</v>
      </c>
      <c r="AB24" s="94">
        <v>0</v>
      </c>
      <c r="AC24" s="94">
        <v>0</v>
      </c>
      <c r="AD24" s="94">
        <v>0</v>
      </c>
      <c r="AE24" s="94">
        <v>0</v>
      </c>
      <c r="AF24" s="94">
        <v>0</v>
      </c>
      <c r="AG24" s="94">
        <v>0</v>
      </c>
      <c r="AH24" s="94">
        <v>0</v>
      </c>
      <c r="AI24" s="94">
        <v>0</v>
      </c>
      <c r="AJ24" s="94">
        <v>0</v>
      </c>
      <c r="AK24" s="94">
        <v>0</v>
      </c>
      <c r="AL24" s="94">
        <v>0</v>
      </c>
      <c r="AM24" s="94">
        <v>0</v>
      </c>
      <c r="AN24" s="94">
        <v>0</v>
      </c>
      <c r="AO24" s="94">
        <v>0</v>
      </c>
      <c r="AP24" s="94">
        <v>0</v>
      </c>
      <c r="AQ24" s="94">
        <v>0</v>
      </c>
      <c r="AR24" s="94">
        <v>0</v>
      </c>
      <c r="AS24" s="94">
        <v>0</v>
      </c>
      <c r="AT24" s="94">
        <v>0</v>
      </c>
      <c r="AU24" s="94">
        <v>0</v>
      </c>
      <c r="AV24" s="94">
        <v>0</v>
      </c>
      <c r="AW24" s="94">
        <v>0</v>
      </c>
      <c r="AX24" s="94">
        <v>0</v>
      </c>
      <c r="AY24" s="94">
        <v>0</v>
      </c>
      <c r="AZ24" s="94">
        <v>0</v>
      </c>
      <c r="BA24" s="94">
        <v>1.1567803334886888</v>
      </c>
      <c r="BB24" s="94">
        <v>0</v>
      </c>
      <c r="BC24" s="94">
        <v>0</v>
      </c>
      <c r="BD24" s="94">
        <v>0</v>
      </c>
      <c r="BE24" s="94">
        <v>0</v>
      </c>
      <c r="BF24" s="94">
        <v>0</v>
      </c>
      <c r="BG24" s="94">
        <v>0</v>
      </c>
      <c r="BH24" s="94">
        <v>0</v>
      </c>
      <c r="BI24" s="94">
        <v>0</v>
      </c>
      <c r="BJ24" s="94">
        <v>0</v>
      </c>
      <c r="BK24" s="94">
        <v>0</v>
      </c>
      <c r="BL24" s="94">
        <v>0</v>
      </c>
      <c r="BM24" s="94">
        <v>0</v>
      </c>
      <c r="BN24" s="94">
        <v>0</v>
      </c>
      <c r="BO24" s="94">
        <v>0</v>
      </c>
      <c r="BP24" s="94">
        <v>0</v>
      </c>
      <c r="BQ24" s="94">
        <v>0</v>
      </c>
      <c r="BR24" s="94">
        <v>0</v>
      </c>
      <c r="BS24" s="94">
        <v>2.8686116530269263</v>
      </c>
      <c r="BT24" s="94">
        <v>0</v>
      </c>
      <c r="BU24" s="94">
        <v>0</v>
      </c>
      <c r="BV24" s="94">
        <v>0</v>
      </c>
      <c r="BW24" s="94">
        <v>0</v>
      </c>
      <c r="BX24" s="94">
        <v>0</v>
      </c>
      <c r="BY24" s="94">
        <v>0</v>
      </c>
      <c r="BZ24" s="94">
        <v>0</v>
      </c>
      <c r="CA24" s="94">
        <v>0</v>
      </c>
      <c r="CB24" s="94">
        <v>0</v>
      </c>
      <c r="CC24" s="94">
        <v>0</v>
      </c>
      <c r="CD24" s="94">
        <v>0</v>
      </c>
      <c r="CE24" s="94">
        <v>0</v>
      </c>
      <c r="CF24" s="94">
        <v>0</v>
      </c>
      <c r="CG24" s="94">
        <v>0</v>
      </c>
      <c r="CH24" s="94">
        <v>0</v>
      </c>
      <c r="CI24" s="94">
        <v>0</v>
      </c>
      <c r="CJ24" s="94">
        <v>0</v>
      </c>
      <c r="CK24" s="94">
        <v>0</v>
      </c>
      <c r="CL24" s="94">
        <v>0</v>
      </c>
      <c r="CM24" s="94">
        <v>0</v>
      </c>
      <c r="CN24" s="94">
        <v>0</v>
      </c>
    </row>
    <row r="25" spans="1:92">
      <c r="A25" s="93" t="s">
        <v>555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1.2448451992274141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14.644428888889914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4.7588502030708471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1.8897886278213267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</row>
    <row r="26" spans="1:92">
      <c r="A26" s="93" t="s">
        <v>64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5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15">
        <v>0</v>
      </c>
      <c r="Y26" s="8">
        <v>0</v>
      </c>
      <c r="Z26" s="8">
        <v>0</v>
      </c>
      <c r="AA26" s="94">
        <v>0</v>
      </c>
      <c r="AB26" s="94">
        <v>0</v>
      </c>
      <c r="AC26" s="94">
        <v>0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0</v>
      </c>
      <c r="AK26" s="94">
        <v>0</v>
      </c>
      <c r="AL26" s="94">
        <v>0</v>
      </c>
      <c r="AM26" s="94">
        <v>0</v>
      </c>
      <c r="AN26" s="94">
        <v>0</v>
      </c>
      <c r="AO26" s="94">
        <v>0</v>
      </c>
      <c r="AP26" s="94">
        <v>0</v>
      </c>
      <c r="AQ26" s="94">
        <v>0</v>
      </c>
      <c r="AR26" s="94">
        <v>0</v>
      </c>
      <c r="AS26" s="94">
        <v>0</v>
      </c>
      <c r="AT26" s="94">
        <v>1.3506052135808557</v>
      </c>
      <c r="AU26" s="94">
        <v>0</v>
      </c>
      <c r="AV26" s="94">
        <v>1.8581029977149379</v>
      </c>
      <c r="AW26" s="94">
        <v>0</v>
      </c>
      <c r="AX26" s="94">
        <v>0</v>
      </c>
      <c r="AY26" s="94">
        <v>0</v>
      </c>
      <c r="AZ26" s="94">
        <v>0</v>
      </c>
      <c r="BA26" s="94">
        <v>0</v>
      </c>
      <c r="BB26" s="94">
        <v>0</v>
      </c>
      <c r="BC26" s="94">
        <v>0</v>
      </c>
      <c r="BD26" s="94">
        <v>0</v>
      </c>
      <c r="BE26" s="94">
        <v>19.97153155351009</v>
      </c>
      <c r="BF26" s="94">
        <v>0</v>
      </c>
      <c r="BG26" s="94">
        <v>0</v>
      </c>
      <c r="BH26" s="94">
        <v>0</v>
      </c>
      <c r="BI26" s="94">
        <v>0</v>
      </c>
      <c r="BJ26" s="94">
        <v>0</v>
      </c>
      <c r="BK26" s="94">
        <v>0</v>
      </c>
      <c r="BL26" s="94">
        <v>0</v>
      </c>
      <c r="BM26" s="94">
        <v>0</v>
      </c>
      <c r="BN26" s="94">
        <v>0</v>
      </c>
      <c r="BO26" s="94">
        <v>0</v>
      </c>
      <c r="BP26" s="94">
        <v>0</v>
      </c>
      <c r="BQ26" s="94">
        <v>0</v>
      </c>
      <c r="BR26" s="94">
        <v>0</v>
      </c>
      <c r="BS26" s="94">
        <v>0</v>
      </c>
      <c r="BT26" s="94">
        <v>0</v>
      </c>
      <c r="BU26" s="94">
        <v>0</v>
      </c>
      <c r="BV26" s="94">
        <v>0</v>
      </c>
      <c r="BW26" s="94">
        <v>0</v>
      </c>
      <c r="BX26" s="94">
        <v>0</v>
      </c>
      <c r="BY26" s="94">
        <v>0</v>
      </c>
      <c r="BZ26" s="94">
        <v>0</v>
      </c>
      <c r="CA26" s="94">
        <v>0</v>
      </c>
      <c r="CB26" s="94">
        <v>0</v>
      </c>
      <c r="CC26" s="94">
        <v>0</v>
      </c>
      <c r="CD26" s="94">
        <v>0</v>
      </c>
      <c r="CE26" s="94">
        <v>0</v>
      </c>
      <c r="CF26" s="94">
        <v>0</v>
      </c>
      <c r="CG26" s="94">
        <v>0</v>
      </c>
      <c r="CH26" s="94">
        <v>0</v>
      </c>
      <c r="CI26" s="94">
        <v>0</v>
      </c>
      <c r="CJ26" s="94">
        <v>0</v>
      </c>
      <c r="CK26" s="94">
        <v>0</v>
      </c>
      <c r="CL26" s="94">
        <v>0</v>
      </c>
      <c r="CM26" s="94">
        <v>5.9715610417339073</v>
      </c>
      <c r="CN26" s="94">
        <v>0</v>
      </c>
    </row>
    <row r="27" spans="1:92">
      <c r="A27" s="93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5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15">
        <v>0</v>
      </c>
      <c r="Y27" s="8">
        <v>0</v>
      </c>
      <c r="Z27" s="8">
        <v>0</v>
      </c>
      <c r="AA27" s="94">
        <v>0</v>
      </c>
      <c r="AB27" s="94">
        <v>0</v>
      </c>
      <c r="AC27" s="94">
        <v>0</v>
      </c>
      <c r="AD27" s="94">
        <v>0</v>
      </c>
      <c r="AE27" s="94">
        <v>0</v>
      </c>
      <c r="AF27" s="94">
        <v>0</v>
      </c>
      <c r="AG27" s="94">
        <v>0</v>
      </c>
      <c r="AH27" s="94">
        <v>0</v>
      </c>
      <c r="AI27" s="94">
        <v>0</v>
      </c>
      <c r="AJ27" s="94">
        <v>0</v>
      </c>
      <c r="AK27" s="94">
        <v>0</v>
      </c>
      <c r="AL27" s="94">
        <v>0</v>
      </c>
      <c r="AM27" s="94">
        <v>0</v>
      </c>
      <c r="AN27" s="94">
        <v>0</v>
      </c>
      <c r="AO27" s="94">
        <v>0</v>
      </c>
      <c r="AP27" s="94">
        <v>0</v>
      </c>
      <c r="AQ27" s="94">
        <v>0</v>
      </c>
      <c r="AR27" s="94">
        <v>0</v>
      </c>
      <c r="AS27" s="94">
        <v>0</v>
      </c>
      <c r="AT27" s="94">
        <v>0</v>
      </c>
      <c r="AU27" s="94">
        <v>0</v>
      </c>
      <c r="AV27" s="94">
        <v>0</v>
      </c>
      <c r="AW27" s="94">
        <v>0</v>
      </c>
      <c r="AX27" s="94">
        <v>3.9973513759910091</v>
      </c>
      <c r="AY27" s="94">
        <v>0</v>
      </c>
      <c r="AZ27" s="94">
        <v>0</v>
      </c>
      <c r="BA27" s="94">
        <v>0</v>
      </c>
      <c r="BB27" s="94">
        <v>0</v>
      </c>
      <c r="BC27" s="94">
        <v>0</v>
      </c>
      <c r="BD27" s="94">
        <v>0</v>
      </c>
      <c r="BE27" s="94">
        <v>0</v>
      </c>
      <c r="BF27" s="94">
        <v>0</v>
      </c>
      <c r="BG27" s="94">
        <v>0</v>
      </c>
      <c r="BH27" s="94">
        <v>0</v>
      </c>
      <c r="BI27" s="94">
        <v>0</v>
      </c>
      <c r="BJ27" s="94">
        <v>0</v>
      </c>
      <c r="BK27" s="94">
        <v>0</v>
      </c>
      <c r="BL27" s="94">
        <v>0</v>
      </c>
      <c r="BM27" s="94">
        <v>0</v>
      </c>
      <c r="BN27" s="94">
        <v>0</v>
      </c>
      <c r="BO27" s="94">
        <v>0</v>
      </c>
      <c r="BP27" s="94">
        <v>0</v>
      </c>
      <c r="BQ27" s="94">
        <v>0</v>
      </c>
      <c r="BR27" s="94">
        <v>0</v>
      </c>
      <c r="BS27" s="94">
        <v>0</v>
      </c>
      <c r="BT27" s="94">
        <v>0</v>
      </c>
      <c r="BU27" s="94">
        <v>0</v>
      </c>
      <c r="BV27" s="94">
        <v>0</v>
      </c>
      <c r="BW27" s="94">
        <v>0</v>
      </c>
      <c r="BX27" s="94">
        <v>0</v>
      </c>
      <c r="BY27" s="94">
        <v>0</v>
      </c>
      <c r="BZ27" s="94">
        <v>0</v>
      </c>
      <c r="CA27" s="94">
        <v>0</v>
      </c>
      <c r="CB27" s="94">
        <v>0</v>
      </c>
      <c r="CC27" s="94">
        <v>0</v>
      </c>
      <c r="CD27" s="94">
        <v>0</v>
      </c>
      <c r="CE27" s="94">
        <v>0</v>
      </c>
      <c r="CF27" s="94">
        <v>0</v>
      </c>
      <c r="CG27" s="94">
        <v>0</v>
      </c>
      <c r="CH27" s="94">
        <v>0</v>
      </c>
      <c r="CI27" s="94">
        <v>0</v>
      </c>
      <c r="CJ27" s="94">
        <v>0</v>
      </c>
      <c r="CK27" s="94">
        <v>0</v>
      </c>
      <c r="CL27" s="94">
        <v>0</v>
      </c>
      <c r="CM27" s="94">
        <v>0</v>
      </c>
      <c r="CN27" s="94">
        <v>0</v>
      </c>
    </row>
    <row r="28" spans="1:92">
      <c r="A28" s="93" t="s">
        <v>66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5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15">
        <v>0</v>
      </c>
      <c r="Y28" s="8">
        <v>0</v>
      </c>
      <c r="Z28" s="8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4">
        <v>0</v>
      </c>
      <c r="AM28" s="94">
        <v>0</v>
      </c>
      <c r="AN28" s="94">
        <v>0</v>
      </c>
      <c r="AO28" s="94">
        <v>0</v>
      </c>
      <c r="AP28" s="94">
        <v>0</v>
      </c>
      <c r="AQ28" s="94">
        <v>0</v>
      </c>
      <c r="AR28" s="94">
        <v>0</v>
      </c>
      <c r="AS28" s="94">
        <v>0</v>
      </c>
      <c r="AT28" s="94">
        <v>1.3506052135808557</v>
      </c>
      <c r="AU28" s="94">
        <v>0</v>
      </c>
      <c r="AV28" s="94">
        <v>0</v>
      </c>
      <c r="AW28" s="94">
        <v>0</v>
      </c>
      <c r="AX28" s="94">
        <v>0</v>
      </c>
      <c r="AY28" s="94">
        <v>0</v>
      </c>
      <c r="AZ28" s="94">
        <v>0</v>
      </c>
      <c r="BA28" s="94">
        <v>0</v>
      </c>
      <c r="BB28" s="94">
        <v>0</v>
      </c>
      <c r="BC28" s="94">
        <v>0</v>
      </c>
      <c r="BD28" s="94">
        <v>2.5265402859583861</v>
      </c>
      <c r="BE28" s="94">
        <v>0</v>
      </c>
      <c r="BF28" s="94">
        <v>0</v>
      </c>
      <c r="BG28" s="94">
        <v>0</v>
      </c>
      <c r="BH28" s="94">
        <v>0</v>
      </c>
      <c r="BI28" s="94">
        <v>0</v>
      </c>
      <c r="BJ28" s="94">
        <v>0</v>
      </c>
      <c r="BK28" s="94">
        <v>0</v>
      </c>
      <c r="BL28" s="94">
        <v>0</v>
      </c>
      <c r="BM28" s="94">
        <v>0</v>
      </c>
      <c r="BN28" s="94">
        <v>0</v>
      </c>
      <c r="BO28" s="94">
        <v>0</v>
      </c>
      <c r="BP28" s="94">
        <v>0</v>
      </c>
      <c r="BQ28" s="94">
        <v>0</v>
      </c>
      <c r="BR28" s="94">
        <v>0</v>
      </c>
      <c r="BS28" s="94">
        <v>0</v>
      </c>
      <c r="BT28" s="94">
        <v>0</v>
      </c>
      <c r="BU28" s="94">
        <v>0</v>
      </c>
      <c r="BV28" s="94">
        <v>0</v>
      </c>
      <c r="BW28" s="94">
        <v>0</v>
      </c>
      <c r="BX28" s="94">
        <v>0</v>
      </c>
      <c r="BY28" s="94">
        <v>0</v>
      </c>
      <c r="BZ28" s="94">
        <v>0</v>
      </c>
      <c r="CA28" s="94">
        <v>0</v>
      </c>
      <c r="CB28" s="94">
        <v>0</v>
      </c>
      <c r="CC28" s="94">
        <v>0</v>
      </c>
      <c r="CD28" s="94">
        <v>0</v>
      </c>
      <c r="CE28" s="94">
        <v>0</v>
      </c>
      <c r="CF28" s="94">
        <v>0</v>
      </c>
      <c r="CG28" s="94">
        <v>0</v>
      </c>
      <c r="CH28" s="94">
        <v>0</v>
      </c>
      <c r="CI28" s="94">
        <v>0</v>
      </c>
      <c r="CJ28" s="94">
        <v>0</v>
      </c>
      <c r="CK28" s="94">
        <v>0</v>
      </c>
      <c r="CL28" s="94">
        <v>0</v>
      </c>
      <c r="CM28" s="94">
        <v>0</v>
      </c>
      <c r="CN28" s="94">
        <v>0</v>
      </c>
    </row>
    <row r="29" spans="1:92">
      <c r="A29" s="93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5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15">
        <v>0</v>
      </c>
      <c r="Y29" s="8">
        <v>0</v>
      </c>
      <c r="Z29" s="8">
        <v>0</v>
      </c>
      <c r="AA29" s="94">
        <v>0</v>
      </c>
      <c r="AB29" s="94">
        <v>0</v>
      </c>
      <c r="AC29" s="94">
        <v>0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0</v>
      </c>
      <c r="AJ29" s="94">
        <v>0</v>
      </c>
      <c r="AK29" s="94">
        <v>0</v>
      </c>
      <c r="AL29" s="94">
        <v>0</v>
      </c>
      <c r="AM29" s="94">
        <v>0</v>
      </c>
      <c r="AN29" s="94">
        <v>0</v>
      </c>
      <c r="AO29" s="94">
        <v>0</v>
      </c>
      <c r="AP29" s="94">
        <v>0</v>
      </c>
      <c r="AQ29" s="94">
        <v>0</v>
      </c>
      <c r="AR29" s="94">
        <v>0</v>
      </c>
      <c r="AS29" s="94">
        <v>0</v>
      </c>
      <c r="AT29" s="94">
        <v>0</v>
      </c>
      <c r="AU29" s="94">
        <v>0</v>
      </c>
      <c r="AV29" s="94">
        <v>0</v>
      </c>
      <c r="AW29" s="94">
        <v>0</v>
      </c>
      <c r="AX29" s="94">
        <v>0</v>
      </c>
      <c r="AY29" s="94">
        <v>0</v>
      </c>
      <c r="AZ29" s="94">
        <v>0</v>
      </c>
      <c r="BA29" s="94">
        <v>0</v>
      </c>
      <c r="BB29" s="94">
        <v>0</v>
      </c>
      <c r="BC29" s="94">
        <v>0</v>
      </c>
      <c r="BD29" s="94">
        <v>0</v>
      </c>
      <c r="BE29" s="94">
        <v>0</v>
      </c>
      <c r="BF29" s="94">
        <v>0</v>
      </c>
      <c r="BG29" s="94">
        <v>0</v>
      </c>
      <c r="BH29" s="94">
        <v>0</v>
      </c>
      <c r="BI29" s="94">
        <v>0</v>
      </c>
      <c r="BJ29" s="94">
        <v>0</v>
      </c>
      <c r="BK29" s="94">
        <v>0</v>
      </c>
      <c r="BL29" s="94">
        <v>0</v>
      </c>
      <c r="BM29" s="94">
        <v>0</v>
      </c>
      <c r="BN29" s="94">
        <v>0</v>
      </c>
      <c r="BO29" s="94">
        <v>0</v>
      </c>
      <c r="BP29" s="94">
        <v>0</v>
      </c>
      <c r="BQ29" s="94">
        <v>0</v>
      </c>
      <c r="BR29" s="94">
        <v>0</v>
      </c>
      <c r="BS29" s="94">
        <v>0</v>
      </c>
      <c r="BT29" s="94">
        <v>4.3556243391761953</v>
      </c>
      <c r="BU29" s="94">
        <v>0</v>
      </c>
      <c r="BV29" s="94">
        <v>0</v>
      </c>
      <c r="BW29" s="94">
        <v>0</v>
      </c>
      <c r="BX29" s="94">
        <v>0</v>
      </c>
      <c r="BY29" s="94">
        <v>0</v>
      </c>
      <c r="BZ29" s="94">
        <v>0</v>
      </c>
      <c r="CA29" s="94">
        <v>0</v>
      </c>
      <c r="CB29" s="94">
        <v>0</v>
      </c>
      <c r="CC29" s="94">
        <v>0</v>
      </c>
      <c r="CD29" s="94">
        <v>0</v>
      </c>
      <c r="CE29" s="94">
        <v>0</v>
      </c>
      <c r="CF29" s="94">
        <v>0</v>
      </c>
      <c r="CG29" s="94">
        <v>0</v>
      </c>
      <c r="CH29" s="94">
        <v>0</v>
      </c>
      <c r="CI29" s="94">
        <v>0</v>
      </c>
      <c r="CJ29" s="94">
        <v>0</v>
      </c>
      <c r="CK29" s="94">
        <v>0</v>
      </c>
      <c r="CL29" s="94">
        <v>0</v>
      </c>
      <c r="CM29" s="94">
        <v>0</v>
      </c>
      <c r="CN29" s="94">
        <v>0</v>
      </c>
    </row>
    <row r="30" spans="1:92">
      <c r="A30" s="93" t="s">
        <v>55</v>
      </c>
      <c r="B30" s="8">
        <v>0</v>
      </c>
      <c r="C30" s="8">
        <v>3.7323359912884104</v>
      </c>
      <c r="D30" s="8">
        <v>9.6771210372433369</v>
      </c>
      <c r="E30" s="8">
        <v>8.0188068392358591</v>
      </c>
      <c r="F30" s="8">
        <v>4.4034986476014089</v>
      </c>
      <c r="G30" s="8">
        <v>0</v>
      </c>
      <c r="H30" s="8">
        <v>0</v>
      </c>
      <c r="I30" s="15">
        <v>0</v>
      </c>
      <c r="J30" s="8">
        <v>10.45452112648271</v>
      </c>
      <c r="K30" s="8">
        <v>15.862877845752362</v>
      </c>
      <c r="L30" s="8">
        <v>6.9039103774360342</v>
      </c>
      <c r="M30" s="8">
        <v>0</v>
      </c>
      <c r="N30" s="8">
        <v>9.0112953777050286</v>
      </c>
      <c r="O30" s="8">
        <v>20.626609807536802</v>
      </c>
      <c r="P30" s="8">
        <v>4.567887514847536</v>
      </c>
      <c r="Q30" s="8">
        <v>0</v>
      </c>
      <c r="R30" s="8">
        <v>0</v>
      </c>
      <c r="S30" s="8">
        <v>7.7189309105427437</v>
      </c>
      <c r="T30" s="8">
        <v>0</v>
      </c>
      <c r="U30" s="8">
        <v>9.3663017025506718</v>
      </c>
      <c r="V30" s="8">
        <v>2.7251323890789432</v>
      </c>
      <c r="W30" s="8">
        <v>45.334259080890739</v>
      </c>
      <c r="X30" s="15">
        <v>24.231582785092833</v>
      </c>
      <c r="Y30" s="8">
        <v>5.0875470177835371</v>
      </c>
      <c r="Z30" s="8">
        <v>2.5906781998697488</v>
      </c>
      <c r="AA30" s="94">
        <v>0</v>
      </c>
      <c r="AB30" s="94">
        <v>5.3230783169241951</v>
      </c>
      <c r="AC30" s="94">
        <v>28.041568951129694</v>
      </c>
      <c r="AD30" s="94">
        <v>6.0818373916178929</v>
      </c>
      <c r="AE30" s="94">
        <v>8.7571362694188455</v>
      </c>
      <c r="AF30" s="94">
        <v>0</v>
      </c>
      <c r="AG30" s="94">
        <v>4.5261065662058568</v>
      </c>
      <c r="AH30" s="94">
        <v>0</v>
      </c>
      <c r="AI30" s="94">
        <v>8.6928912976768533</v>
      </c>
      <c r="AJ30" s="94">
        <v>8.7689527157808644</v>
      </c>
      <c r="AK30" s="94">
        <v>6.2943153343970302</v>
      </c>
      <c r="AL30" s="94">
        <v>0</v>
      </c>
      <c r="AM30" s="94">
        <v>6.7018467238944668</v>
      </c>
      <c r="AN30" s="94">
        <v>13.19195857707494</v>
      </c>
      <c r="AO30" s="94">
        <v>0</v>
      </c>
      <c r="AP30" s="94">
        <v>7.4690711953644842</v>
      </c>
      <c r="AQ30" s="94">
        <v>136.77291958727176</v>
      </c>
      <c r="AR30" s="94">
        <v>84.02555636372594</v>
      </c>
      <c r="AS30" s="94">
        <v>8.271410213773212</v>
      </c>
      <c r="AT30" s="94">
        <v>6.7530260679042788</v>
      </c>
      <c r="AU30" s="94">
        <v>7.0424842543087234</v>
      </c>
      <c r="AV30" s="94">
        <v>0</v>
      </c>
      <c r="AW30" s="94">
        <v>0</v>
      </c>
      <c r="AX30" s="94">
        <v>0</v>
      </c>
      <c r="AY30" s="94">
        <v>48.614341577385801</v>
      </c>
      <c r="AZ30" s="94">
        <v>18.566962999707279</v>
      </c>
      <c r="BA30" s="94">
        <v>3.4703410004660666</v>
      </c>
      <c r="BB30" s="94">
        <v>0</v>
      </c>
      <c r="BC30" s="94">
        <v>18.775477282234466</v>
      </c>
      <c r="BD30" s="94">
        <v>2.5265402859583861</v>
      </c>
      <c r="BE30" s="94">
        <v>19.97153155351009</v>
      </c>
      <c r="BF30" s="94">
        <v>29.288857777779828</v>
      </c>
      <c r="BG30" s="94">
        <v>0</v>
      </c>
      <c r="BH30" s="94">
        <v>3.2443349944408126</v>
      </c>
      <c r="BI30" s="94">
        <v>5.5123256667482678</v>
      </c>
      <c r="BJ30" s="94">
        <v>11.993954291845704</v>
      </c>
      <c r="BK30" s="94">
        <v>7.2259580877018363</v>
      </c>
      <c r="BL30" s="94">
        <v>0</v>
      </c>
      <c r="BM30" s="94">
        <v>9.5177004061416941</v>
      </c>
      <c r="BN30" s="94">
        <v>0</v>
      </c>
      <c r="BO30" s="94">
        <v>0</v>
      </c>
      <c r="BP30" s="94">
        <v>27.795477678566801</v>
      </c>
      <c r="BQ30" s="94">
        <v>24.593268825530807</v>
      </c>
      <c r="BR30" s="94">
        <v>16.430912606260787</v>
      </c>
      <c r="BS30" s="94">
        <v>0</v>
      </c>
      <c r="BT30" s="94">
        <v>0</v>
      </c>
      <c r="BU30" s="94">
        <v>1.8897886278213267</v>
      </c>
      <c r="BV30" s="94">
        <v>0</v>
      </c>
      <c r="BW30" s="94">
        <v>14.603658035385211</v>
      </c>
      <c r="BX30" s="94">
        <v>6.9523689451304511</v>
      </c>
      <c r="BY30" s="94">
        <v>0</v>
      </c>
      <c r="BZ30" s="94">
        <v>14.627739741541587</v>
      </c>
      <c r="CA30" s="94">
        <v>0</v>
      </c>
      <c r="CB30" s="94">
        <v>6.4744974025006536</v>
      </c>
      <c r="CC30" s="94">
        <v>4.2492933133439816</v>
      </c>
      <c r="CD30" s="94">
        <v>148.24067273851696</v>
      </c>
      <c r="CE30" s="94">
        <v>15.837594866780234</v>
      </c>
      <c r="CF30" s="94">
        <v>21.859347695063107</v>
      </c>
      <c r="CG30" s="94">
        <v>13.073961227455175</v>
      </c>
      <c r="CH30" s="94">
        <v>22.939776420047206</v>
      </c>
      <c r="CI30" s="94">
        <v>3.6197609407853961</v>
      </c>
      <c r="CJ30" s="94">
        <v>18.030195691230986</v>
      </c>
      <c r="CK30" s="94">
        <v>0</v>
      </c>
      <c r="CL30" s="94">
        <v>24.503831864247879</v>
      </c>
      <c r="CM30" s="94">
        <v>23.886244166935629</v>
      </c>
      <c r="CN30" s="94">
        <v>17.134164389357377</v>
      </c>
    </row>
    <row r="31" spans="1:92">
      <c r="A31" s="93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5">
        <v>0</v>
      </c>
      <c r="J31" s="8">
        <v>0</v>
      </c>
      <c r="K31" s="8">
        <v>0</v>
      </c>
      <c r="L31" s="8">
        <v>0</v>
      </c>
      <c r="M31" s="8">
        <v>0</v>
      </c>
      <c r="N31" s="8">
        <v>9.0112953777050286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1.3625661945394716</v>
      </c>
      <c r="W31" s="8">
        <v>0</v>
      </c>
      <c r="X31" s="15">
        <v>0</v>
      </c>
      <c r="Y31" s="8">
        <v>0</v>
      </c>
      <c r="Z31" s="8">
        <v>0</v>
      </c>
      <c r="AA31" s="94">
        <v>0</v>
      </c>
      <c r="AB31" s="94">
        <v>0</v>
      </c>
      <c r="AC31" s="94">
        <v>0</v>
      </c>
      <c r="AD31" s="94">
        <v>0</v>
      </c>
      <c r="AE31" s="94">
        <v>0</v>
      </c>
      <c r="AF31" s="94">
        <v>11.359838179571936</v>
      </c>
      <c r="AG31" s="94">
        <v>4.5261065662058568</v>
      </c>
      <c r="AH31" s="94">
        <v>3.8850029557086905</v>
      </c>
      <c r="AI31" s="94">
        <v>0</v>
      </c>
      <c r="AJ31" s="94">
        <v>0</v>
      </c>
      <c r="AK31" s="94">
        <v>0</v>
      </c>
      <c r="AL31" s="94">
        <v>0</v>
      </c>
      <c r="AM31" s="94">
        <v>0</v>
      </c>
      <c r="AN31" s="94">
        <v>0</v>
      </c>
      <c r="AO31" s="94">
        <v>0</v>
      </c>
      <c r="AP31" s="94">
        <v>0</v>
      </c>
      <c r="AQ31" s="94">
        <v>0</v>
      </c>
      <c r="AR31" s="94">
        <v>0</v>
      </c>
      <c r="AS31" s="94">
        <v>0</v>
      </c>
      <c r="AT31" s="94">
        <v>0</v>
      </c>
      <c r="AU31" s="94">
        <v>0</v>
      </c>
      <c r="AV31" s="94">
        <v>0</v>
      </c>
      <c r="AW31" s="94">
        <v>0</v>
      </c>
      <c r="AX31" s="94">
        <v>3.9973513759910091</v>
      </c>
      <c r="AY31" s="94">
        <v>0</v>
      </c>
      <c r="AZ31" s="94">
        <v>0</v>
      </c>
      <c r="BA31" s="94">
        <v>0</v>
      </c>
      <c r="BB31" s="94">
        <v>0</v>
      </c>
      <c r="BC31" s="94">
        <v>0</v>
      </c>
      <c r="BD31" s="94">
        <v>0</v>
      </c>
      <c r="BE31" s="94">
        <v>0</v>
      </c>
      <c r="BF31" s="94">
        <v>0</v>
      </c>
      <c r="BG31" s="94">
        <v>0</v>
      </c>
      <c r="BH31" s="94">
        <v>0</v>
      </c>
      <c r="BI31" s="94">
        <v>0</v>
      </c>
      <c r="BJ31" s="94">
        <v>0</v>
      </c>
      <c r="BK31" s="94">
        <v>0</v>
      </c>
      <c r="BL31" s="94">
        <v>0</v>
      </c>
      <c r="BM31" s="94">
        <v>0</v>
      </c>
      <c r="BN31" s="94">
        <v>0</v>
      </c>
      <c r="BO31" s="94">
        <v>0</v>
      </c>
      <c r="BP31" s="94">
        <v>0</v>
      </c>
      <c r="BQ31" s="94">
        <v>0</v>
      </c>
      <c r="BR31" s="94">
        <v>0</v>
      </c>
      <c r="BS31" s="94">
        <v>0</v>
      </c>
      <c r="BT31" s="94">
        <v>0</v>
      </c>
      <c r="BU31" s="94">
        <v>0</v>
      </c>
      <c r="BV31" s="94">
        <v>0</v>
      </c>
      <c r="BW31" s="94">
        <v>0</v>
      </c>
      <c r="BX31" s="94">
        <v>0</v>
      </c>
      <c r="BY31" s="94">
        <v>0</v>
      </c>
      <c r="BZ31" s="94">
        <v>0</v>
      </c>
      <c r="CA31" s="94">
        <v>0</v>
      </c>
      <c r="CB31" s="94">
        <v>0</v>
      </c>
      <c r="CC31" s="94">
        <v>0</v>
      </c>
      <c r="CD31" s="94">
        <v>0</v>
      </c>
      <c r="CE31" s="94">
        <v>0</v>
      </c>
      <c r="CF31" s="94">
        <v>0</v>
      </c>
      <c r="CG31" s="94">
        <v>0</v>
      </c>
      <c r="CH31" s="94">
        <v>0</v>
      </c>
      <c r="CI31" s="94">
        <v>0</v>
      </c>
      <c r="CJ31" s="94">
        <v>0</v>
      </c>
      <c r="CK31" s="94">
        <v>0</v>
      </c>
      <c r="CL31" s="94">
        <v>0</v>
      </c>
      <c r="CM31" s="94">
        <v>0</v>
      </c>
      <c r="CN31" s="94">
        <v>0</v>
      </c>
    </row>
    <row r="32" spans="1:92">
      <c r="A32" s="93" t="s">
        <v>27</v>
      </c>
      <c r="B32" s="8">
        <v>0</v>
      </c>
      <c r="C32" s="8">
        <v>22.394015947730463</v>
      </c>
      <c r="D32" s="8">
        <v>0</v>
      </c>
      <c r="E32" s="8">
        <v>8.0188068392358591</v>
      </c>
      <c r="F32" s="8">
        <v>26.420991885608451</v>
      </c>
      <c r="G32" s="8">
        <v>6.0414753066089659</v>
      </c>
      <c r="H32" s="8">
        <v>35.374676306816696</v>
      </c>
      <c r="I32" s="15">
        <v>6.9361820744646723</v>
      </c>
      <c r="J32" s="8">
        <v>10.45452112648271</v>
      </c>
      <c r="K32" s="8">
        <v>10.575251897168242</v>
      </c>
      <c r="L32" s="8">
        <v>0</v>
      </c>
      <c r="M32" s="8">
        <v>50.250869872003321</v>
      </c>
      <c r="N32" s="8">
        <v>9.0112953777050286</v>
      </c>
      <c r="O32" s="8">
        <v>72.193134326378811</v>
      </c>
      <c r="P32" s="8">
        <v>4.567887514847536</v>
      </c>
      <c r="Q32" s="8">
        <v>12.753688043819379</v>
      </c>
      <c r="R32" s="8">
        <v>10.223343655996413</v>
      </c>
      <c r="S32" s="8">
        <v>23.156792731628233</v>
      </c>
      <c r="T32" s="8">
        <v>0</v>
      </c>
      <c r="U32" s="8">
        <v>18.732603405101344</v>
      </c>
      <c r="V32" s="8">
        <v>2.7251323890789432</v>
      </c>
      <c r="W32" s="8">
        <v>7.5557098468151231</v>
      </c>
      <c r="X32" s="15">
        <v>9.6926331140371325</v>
      </c>
      <c r="Y32" s="8">
        <v>20.350188071134149</v>
      </c>
      <c r="Z32" s="8">
        <v>18.134747399088241</v>
      </c>
      <c r="AA32" s="94">
        <v>0</v>
      </c>
      <c r="AB32" s="94">
        <v>5.3230783169241951</v>
      </c>
      <c r="AC32" s="94">
        <v>0</v>
      </c>
      <c r="AD32" s="94">
        <v>0</v>
      </c>
      <c r="AE32" s="94">
        <v>26.271408808256538</v>
      </c>
      <c r="AF32" s="94">
        <v>0</v>
      </c>
      <c r="AG32" s="94">
        <v>4.5261065662058568</v>
      </c>
      <c r="AH32" s="94">
        <v>3.8850029557086905</v>
      </c>
      <c r="AI32" s="94">
        <v>13.039336946515279</v>
      </c>
      <c r="AJ32" s="94">
        <v>26.306858147342595</v>
      </c>
      <c r="AK32" s="94">
        <v>0</v>
      </c>
      <c r="AL32" s="94">
        <v>0</v>
      </c>
      <c r="AM32" s="94">
        <v>6.7018467238944668</v>
      </c>
      <c r="AN32" s="94">
        <v>0</v>
      </c>
      <c r="AO32" s="94">
        <v>0</v>
      </c>
      <c r="AP32" s="94">
        <v>0</v>
      </c>
      <c r="AQ32" s="94">
        <v>0</v>
      </c>
      <c r="AR32" s="94">
        <v>0</v>
      </c>
      <c r="AS32" s="94">
        <v>0</v>
      </c>
      <c r="AT32" s="94">
        <v>0</v>
      </c>
      <c r="AU32" s="94">
        <v>0</v>
      </c>
      <c r="AV32" s="94">
        <v>0</v>
      </c>
      <c r="AW32" s="94">
        <v>0</v>
      </c>
      <c r="AX32" s="94">
        <v>0</v>
      </c>
      <c r="AY32" s="94">
        <v>0</v>
      </c>
      <c r="AZ32" s="94">
        <v>18.566962999707279</v>
      </c>
      <c r="BA32" s="94">
        <v>2.3135606669773776</v>
      </c>
      <c r="BB32" s="94">
        <v>15.110765467892675</v>
      </c>
      <c r="BC32" s="94">
        <v>0</v>
      </c>
      <c r="BD32" s="94">
        <v>12.632701429791931</v>
      </c>
      <c r="BE32" s="94">
        <v>0</v>
      </c>
      <c r="BF32" s="94">
        <v>0</v>
      </c>
      <c r="BG32" s="94">
        <v>0</v>
      </c>
      <c r="BH32" s="94">
        <v>3.2443349944408126</v>
      </c>
      <c r="BI32" s="94">
        <v>33.073954000489607</v>
      </c>
      <c r="BJ32" s="94">
        <v>19.989923819742838</v>
      </c>
      <c r="BK32" s="94">
        <v>0</v>
      </c>
      <c r="BL32" s="94">
        <v>0</v>
      </c>
      <c r="BM32" s="94">
        <v>0</v>
      </c>
      <c r="BN32" s="94">
        <v>10.532401641886029</v>
      </c>
      <c r="BO32" s="94">
        <v>142.27035816800446</v>
      </c>
      <c r="BP32" s="94">
        <v>13.8977388392834</v>
      </c>
      <c r="BQ32" s="94">
        <v>0</v>
      </c>
      <c r="BR32" s="94">
        <v>65.723650425043147</v>
      </c>
      <c r="BS32" s="94">
        <v>14.343058265134632</v>
      </c>
      <c r="BT32" s="94">
        <v>8.7112486783523906</v>
      </c>
      <c r="BU32" s="94">
        <v>9.4489431391066336</v>
      </c>
      <c r="BV32" s="94">
        <v>17.357275297913858</v>
      </c>
      <c r="BW32" s="94">
        <v>0</v>
      </c>
      <c r="BX32" s="94">
        <v>24.333291307956578</v>
      </c>
      <c r="BY32" s="94">
        <v>10.242706067304807</v>
      </c>
      <c r="BZ32" s="94">
        <v>19.503652988722116</v>
      </c>
      <c r="CA32" s="94">
        <v>25.329001282101782</v>
      </c>
      <c r="CB32" s="94">
        <v>9.7117461037509809</v>
      </c>
      <c r="CC32" s="94">
        <v>0</v>
      </c>
      <c r="CD32" s="94">
        <v>0</v>
      </c>
      <c r="CE32" s="94">
        <v>0</v>
      </c>
      <c r="CF32" s="94">
        <v>0</v>
      </c>
      <c r="CG32" s="94">
        <v>0</v>
      </c>
      <c r="CH32" s="94">
        <v>0</v>
      </c>
      <c r="CI32" s="94">
        <v>7.2395218815707922</v>
      </c>
      <c r="CJ32" s="94">
        <v>54.090587073692959</v>
      </c>
      <c r="CK32" s="94">
        <v>18.104309843560554</v>
      </c>
      <c r="CL32" s="94">
        <v>6.1259579660619696</v>
      </c>
      <c r="CM32" s="94">
        <v>23.886244166935629</v>
      </c>
      <c r="CN32" s="94">
        <v>2.4477377699081968</v>
      </c>
    </row>
    <row r="33" spans="1:92">
      <c r="A33" s="93" t="s">
        <v>556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2.283943757423768</v>
      </c>
      <c r="Q33" s="8">
        <v>0</v>
      </c>
      <c r="R33" s="8">
        <v>0</v>
      </c>
      <c r="S33" s="8">
        <v>0</v>
      </c>
      <c r="T33" s="8">
        <v>2.0858811301411935</v>
      </c>
      <c r="U33" s="8">
        <v>9.3663017025506718</v>
      </c>
      <c r="V33" s="8">
        <v>6.8128309726973582</v>
      </c>
      <c r="W33" s="8">
        <v>0</v>
      </c>
      <c r="X33" s="8">
        <v>0</v>
      </c>
      <c r="Y33" s="8">
        <v>0</v>
      </c>
      <c r="Z33" s="8">
        <v>5.1813563997394976</v>
      </c>
      <c r="AA33" s="8">
        <v>105.67845203194621</v>
      </c>
      <c r="AB33" s="8">
        <v>0</v>
      </c>
      <c r="AC33" s="8">
        <v>0</v>
      </c>
      <c r="AD33" s="8">
        <v>1.5204593479044732</v>
      </c>
      <c r="AE33" s="8">
        <v>0</v>
      </c>
      <c r="AF33" s="8">
        <v>11.359838179571936</v>
      </c>
      <c r="AG33" s="8">
        <v>4.5261065662058568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</row>
    <row r="34" spans="1:92">
      <c r="A34" s="93" t="s">
        <v>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5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15">
        <v>0</v>
      </c>
      <c r="Y34" s="8">
        <v>0</v>
      </c>
      <c r="Z34" s="8">
        <v>0</v>
      </c>
      <c r="AA34" s="94">
        <v>0</v>
      </c>
      <c r="AB34" s="94">
        <v>0</v>
      </c>
      <c r="AC34" s="94">
        <v>0</v>
      </c>
      <c r="AD34" s="94">
        <v>0</v>
      </c>
      <c r="AE34" s="94">
        <v>0</v>
      </c>
      <c r="AF34" s="94">
        <v>0</v>
      </c>
      <c r="AG34" s="94">
        <v>0</v>
      </c>
      <c r="AH34" s="94">
        <v>0</v>
      </c>
      <c r="AI34" s="94">
        <v>0</v>
      </c>
      <c r="AJ34" s="94">
        <v>0</v>
      </c>
      <c r="AK34" s="94">
        <v>0</v>
      </c>
      <c r="AL34" s="94">
        <v>0</v>
      </c>
      <c r="AM34" s="94">
        <v>0</v>
      </c>
      <c r="AN34" s="94">
        <v>0</v>
      </c>
      <c r="AO34" s="94">
        <v>0</v>
      </c>
      <c r="AP34" s="94">
        <v>0</v>
      </c>
      <c r="AQ34" s="94">
        <v>0</v>
      </c>
      <c r="AR34" s="94">
        <v>0</v>
      </c>
      <c r="AS34" s="94">
        <v>0</v>
      </c>
      <c r="AT34" s="94">
        <v>0</v>
      </c>
      <c r="AU34" s="94">
        <v>0</v>
      </c>
      <c r="AV34" s="94">
        <v>0</v>
      </c>
      <c r="AW34" s="94">
        <v>0</v>
      </c>
      <c r="AX34" s="94">
        <v>0</v>
      </c>
      <c r="AY34" s="94">
        <v>0</v>
      </c>
      <c r="AZ34" s="94">
        <v>0</v>
      </c>
      <c r="BA34" s="94">
        <v>0</v>
      </c>
      <c r="BB34" s="94">
        <v>0</v>
      </c>
      <c r="BC34" s="94">
        <v>0</v>
      </c>
      <c r="BD34" s="94">
        <v>0</v>
      </c>
      <c r="BE34" s="94">
        <v>0</v>
      </c>
      <c r="BF34" s="94">
        <v>14.644428888889914</v>
      </c>
      <c r="BG34" s="94">
        <v>0</v>
      </c>
      <c r="BH34" s="94">
        <v>0</v>
      </c>
      <c r="BI34" s="94">
        <v>0</v>
      </c>
      <c r="BJ34" s="94">
        <v>0</v>
      </c>
      <c r="BK34" s="94">
        <v>0</v>
      </c>
      <c r="BL34" s="94">
        <v>0</v>
      </c>
      <c r="BM34" s="94">
        <v>0</v>
      </c>
      <c r="BN34" s="94">
        <v>0</v>
      </c>
      <c r="BO34" s="94">
        <v>0</v>
      </c>
      <c r="BP34" s="94">
        <v>0</v>
      </c>
      <c r="BQ34" s="94">
        <v>0</v>
      </c>
      <c r="BR34" s="94">
        <v>0</v>
      </c>
      <c r="BS34" s="94">
        <v>0</v>
      </c>
      <c r="BT34" s="94">
        <v>0</v>
      </c>
      <c r="BU34" s="94">
        <v>0</v>
      </c>
      <c r="BV34" s="94">
        <v>0</v>
      </c>
      <c r="BW34" s="94">
        <v>0</v>
      </c>
      <c r="BX34" s="94">
        <v>0</v>
      </c>
      <c r="BY34" s="94">
        <v>0</v>
      </c>
      <c r="BZ34" s="94">
        <v>0</v>
      </c>
      <c r="CA34" s="94">
        <v>0</v>
      </c>
      <c r="CB34" s="94">
        <v>0</v>
      </c>
      <c r="CC34" s="94">
        <v>0</v>
      </c>
      <c r="CD34" s="94">
        <v>0</v>
      </c>
      <c r="CE34" s="94">
        <v>0</v>
      </c>
      <c r="CF34" s="94">
        <v>0</v>
      </c>
      <c r="CG34" s="94">
        <v>0</v>
      </c>
      <c r="CH34" s="94">
        <v>0</v>
      </c>
      <c r="CI34" s="94">
        <v>0</v>
      </c>
      <c r="CJ34" s="94">
        <v>0</v>
      </c>
      <c r="CK34" s="94">
        <v>0</v>
      </c>
      <c r="CL34" s="94">
        <v>0</v>
      </c>
      <c r="CM34" s="94">
        <v>0</v>
      </c>
      <c r="CN34" s="94">
        <v>0</v>
      </c>
    </row>
    <row r="35" spans="1:92">
      <c r="A35" s="93" t="s">
        <v>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5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15">
        <v>0</v>
      </c>
      <c r="Y35" s="8">
        <v>0</v>
      </c>
      <c r="Z35" s="8">
        <v>0</v>
      </c>
      <c r="AA35" s="94">
        <v>0</v>
      </c>
      <c r="AB35" s="94">
        <v>0</v>
      </c>
      <c r="AC35" s="94">
        <v>0</v>
      </c>
      <c r="AD35" s="94">
        <v>0</v>
      </c>
      <c r="AE35" s="94">
        <v>0</v>
      </c>
      <c r="AF35" s="94">
        <v>0</v>
      </c>
      <c r="AG35" s="94">
        <v>0</v>
      </c>
      <c r="AH35" s="94">
        <v>0</v>
      </c>
      <c r="AI35" s="94">
        <v>0</v>
      </c>
      <c r="AJ35" s="94">
        <v>0</v>
      </c>
      <c r="AK35" s="94">
        <v>0</v>
      </c>
      <c r="AL35" s="94">
        <v>0</v>
      </c>
      <c r="AM35" s="94">
        <v>0</v>
      </c>
      <c r="AN35" s="94">
        <v>0</v>
      </c>
      <c r="AO35" s="94">
        <v>0</v>
      </c>
      <c r="AP35" s="94">
        <v>0</v>
      </c>
      <c r="AQ35" s="94">
        <v>0</v>
      </c>
      <c r="AR35" s="94">
        <v>0</v>
      </c>
      <c r="AS35" s="94">
        <v>0</v>
      </c>
      <c r="AT35" s="94">
        <v>0</v>
      </c>
      <c r="AU35" s="94">
        <v>0</v>
      </c>
      <c r="AV35" s="94">
        <v>0</v>
      </c>
      <c r="AW35" s="94">
        <v>0</v>
      </c>
      <c r="AX35" s="94">
        <v>0</v>
      </c>
      <c r="AY35" s="94">
        <v>0</v>
      </c>
      <c r="AZ35" s="94">
        <v>18.566962999707279</v>
      </c>
      <c r="BA35" s="94">
        <v>0</v>
      </c>
      <c r="BB35" s="94">
        <v>0</v>
      </c>
      <c r="BC35" s="94">
        <v>0</v>
      </c>
      <c r="BD35" s="94">
        <v>0</v>
      </c>
      <c r="BE35" s="94">
        <v>0</v>
      </c>
      <c r="BF35" s="94">
        <v>0</v>
      </c>
      <c r="BG35" s="94">
        <v>0</v>
      </c>
      <c r="BH35" s="94">
        <v>0</v>
      </c>
      <c r="BI35" s="94">
        <v>0</v>
      </c>
      <c r="BJ35" s="94">
        <v>0</v>
      </c>
      <c r="BK35" s="94">
        <v>0</v>
      </c>
      <c r="BL35" s="94">
        <v>0</v>
      </c>
      <c r="BM35" s="94">
        <v>0</v>
      </c>
      <c r="BN35" s="94">
        <v>0</v>
      </c>
      <c r="BO35" s="94">
        <v>0</v>
      </c>
      <c r="BP35" s="94">
        <v>0</v>
      </c>
      <c r="BQ35" s="94">
        <v>0</v>
      </c>
      <c r="BR35" s="94">
        <v>0</v>
      </c>
      <c r="BS35" s="94">
        <v>0</v>
      </c>
      <c r="BT35" s="94">
        <v>0</v>
      </c>
      <c r="BU35" s="94">
        <v>0</v>
      </c>
      <c r="BV35" s="94">
        <v>0</v>
      </c>
      <c r="BW35" s="94">
        <v>0</v>
      </c>
      <c r="BX35" s="94">
        <v>0</v>
      </c>
      <c r="BY35" s="94">
        <v>0</v>
      </c>
      <c r="BZ35" s="94">
        <v>0</v>
      </c>
      <c r="CA35" s="94">
        <v>12.664500641050891</v>
      </c>
      <c r="CB35" s="94">
        <v>0</v>
      </c>
      <c r="CC35" s="94">
        <v>0</v>
      </c>
      <c r="CD35" s="94">
        <v>0</v>
      </c>
      <c r="CE35" s="94">
        <v>0</v>
      </c>
      <c r="CF35" s="94">
        <v>0</v>
      </c>
      <c r="CG35" s="94">
        <v>0</v>
      </c>
      <c r="CH35" s="94">
        <v>0</v>
      </c>
      <c r="CI35" s="94">
        <v>0</v>
      </c>
      <c r="CJ35" s="94">
        <v>0</v>
      </c>
      <c r="CK35" s="94">
        <v>0</v>
      </c>
      <c r="CL35" s="94">
        <v>0</v>
      </c>
      <c r="CM35" s="94">
        <v>0</v>
      </c>
      <c r="CN35" s="94">
        <v>0</v>
      </c>
    </row>
    <row r="36" spans="1:92">
      <c r="A36" s="93" t="s">
        <v>98</v>
      </c>
      <c r="B36" s="8">
        <v>6.4007183706312283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5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15">
        <v>0</v>
      </c>
      <c r="Y36" s="8">
        <v>0</v>
      </c>
      <c r="Z36" s="8">
        <v>0</v>
      </c>
      <c r="AA36" s="94">
        <v>0</v>
      </c>
      <c r="AB36" s="94">
        <v>0</v>
      </c>
      <c r="AC36" s="94">
        <v>0</v>
      </c>
      <c r="AD36" s="94">
        <v>0</v>
      </c>
      <c r="AE36" s="94">
        <v>0</v>
      </c>
      <c r="AF36" s="94">
        <v>0</v>
      </c>
      <c r="AG36" s="94">
        <v>0</v>
      </c>
      <c r="AH36" s="94">
        <v>0</v>
      </c>
      <c r="AI36" s="94">
        <v>0</v>
      </c>
      <c r="AJ36" s="94">
        <v>0</v>
      </c>
      <c r="AK36" s="94">
        <v>0</v>
      </c>
      <c r="AL36" s="94">
        <v>0</v>
      </c>
      <c r="AM36" s="94">
        <v>0</v>
      </c>
      <c r="AN36" s="94">
        <v>0</v>
      </c>
      <c r="AO36" s="94">
        <v>0</v>
      </c>
      <c r="AP36" s="94">
        <v>0</v>
      </c>
      <c r="AQ36" s="94">
        <v>0</v>
      </c>
      <c r="AR36" s="94">
        <v>0</v>
      </c>
      <c r="AS36" s="94">
        <v>0</v>
      </c>
      <c r="AT36" s="94">
        <v>0</v>
      </c>
      <c r="AU36" s="94">
        <v>0</v>
      </c>
      <c r="AV36" s="94">
        <v>0</v>
      </c>
      <c r="AW36" s="94">
        <v>0</v>
      </c>
      <c r="AX36" s="94">
        <v>0</v>
      </c>
      <c r="AY36" s="94">
        <v>0</v>
      </c>
      <c r="AZ36" s="94">
        <v>18.566962999707279</v>
      </c>
      <c r="BA36" s="94">
        <v>0</v>
      </c>
      <c r="BB36" s="94">
        <v>0</v>
      </c>
      <c r="BC36" s="94">
        <v>0</v>
      </c>
      <c r="BD36" s="94">
        <v>0</v>
      </c>
      <c r="BE36" s="94">
        <v>0</v>
      </c>
      <c r="BF36" s="94">
        <v>0</v>
      </c>
      <c r="BG36" s="94">
        <v>0</v>
      </c>
      <c r="BH36" s="94">
        <v>0</v>
      </c>
      <c r="BI36" s="94">
        <v>0</v>
      </c>
      <c r="BJ36" s="94">
        <v>0</v>
      </c>
      <c r="BK36" s="94">
        <v>1.4451916175403672</v>
      </c>
      <c r="BL36" s="94">
        <v>0</v>
      </c>
      <c r="BM36" s="94">
        <v>0</v>
      </c>
      <c r="BN36" s="94">
        <v>0</v>
      </c>
      <c r="BO36" s="94">
        <v>0</v>
      </c>
      <c r="BP36" s="94">
        <v>0</v>
      </c>
      <c r="BQ36" s="94">
        <v>0</v>
      </c>
      <c r="BR36" s="94">
        <v>0</v>
      </c>
      <c r="BS36" s="94">
        <v>0</v>
      </c>
      <c r="BT36" s="94">
        <v>0</v>
      </c>
      <c r="BU36" s="94">
        <v>0</v>
      </c>
      <c r="BV36" s="94">
        <v>0</v>
      </c>
      <c r="BW36" s="94">
        <v>14.603658035385211</v>
      </c>
      <c r="BX36" s="94">
        <v>3.4761844725652256</v>
      </c>
      <c r="BY36" s="94">
        <v>0</v>
      </c>
      <c r="BZ36" s="94">
        <v>0</v>
      </c>
      <c r="CA36" s="94">
        <v>0</v>
      </c>
      <c r="CB36" s="94">
        <v>0</v>
      </c>
      <c r="CC36" s="94">
        <v>0</v>
      </c>
      <c r="CD36" s="94">
        <v>0</v>
      </c>
      <c r="CE36" s="94">
        <v>0</v>
      </c>
      <c r="CF36" s="94">
        <v>0</v>
      </c>
      <c r="CG36" s="94">
        <v>0</v>
      </c>
      <c r="CH36" s="94">
        <v>0</v>
      </c>
      <c r="CI36" s="94">
        <v>0</v>
      </c>
      <c r="CJ36" s="94">
        <v>0</v>
      </c>
      <c r="CK36" s="94">
        <v>0</v>
      </c>
      <c r="CL36" s="94">
        <v>0</v>
      </c>
      <c r="CM36" s="94">
        <v>0</v>
      </c>
      <c r="CN36" s="94">
        <v>0</v>
      </c>
    </row>
    <row r="37" spans="1:92">
      <c r="A37" s="93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5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15">
        <v>0</v>
      </c>
      <c r="Y37" s="8">
        <v>0</v>
      </c>
      <c r="Z37" s="8">
        <v>0</v>
      </c>
      <c r="AA37" s="94">
        <v>0</v>
      </c>
      <c r="AB37" s="94">
        <v>0</v>
      </c>
      <c r="AC37" s="94">
        <v>0</v>
      </c>
      <c r="AD37" s="94">
        <v>0</v>
      </c>
      <c r="AE37" s="94">
        <v>0</v>
      </c>
      <c r="AF37" s="94">
        <v>0</v>
      </c>
      <c r="AG37" s="94">
        <v>0</v>
      </c>
      <c r="AH37" s="94">
        <v>0</v>
      </c>
      <c r="AI37" s="94">
        <v>0</v>
      </c>
      <c r="AJ37" s="94">
        <v>0</v>
      </c>
      <c r="AK37" s="94">
        <v>0</v>
      </c>
      <c r="AL37" s="94">
        <v>0</v>
      </c>
      <c r="AM37" s="94">
        <v>0</v>
      </c>
      <c r="AN37" s="94">
        <v>0</v>
      </c>
      <c r="AO37" s="94">
        <v>0</v>
      </c>
      <c r="AP37" s="94">
        <v>0</v>
      </c>
      <c r="AQ37" s="94">
        <v>0</v>
      </c>
      <c r="AR37" s="94">
        <v>0</v>
      </c>
      <c r="AS37" s="94">
        <v>0</v>
      </c>
      <c r="AT37" s="94">
        <v>0</v>
      </c>
      <c r="AU37" s="94">
        <v>0</v>
      </c>
      <c r="AV37" s="94">
        <v>0</v>
      </c>
      <c r="AW37" s="94">
        <v>0</v>
      </c>
      <c r="AX37" s="94">
        <v>0</v>
      </c>
      <c r="AY37" s="94">
        <v>0</v>
      </c>
      <c r="AZ37" s="94">
        <v>0</v>
      </c>
      <c r="BA37" s="94">
        <v>2.3135606669773776</v>
      </c>
      <c r="BB37" s="94">
        <v>7.5553827339463373</v>
      </c>
      <c r="BC37" s="94">
        <v>6.2584924274114888</v>
      </c>
      <c r="BD37" s="94">
        <v>2.5265402859583861</v>
      </c>
      <c r="BE37" s="94">
        <v>0</v>
      </c>
      <c r="BF37" s="94">
        <v>0</v>
      </c>
      <c r="BG37" s="94">
        <v>0</v>
      </c>
      <c r="BH37" s="94">
        <v>0</v>
      </c>
      <c r="BI37" s="94">
        <v>0</v>
      </c>
      <c r="BJ37" s="94">
        <v>0</v>
      </c>
      <c r="BK37" s="94">
        <v>0</v>
      </c>
      <c r="BL37" s="94">
        <v>0</v>
      </c>
      <c r="BM37" s="94">
        <v>0</v>
      </c>
      <c r="BN37" s="94">
        <v>0</v>
      </c>
      <c r="BO37" s="94">
        <v>0</v>
      </c>
      <c r="BP37" s="94">
        <v>0</v>
      </c>
      <c r="BQ37" s="94">
        <v>0</v>
      </c>
      <c r="BR37" s="94">
        <v>0</v>
      </c>
      <c r="BS37" s="94">
        <v>0</v>
      </c>
      <c r="BT37" s="94">
        <v>0</v>
      </c>
      <c r="BU37" s="94">
        <v>0</v>
      </c>
      <c r="BV37" s="94">
        <v>0</v>
      </c>
      <c r="BW37" s="94">
        <v>0</v>
      </c>
      <c r="BX37" s="94">
        <v>0</v>
      </c>
      <c r="BY37" s="94">
        <v>0</v>
      </c>
      <c r="BZ37" s="94">
        <v>0</v>
      </c>
      <c r="CA37" s="94">
        <v>0</v>
      </c>
      <c r="CB37" s="94">
        <v>0</v>
      </c>
      <c r="CC37" s="94">
        <v>0</v>
      </c>
      <c r="CD37" s="94">
        <v>98.827115159011313</v>
      </c>
      <c r="CE37" s="94">
        <v>0</v>
      </c>
      <c r="CF37" s="94">
        <v>0</v>
      </c>
      <c r="CG37" s="94">
        <v>0</v>
      </c>
      <c r="CH37" s="94">
        <v>0</v>
      </c>
      <c r="CI37" s="94">
        <v>3.6197609407853961</v>
      </c>
      <c r="CJ37" s="94">
        <v>0</v>
      </c>
      <c r="CK37" s="94">
        <v>0</v>
      </c>
      <c r="CL37" s="94">
        <v>0</v>
      </c>
      <c r="CM37" s="94">
        <v>0</v>
      </c>
      <c r="CN37" s="94">
        <v>0</v>
      </c>
    </row>
    <row r="38" spans="1:92">
      <c r="A38" s="95" t="s">
        <v>108</v>
      </c>
      <c r="B38" s="47">
        <v>0</v>
      </c>
      <c r="C38" s="47">
        <v>0</v>
      </c>
      <c r="D38" s="47">
        <v>2</v>
      </c>
      <c r="E38" s="47">
        <v>0</v>
      </c>
      <c r="F38" s="47">
        <v>0</v>
      </c>
      <c r="G38" s="47">
        <v>0</v>
      </c>
      <c r="H38" s="47">
        <v>0</v>
      </c>
      <c r="I38" s="17">
        <v>0</v>
      </c>
      <c r="J38" s="47">
        <v>0</v>
      </c>
      <c r="K38" s="17">
        <v>0</v>
      </c>
      <c r="L38" s="96">
        <v>0</v>
      </c>
      <c r="M38" s="96">
        <v>0</v>
      </c>
      <c r="N38" s="96">
        <v>0</v>
      </c>
      <c r="O38" s="47">
        <v>0</v>
      </c>
      <c r="P38" s="47">
        <v>1</v>
      </c>
      <c r="Q38" s="47">
        <v>1</v>
      </c>
      <c r="R38" s="47">
        <v>1</v>
      </c>
      <c r="S38" s="47">
        <v>0</v>
      </c>
      <c r="T38" s="47">
        <v>0</v>
      </c>
      <c r="U38" s="17">
        <v>0</v>
      </c>
      <c r="V38" s="47">
        <v>0</v>
      </c>
      <c r="W38" s="47">
        <v>0</v>
      </c>
      <c r="X38" s="47">
        <v>0</v>
      </c>
      <c r="Y38" s="47">
        <v>1</v>
      </c>
      <c r="Z38" s="47">
        <v>0</v>
      </c>
      <c r="AA38" s="94">
        <v>0</v>
      </c>
      <c r="AB38" s="94">
        <v>0</v>
      </c>
      <c r="AC38" s="94">
        <v>0</v>
      </c>
      <c r="AD38" s="94">
        <v>1</v>
      </c>
      <c r="AE38" s="94">
        <v>0</v>
      </c>
      <c r="AF38" s="94">
        <v>0</v>
      </c>
      <c r="AG38" s="94">
        <v>0</v>
      </c>
      <c r="AH38" s="94">
        <v>0</v>
      </c>
      <c r="AI38" s="94">
        <v>0</v>
      </c>
      <c r="AJ38" s="94">
        <v>0</v>
      </c>
      <c r="AK38" s="94">
        <v>0</v>
      </c>
      <c r="AL38" s="94">
        <v>0</v>
      </c>
      <c r="AM38" s="94">
        <v>0</v>
      </c>
      <c r="AN38" s="94">
        <v>0</v>
      </c>
      <c r="AO38" s="94">
        <v>0</v>
      </c>
      <c r="AP38" s="94">
        <v>0</v>
      </c>
      <c r="AQ38" s="94">
        <v>0</v>
      </c>
      <c r="AR38" s="94">
        <v>0</v>
      </c>
      <c r="AS38" s="94">
        <v>0</v>
      </c>
      <c r="AT38" s="94">
        <v>1</v>
      </c>
      <c r="AU38" s="94">
        <v>0</v>
      </c>
      <c r="AV38" s="94">
        <v>0</v>
      </c>
      <c r="AW38" s="94">
        <v>0</v>
      </c>
      <c r="AX38" s="94">
        <v>0</v>
      </c>
      <c r="AY38" s="94">
        <v>0</v>
      </c>
      <c r="AZ38" s="94">
        <v>0</v>
      </c>
      <c r="BA38" s="94">
        <v>0</v>
      </c>
      <c r="BB38" s="94">
        <v>0</v>
      </c>
      <c r="BC38" s="94">
        <v>0</v>
      </c>
      <c r="BD38" s="94">
        <v>0</v>
      </c>
      <c r="BE38" s="94">
        <v>0</v>
      </c>
      <c r="BF38" s="94">
        <v>0</v>
      </c>
      <c r="BG38" s="94">
        <v>0</v>
      </c>
      <c r="BH38" s="94">
        <v>0</v>
      </c>
      <c r="BI38" s="94">
        <v>1</v>
      </c>
      <c r="BJ38" s="94">
        <v>0</v>
      </c>
      <c r="BK38" s="94">
        <v>0</v>
      </c>
      <c r="BL38" s="94">
        <v>1</v>
      </c>
      <c r="BM38" s="94">
        <v>0</v>
      </c>
      <c r="BN38" s="94">
        <v>0</v>
      </c>
      <c r="BO38" s="94">
        <v>0</v>
      </c>
      <c r="BP38" s="94">
        <v>0</v>
      </c>
      <c r="BQ38" s="94">
        <v>0</v>
      </c>
      <c r="BR38" s="94">
        <v>1</v>
      </c>
      <c r="BS38" s="94">
        <v>1</v>
      </c>
      <c r="BT38" s="94">
        <v>0</v>
      </c>
      <c r="BU38" s="94">
        <v>0</v>
      </c>
      <c r="BV38" s="94">
        <v>2</v>
      </c>
      <c r="BW38" s="94">
        <v>1</v>
      </c>
      <c r="BX38" s="94">
        <v>0</v>
      </c>
      <c r="BY38" s="94">
        <v>0</v>
      </c>
      <c r="BZ38" s="94">
        <v>0</v>
      </c>
      <c r="CA38" s="94">
        <v>0</v>
      </c>
      <c r="CB38" s="94">
        <v>0</v>
      </c>
      <c r="CC38" s="94">
        <v>0</v>
      </c>
      <c r="CD38" s="94">
        <v>1</v>
      </c>
      <c r="CE38" s="94">
        <v>0</v>
      </c>
      <c r="CF38" s="94">
        <v>0</v>
      </c>
      <c r="CG38" s="94">
        <v>0</v>
      </c>
      <c r="CH38" s="94">
        <v>0</v>
      </c>
      <c r="CI38" s="94">
        <v>0</v>
      </c>
      <c r="CJ38" s="94">
        <v>1</v>
      </c>
      <c r="CK38" s="94">
        <v>0</v>
      </c>
      <c r="CL38" s="94">
        <v>0</v>
      </c>
      <c r="CM38" s="94">
        <v>0</v>
      </c>
      <c r="CN38" s="94">
        <v>1</v>
      </c>
    </row>
    <row r="39" spans="1:92">
      <c r="A39" s="95" t="s">
        <v>324</v>
      </c>
      <c r="B39" s="47" t="s">
        <v>331</v>
      </c>
      <c r="C39" s="47" t="s">
        <v>331</v>
      </c>
      <c r="D39" s="47" t="s">
        <v>328</v>
      </c>
      <c r="E39" s="47" t="s">
        <v>331</v>
      </c>
      <c r="F39" s="47" t="s">
        <v>331</v>
      </c>
      <c r="G39" s="47" t="s">
        <v>328</v>
      </c>
      <c r="H39" s="47" t="s">
        <v>331</v>
      </c>
      <c r="I39" s="17" t="s">
        <v>329</v>
      </c>
      <c r="J39" s="47" t="s">
        <v>328</v>
      </c>
      <c r="K39" s="17" t="s">
        <v>331</v>
      </c>
      <c r="L39" s="96" t="s">
        <v>331</v>
      </c>
      <c r="M39" s="96" t="s">
        <v>328</v>
      </c>
      <c r="N39" s="96" t="s">
        <v>328</v>
      </c>
      <c r="O39" s="47" t="s">
        <v>331</v>
      </c>
      <c r="P39" s="47" t="s">
        <v>328</v>
      </c>
      <c r="Q39" s="47" t="s">
        <v>331</v>
      </c>
      <c r="R39" s="47" t="s">
        <v>331</v>
      </c>
      <c r="S39" s="47" t="s">
        <v>331</v>
      </c>
      <c r="T39" s="47" t="s">
        <v>328</v>
      </c>
      <c r="U39" s="17" t="s">
        <v>331</v>
      </c>
      <c r="V39" s="47" t="s">
        <v>331</v>
      </c>
      <c r="W39" s="47" t="s">
        <v>328</v>
      </c>
      <c r="X39" s="47" t="s">
        <v>328</v>
      </c>
      <c r="Y39" s="47" t="s">
        <v>331</v>
      </c>
      <c r="Z39" s="47" t="s">
        <v>328</v>
      </c>
      <c r="AA39" s="94" t="s">
        <v>329</v>
      </c>
      <c r="AB39" s="94" t="s">
        <v>331</v>
      </c>
      <c r="AC39" s="94" t="s">
        <v>329</v>
      </c>
      <c r="AD39" s="94" t="s">
        <v>329</v>
      </c>
      <c r="AE39" s="94" t="s">
        <v>329</v>
      </c>
      <c r="AF39" s="94" t="s">
        <v>329</v>
      </c>
      <c r="AG39" s="94" t="s">
        <v>329</v>
      </c>
      <c r="AH39" s="94" t="s">
        <v>331</v>
      </c>
      <c r="AI39" s="94" t="s">
        <v>329</v>
      </c>
      <c r="AJ39" s="94" t="s">
        <v>328</v>
      </c>
      <c r="AK39" s="94" t="s">
        <v>331</v>
      </c>
      <c r="AL39" s="94" t="s">
        <v>331</v>
      </c>
      <c r="AM39" s="94" t="s">
        <v>331</v>
      </c>
      <c r="AN39" s="94" t="s">
        <v>331</v>
      </c>
      <c r="AO39" s="94" t="s">
        <v>331</v>
      </c>
      <c r="AP39" s="94" t="s">
        <v>329</v>
      </c>
      <c r="AQ39" s="94" t="s">
        <v>331</v>
      </c>
      <c r="AR39" s="94" t="s">
        <v>331</v>
      </c>
      <c r="AS39" s="94" t="s">
        <v>329</v>
      </c>
      <c r="AT39" s="94" t="s">
        <v>328</v>
      </c>
      <c r="AU39" s="94" t="s">
        <v>329</v>
      </c>
      <c r="AV39" s="94" t="s">
        <v>328</v>
      </c>
      <c r="AW39" s="94" t="s">
        <v>331</v>
      </c>
      <c r="AX39" s="94" t="s">
        <v>329</v>
      </c>
      <c r="AY39" s="94" t="s">
        <v>331</v>
      </c>
      <c r="AZ39" s="94" t="s">
        <v>331</v>
      </c>
      <c r="BA39" s="94" t="s">
        <v>328</v>
      </c>
      <c r="BB39" s="94" t="s">
        <v>329</v>
      </c>
      <c r="BC39" s="94" t="s">
        <v>331</v>
      </c>
      <c r="BD39" s="94" t="s">
        <v>328</v>
      </c>
      <c r="BE39" s="94" t="s">
        <v>331</v>
      </c>
      <c r="BF39" s="94" t="s">
        <v>331</v>
      </c>
      <c r="BG39" s="94" t="s">
        <v>331</v>
      </c>
      <c r="BH39" s="94" t="s">
        <v>329</v>
      </c>
      <c r="BI39" s="94" t="s">
        <v>329</v>
      </c>
      <c r="BJ39" s="94" t="s">
        <v>331</v>
      </c>
      <c r="BK39" s="94" t="s">
        <v>329</v>
      </c>
      <c r="BL39" s="94" t="s">
        <v>331</v>
      </c>
      <c r="BM39" s="94" t="s">
        <v>331</v>
      </c>
      <c r="BN39" s="94" t="s">
        <v>328</v>
      </c>
      <c r="BO39" s="94" t="s">
        <v>331</v>
      </c>
      <c r="BP39" s="94" t="s">
        <v>331</v>
      </c>
      <c r="BQ39" s="94" t="s">
        <v>329</v>
      </c>
      <c r="BR39" s="94" t="s">
        <v>331</v>
      </c>
      <c r="BS39" s="94" t="s">
        <v>331</v>
      </c>
      <c r="BT39" s="94" t="s">
        <v>331</v>
      </c>
      <c r="BU39" s="94" t="s">
        <v>328</v>
      </c>
      <c r="BV39" s="94" t="s">
        <v>331</v>
      </c>
      <c r="BW39" s="94" t="s">
        <v>331</v>
      </c>
      <c r="BX39" s="94" t="s">
        <v>331</v>
      </c>
      <c r="BY39" s="94" t="s">
        <v>329</v>
      </c>
      <c r="BZ39" s="94" t="s">
        <v>331</v>
      </c>
      <c r="CA39" s="94" t="s">
        <v>329</v>
      </c>
      <c r="CB39" s="94" t="s">
        <v>328</v>
      </c>
      <c r="CC39" s="94" t="s">
        <v>328</v>
      </c>
      <c r="CD39" s="94" t="s">
        <v>331</v>
      </c>
      <c r="CE39" s="94" t="s">
        <v>331</v>
      </c>
      <c r="CF39" s="94" t="s">
        <v>331</v>
      </c>
      <c r="CG39" s="94" t="s">
        <v>331</v>
      </c>
      <c r="CH39" s="94" t="s">
        <v>328</v>
      </c>
      <c r="CI39" s="94" t="s">
        <v>329</v>
      </c>
      <c r="CJ39" s="94" t="s">
        <v>328</v>
      </c>
      <c r="CK39" s="94" t="s">
        <v>328</v>
      </c>
      <c r="CL39" s="94" t="s">
        <v>328</v>
      </c>
      <c r="CM39" s="94" t="s">
        <v>329</v>
      </c>
      <c r="CN39" s="94" t="s">
        <v>329</v>
      </c>
    </row>
    <row r="40" spans="1:92">
      <c r="A40" s="95" t="s">
        <v>326</v>
      </c>
      <c r="B40" s="47" t="s">
        <v>330</v>
      </c>
      <c r="C40" s="47" t="s">
        <v>330</v>
      </c>
      <c r="D40" s="47" t="s">
        <v>330</v>
      </c>
      <c r="E40" s="47" t="s">
        <v>330</v>
      </c>
      <c r="F40" s="47" t="s">
        <v>330</v>
      </c>
      <c r="G40" s="47" t="s">
        <v>327</v>
      </c>
      <c r="H40" s="47" t="s">
        <v>330</v>
      </c>
      <c r="I40" s="17" t="s">
        <v>330</v>
      </c>
      <c r="J40" s="47" t="s">
        <v>327</v>
      </c>
      <c r="K40" s="17" t="s">
        <v>330</v>
      </c>
      <c r="L40" s="96" t="s">
        <v>327</v>
      </c>
      <c r="M40" s="96" t="s">
        <v>327</v>
      </c>
      <c r="N40" s="96" t="s">
        <v>330</v>
      </c>
      <c r="O40" s="47" t="s">
        <v>327</v>
      </c>
      <c r="P40" s="47" t="s">
        <v>330</v>
      </c>
      <c r="Q40" s="47" t="s">
        <v>330</v>
      </c>
      <c r="R40" s="47" t="s">
        <v>330</v>
      </c>
      <c r="S40" s="47" t="s">
        <v>327</v>
      </c>
      <c r="T40" s="47" t="s">
        <v>327</v>
      </c>
      <c r="U40" s="17" t="s">
        <v>330</v>
      </c>
      <c r="V40" s="47" t="s">
        <v>330</v>
      </c>
      <c r="W40" s="47" t="s">
        <v>327</v>
      </c>
      <c r="X40" s="47" t="s">
        <v>327</v>
      </c>
      <c r="Y40" s="47" t="s">
        <v>327</v>
      </c>
      <c r="Z40" s="47" t="s">
        <v>327</v>
      </c>
      <c r="AA40" s="94" t="s">
        <v>330</v>
      </c>
      <c r="AB40" s="94" t="s">
        <v>330</v>
      </c>
      <c r="AC40" s="94" t="s">
        <v>330</v>
      </c>
      <c r="AD40" s="94" t="s">
        <v>330</v>
      </c>
      <c r="AE40" s="94" t="s">
        <v>327</v>
      </c>
      <c r="AF40" s="94" t="s">
        <v>330</v>
      </c>
      <c r="AG40" s="94" t="s">
        <v>330</v>
      </c>
      <c r="AH40" s="94" t="s">
        <v>330</v>
      </c>
      <c r="AI40" s="94" t="s">
        <v>330</v>
      </c>
      <c r="AJ40" s="94" t="s">
        <v>327</v>
      </c>
      <c r="AK40" s="94" t="s">
        <v>327</v>
      </c>
      <c r="AL40" s="94" t="s">
        <v>330</v>
      </c>
      <c r="AM40" s="94" t="s">
        <v>330</v>
      </c>
      <c r="AN40" s="94" t="s">
        <v>330</v>
      </c>
      <c r="AO40" s="94" t="s">
        <v>330</v>
      </c>
      <c r="AP40" s="94" t="s">
        <v>330</v>
      </c>
      <c r="AQ40" s="94" t="s">
        <v>330</v>
      </c>
      <c r="AR40" s="94" t="s">
        <v>330</v>
      </c>
      <c r="AS40" s="94" t="s">
        <v>330</v>
      </c>
      <c r="AT40" s="94" t="s">
        <v>330</v>
      </c>
      <c r="AU40" s="94" t="s">
        <v>330</v>
      </c>
      <c r="AV40" s="94" t="s">
        <v>327</v>
      </c>
      <c r="AW40" s="94" t="s">
        <v>330</v>
      </c>
      <c r="AX40" s="94" t="s">
        <v>330</v>
      </c>
      <c r="AY40" s="94" t="s">
        <v>330</v>
      </c>
      <c r="AZ40" s="94" t="s">
        <v>330</v>
      </c>
      <c r="BA40" s="94" t="s">
        <v>330</v>
      </c>
      <c r="BB40" s="94" t="s">
        <v>330</v>
      </c>
      <c r="BC40" s="94" t="s">
        <v>327</v>
      </c>
      <c r="BD40" s="94" t="s">
        <v>327</v>
      </c>
      <c r="BE40" s="94" t="s">
        <v>330</v>
      </c>
      <c r="BF40" s="94" t="s">
        <v>330</v>
      </c>
      <c r="BG40" s="94" t="s">
        <v>330</v>
      </c>
      <c r="BH40" s="94" t="s">
        <v>330</v>
      </c>
      <c r="BI40" s="94" t="s">
        <v>327</v>
      </c>
      <c r="BJ40" s="94" t="s">
        <v>327</v>
      </c>
      <c r="BK40" s="94" t="s">
        <v>327</v>
      </c>
      <c r="BL40" s="94" t="s">
        <v>330</v>
      </c>
      <c r="BM40" s="94" t="s">
        <v>330</v>
      </c>
      <c r="BN40" s="94" t="s">
        <v>327</v>
      </c>
      <c r="BO40" s="94" t="s">
        <v>330</v>
      </c>
      <c r="BP40" s="94" t="s">
        <v>327</v>
      </c>
      <c r="BQ40" s="94" t="s">
        <v>330</v>
      </c>
      <c r="BR40" s="94" t="s">
        <v>330</v>
      </c>
      <c r="BS40" s="94" t="s">
        <v>330</v>
      </c>
      <c r="BT40" s="94" t="s">
        <v>330</v>
      </c>
      <c r="BU40" s="94" t="s">
        <v>327</v>
      </c>
      <c r="BV40" s="94" t="s">
        <v>330</v>
      </c>
      <c r="BW40" s="94" t="s">
        <v>330</v>
      </c>
      <c r="BX40" s="94" t="s">
        <v>330</v>
      </c>
      <c r="BY40" s="94" t="s">
        <v>330</v>
      </c>
      <c r="BZ40" s="94" t="s">
        <v>327</v>
      </c>
      <c r="CA40" s="94" t="s">
        <v>330</v>
      </c>
      <c r="CB40" s="94" t="s">
        <v>327</v>
      </c>
      <c r="CC40" s="94" t="s">
        <v>327</v>
      </c>
      <c r="CD40" s="94" t="s">
        <v>330</v>
      </c>
      <c r="CE40" s="94" t="s">
        <v>330</v>
      </c>
      <c r="CF40" s="94" t="s">
        <v>330</v>
      </c>
      <c r="CG40" s="94" t="s">
        <v>327</v>
      </c>
      <c r="CH40" s="94" t="s">
        <v>330</v>
      </c>
      <c r="CI40" s="94" t="s">
        <v>330</v>
      </c>
      <c r="CJ40" s="94" t="s">
        <v>330</v>
      </c>
      <c r="CK40" s="94" t="s">
        <v>330</v>
      </c>
      <c r="CL40" s="94" t="s">
        <v>327</v>
      </c>
      <c r="CM40" s="94" t="s">
        <v>330</v>
      </c>
      <c r="CN40" s="94" t="s">
        <v>330</v>
      </c>
    </row>
    <row r="41" spans="1:92">
      <c r="A41" s="95" t="s">
        <v>364</v>
      </c>
      <c r="B41" s="47">
        <v>0.1562324636228889</v>
      </c>
      <c r="C41" s="47">
        <v>0.26792871872577523</v>
      </c>
      <c r="D41" s="47">
        <v>0.20667303760103922</v>
      </c>
      <c r="E41" s="47">
        <v>0.12470683233159081</v>
      </c>
      <c r="F41" s="47">
        <v>0.22709215558512805</v>
      </c>
      <c r="G41" s="47">
        <v>0.16552248403731246</v>
      </c>
      <c r="H41" s="47">
        <v>0.19788166934127113</v>
      </c>
      <c r="I41" s="47">
        <v>0.28834306518032948</v>
      </c>
      <c r="J41" s="47">
        <v>0.28695718949771842</v>
      </c>
      <c r="K41" s="47">
        <v>0.37824158127818108</v>
      </c>
      <c r="L41" s="47">
        <v>0.14484544922081952</v>
      </c>
      <c r="M41" s="47">
        <v>7.9600612092658576E-2</v>
      </c>
      <c r="N41" s="47">
        <v>0.11097183679874859</v>
      </c>
      <c r="O41" s="47">
        <v>9.6962128951952914E-2</v>
      </c>
      <c r="P41" s="47">
        <v>0.43783915289051389</v>
      </c>
      <c r="Q41" s="47">
        <v>7.8408692180973835E-2</v>
      </c>
      <c r="R41" s="47">
        <v>0.39126142430454591</v>
      </c>
      <c r="S41" s="47">
        <v>0.38865485839528779</v>
      </c>
      <c r="T41" s="47">
        <v>0.4794137046209867</v>
      </c>
      <c r="U41" s="47">
        <v>0.21353145174208421</v>
      </c>
      <c r="V41" s="47">
        <v>0.73390929850419928</v>
      </c>
      <c r="W41" s="47">
        <v>0.13235023846522101</v>
      </c>
      <c r="X41" s="47">
        <v>0.2063422783540157</v>
      </c>
      <c r="Y41" s="47">
        <v>0.19655838000209075</v>
      </c>
      <c r="Z41" s="47">
        <v>0.38599931093343698</v>
      </c>
      <c r="AA41" s="94">
        <v>9.4626669938134948E-3</v>
      </c>
      <c r="AB41" s="94">
        <v>0.18786122248485432</v>
      </c>
      <c r="AC41" s="94">
        <v>0.10698402807732842</v>
      </c>
      <c r="AD41" s="94">
        <v>0.65769597942767721</v>
      </c>
      <c r="AE41" s="94">
        <v>0.11419258182519564</v>
      </c>
      <c r="AF41" s="94">
        <v>8.8029422971734814E-2</v>
      </c>
      <c r="AG41" s="94">
        <v>0.22094044525298917</v>
      </c>
      <c r="AH41" s="94">
        <v>0.25740006157024481</v>
      </c>
      <c r="AI41" s="94">
        <v>0.23007304836936054</v>
      </c>
      <c r="AJ41" s="94">
        <v>0.57019351820678121</v>
      </c>
      <c r="AK41" s="94">
        <v>0.47662054419257782</v>
      </c>
      <c r="AL41" s="94">
        <v>3.1986554015719634E-2</v>
      </c>
      <c r="AM41" s="94">
        <v>0.29842520761766883</v>
      </c>
      <c r="AN41" s="94">
        <v>0.15160751061450506</v>
      </c>
      <c r="AO41" s="94">
        <v>8.6371993811770298E-2</v>
      </c>
      <c r="AP41" s="94">
        <v>0.80331273368016209</v>
      </c>
      <c r="AQ41" s="94">
        <v>7.3113888554665407E-3</v>
      </c>
      <c r="AR41" s="94">
        <v>2.3802282145475986E-2</v>
      </c>
      <c r="AS41" s="94">
        <v>0.12089836849523447</v>
      </c>
      <c r="AT41" s="94">
        <v>0.74040881076469622</v>
      </c>
      <c r="AU41" s="94">
        <v>0.14199534764854907</v>
      </c>
      <c r="AV41" s="94">
        <v>0.53818329835847756</v>
      </c>
      <c r="AW41" s="94">
        <v>8.0169832461794779E-2</v>
      </c>
      <c r="AX41" s="94">
        <v>0.25016564868583352</v>
      </c>
      <c r="AY41" s="94">
        <v>4.1140123163374301E-2</v>
      </c>
      <c r="AZ41" s="94">
        <v>5.3859104475824385E-2</v>
      </c>
      <c r="BA41" s="94">
        <v>0.86446836192670984</v>
      </c>
      <c r="BB41" s="94">
        <v>0.13235596861387308</v>
      </c>
      <c r="BC41" s="94">
        <v>0.15978288886635272</v>
      </c>
      <c r="BD41" s="94">
        <v>0.3957981614453745</v>
      </c>
      <c r="BE41" s="94">
        <v>5.0071272567188033E-2</v>
      </c>
      <c r="BF41" s="94">
        <v>6.8285353262130699E-2</v>
      </c>
      <c r="BG41" s="94">
        <v>4.5207629586145631E-2</v>
      </c>
      <c r="BH41" s="94">
        <v>0.30822957608061619</v>
      </c>
      <c r="BI41" s="94">
        <v>0.18141163284895359</v>
      </c>
      <c r="BJ41" s="94">
        <v>0.25012601574108062</v>
      </c>
      <c r="BK41" s="94">
        <v>0.69194976490518423</v>
      </c>
      <c r="BL41" s="94">
        <v>0.10447784945788506</v>
      </c>
      <c r="BM41" s="94">
        <v>0.21013479250822145</v>
      </c>
      <c r="BN41" s="94">
        <v>0.75956085534993389</v>
      </c>
      <c r="BO41" s="94">
        <v>1.4057742074693005E-2</v>
      </c>
      <c r="BP41" s="94">
        <v>0.14390830214385614</v>
      </c>
      <c r="BQ41" s="94">
        <v>4.0661532515022088E-2</v>
      </c>
      <c r="BR41" s="94">
        <v>0.30430446073304623</v>
      </c>
      <c r="BS41" s="94">
        <v>0.34860068944669154</v>
      </c>
      <c r="BT41" s="94">
        <v>0.22958821104143612</v>
      </c>
      <c r="BU41" s="94">
        <v>0.52915970880450591</v>
      </c>
      <c r="BV41" s="94">
        <v>0.34567637472000745</v>
      </c>
      <c r="BW41" s="94">
        <v>0.13695198799875519</v>
      </c>
      <c r="BX41" s="94">
        <v>0.28767172970600641</v>
      </c>
      <c r="BY41" s="94">
        <v>0.19526089949843362</v>
      </c>
      <c r="BZ41" s="94">
        <v>0.2050897850937452</v>
      </c>
      <c r="CA41" s="94">
        <v>7.8960870889657184E-2</v>
      </c>
      <c r="CB41" s="94">
        <v>0.30890428641264683</v>
      </c>
      <c r="CC41" s="94">
        <v>0.23533324867448369</v>
      </c>
      <c r="CD41" s="94">
        <v>2.0237360938665776E-2</v>
      </c>
      <c r="CE41" s="94">
        <v>6.3140900396279606E-2</v>
      </c>
      <c r="CF41" s="94">
        <v>9.1494038518436502E-2</v>
      </c>
      <c r="CG41" s="94">
        <v>0.22946373695066746</v>
      </c>
      <c r="CH41" s="94">
        <v>4.359240394017503E-2</v>
      </c>
      <c r="CI41" s="94">
        <v>0.27626133779514883</v>
      </c>
      <c r="CJ41" s="94">
        <v>0.1663875451700757</v>
      </c>
      <c r="CK41" s="94">
        <v>5.5235466507202194E-2</v>
      </c>
      <c r="CL41" s="94">
        <v>0.16323977499356615</v>
      </c>
      <c r="CM41" s="94">
        <v>0.16746039988726955</v>
      </c>
      <c r="CN41" s="94">
        <v>0.40854049493933547</v>
      </c>
    </row>
    <row r="42" spans="1:92">
      <c r="A42" s="97" t="s">
        <v>461</v>
      </c>
      <c r="B42" s="8">
        <v>7.1014756192222224E-4</v>
      </c>
      <c r="C42" s="8">
        <v>1.2178578123898875E-3</v>
      </c>
      <c r="D42" s="8">
        <v>9.3942289818654194E-4</v>
      </c>
      <c r="E42" s="8">
        <v>5.6684923787086734E-4</v>
      </c>
      <c r="F42" s="8">
        <v>1.0322370708414912E-3</v>
      </c>
      <c r="G42" s="8">
        <v>7.523749274423293E-4</v>
      </c>
      <c r="H42" s="8">
        <v>8.9946213336941421E-4</v>
      </c>
      <c r="I42" s="8">
        <v>1.310650296274225E-3</v>
      </c>
      <c r="J42" s="8">
        <v>1.3043508613532655E-3</v>
      </c>
      <c r="K42" s="8">
        <v>1.7192799149008231E-3</v>
      </c>
      <c r="L42" s="8">
        <v>6.5838840554917962E-4</v>
      </c>
      <c r="M42" s="8">
        <v>9.9500765115823216E-4</v>
      </c>
      <c r="N42" s="8">
        <v>1.3871479599843572E-3</v>
      </c>
      <c r="O42" s="8">
        <v>1.2120266118994115E-3</v>
      </c>
      <c r="P42" s="8">
        <v>5.4729894111314233E-3</v>
      </c>
      <c r="Q42" s="8">
        <v>9.8010865226217303E-4</v>
      </c>
      <c r="R42" s="8">
        <v>4.8907678038068239E-3</v>
      </c>
      <c r="S42" s="8">
        <v>4.8581857299410973E-3</v>
      </c>
      <c r="T42" s="8">
        <v>5.9926713077623336E-3</v>
      </c>
      <c r="U42" s="8">
        <v>2.6691431467760528E-3</v>
      </c>
      <c r="V42" s="8">
        <v>9.1738662313024903E-3</v>
      </c>
      <c r="W42" s="8">
        <v>1.6543779808152626E-3</v>
      </c>
      <c r="X42" s="8">
        <v>2.5792784794251961E-3</v>
      </c>
      <c r="Y42" s="8">
        <v>2.4569797500261343E-3</v>
      </c>
      <c r="Z42" s="8">
        <v>4.8249913866679622E-3</v>
      </c>
      <c r="AA42" s="94">
        <v>1.1828333742266868E-4</v>
      </c>
      <c r="AB42" s="94">
        <v>2.3482652810606791E-3</v>
      </c>
      <c r="AC42" s="94">
        <v>1.3373003509666052E-3</v>
      </c>
      <c r="AD42" s="94">
        <v>8.2211997428459655E-3</v>
      </c>
      <c r="AE42" s="94">
        <v>1.4274072728149454E-3</v>
      </c>
      <c r="AF42" s="94">
        <v>1.1003677871466852E-3</v>
      </c>
      <c r="AG42" s="94">
        <v>2.7617555656623645E-3</v>
      </c>
      <c r="AH42" s="94">
        <v>3.2175007696280599E-3</v>
      </c>
      <c r="AI42" s="94">
        <v>2.8759131046170068E-3</v>
      </c>
      <c r="AJ42" s="94">
        <v>7.1274189775847648E-3</v>
      </c>
      <c r="AK42" s="94">
        <v>5.9577568024072229E-3</v>
      </c>
      <c r="AL42" s="94">
        <v>3.9983192519649544E-4</v>
      </c>
      <c r="AM42" s="94">
        <v>3.7303150952208604E-3</v>
      </c>
      <c r="AN42" s="94">
        <v>1.8950938826813133E-3</v>
      </c>
      <c r="AO42" s="94">
        <v>1.0796499226471286E-3</v>
      </c>
      <c r="AP42" s="94">
        <v>1.0041409171002026E-2</v>
      </c>
      <c r="AQ42" s="94">
        <v>9.1392360693331765E-5</v>
      </c>
      <c r="AR42" s="94">
        <v>2.9752852681844984E-4</v>
      </c>
      <c r="AS42" s="94">
        <v>1.511229606190431E-3</v>
      </c>
      <c r="AT42" s="94">
        <v>9.2551101345587031E-3</v>
      </c>
      <c r="AU42" s="94">
        <v>1.7749418456068633E-3</v>
      </c>
      <c r="AV42" s="94">
        <v>6.7272912294809696E-3</v>
      </c>
      <c r="AW42" s="94">
        <v>1.0021229057724347E-3</v>
      </c>
      <c r="AX42" s="94">
        <v>3.1270706085729191E-3</v>
      </c>
      <c r="AY42" s="94">
        <v>5.142515395421788E-4</v>
      </c>
      <c r="AZ42" s="94">
        <v>6.7323880594780485E-4</v>
      </c>
      <c r="BA42" s="94">
        <v>1.0805854524083874E-2</v>
      </c>
      <c r="BB42" s="94">
        <v>1.6544496076734134E-3</v>
      </c>
      <c r="BC42" s="94">
        <v>1.997286110829409E-3</v>
      </c>
      <c r="BD42" s="94">
        <v>4.947477018067181E-3</v>
      </c>
      <c r="BE42" s="94">
        <v>6.2589090708985043E-4</v>
      </c>
      <c r="BF42" s="94">
        <v>8.5356691577663372E-4</v>
      </c>
      <c r="BG42" s="94">
        <v>5.6509536982682037E-4</v>
      </c>
      <c r="BH42" s="94">
        <v>3.8528697010077025E-3</v>
      </c>
      <c r="BI42" s="94">
        <v>1.6197467218656572E-4</v>
      </c>
      <c r="BJ42" s="94">
        <v>2.2332679976882198E-4</v>
      </c>
      <c r="BK42" s="94">
        <v>6.1781229009391452E-4</v>
      </c>
      <c r="BL42" s="94">
        <v>9.3283794158825948E-5</v>
      </c>
      <c r="BM42" s="94">
        <v>1.8762035045376916E-4</v>
      </c>
      <c r="BN42" s="94">
        <v>6.7817933513386955E-4</v>
      </c>
      <c r="BO42" s="94">
        <v>1.2551555423833041E-5</v>
      </c>
      <c r="BP42" s="94">
        <v>1.2848955548558583E-4</v>
      </c>
      <c r="BQ42" s="94">
        <v>1.8482514779555494E-4</v>
      </c>
      <c r="BR42" s="94">
        <v>3.8038057591630778E-3</v>
      </c>
      <c r="BS42" s="94">
        <v>8.3000164153974171E-4</v>
      </c>
      <c r="BT42" s="94">
        <v>5.4663859771770509E-4</v>
      </c>
      <c r="BU42" s="94">
        <v>1.2599040685821569E-3</v>
      </c>
      <c r="BV42" s="94">
        <v>1.5712562487273066E-3</v>
      </c>
      <c r="BW42" s="94">
        <v>1.7118998499844398E-3</v>
      </c>
      <c r="BX42" s="94">
        <v>3.5958966213250803E-3</v>
      </c>
      <c r="BY42" s="94">
        <v>2.44076124373042E-3</v>
      </c>
      <c r="BZ42" s="94">
        <v>2.5636223136718149E-3</v>
      </c>
      <c r="CA42" s="94">
        <v>9.8701088612071475E-4</v>
      </c>
      <c r="CB42" s="94">
        <v>3.8613035801580856E-3</v>
      </c>
      <c r="CC42" s="94">
        <v>2.941665608431046E-3</v>
      </c>
      <c r="CD42" s="94">
        <v>2.5296701173332221E-4</v>
      </c>
      <c r="CE42" s="94">
        <v>7.8926125495349503E-4</v>
      </c>
      <c r="CF42" s="94">
        <v>1.1436754814804562E-3</v>
      </c>
      <c r="CG42" s="94">
        <v>2.8682967118833433E-3</v>
      </c>
      <c r="CH42" s="94">
        <v>5.4490504925218787E-4</v>
      </c>
      <c r="CI42" s="94">
        <v>3.4532667224393605E-3</v>
      </c>
      <c r="CJ42" s="94">
        <v>2.0798443146259464E-3</v>
      </c>
      <c r="CK42" s="94">
        <v>6.9044333134002747E-4</v>
      </c>
      <c r="CL42" s="94">
        <v>2.0404971874195769E-3</v>
      </c>
      <c r="CM42" s="94">
        <v>2.0932549985908694E-3</v>
      </c>
      <c r="CN42" s="94">
        <v>5.1067561867416938E-3</v>
      </c>
    </row>
    <row r="43" spans="1:92">
      <c r="A43" s="97" t="s">
        <v>462</v>
      </c>
      <c r="B43" s="8">
        <v>1.0014901514287749E-4</v>
      </c>
      <c r="C43" s="8">
        <v>1.7174917867036874E-4</v>
      </c>
      <c r="D43" s="8">
        <v>1.3248271641092257E-4</v>
      </c>
      <c r="E43" s="8">
        <v>7.9940277135635143E-5</v>
      </c>
      <c r="F43" s="8">
        <v>1.455718946058513E-4</v>
      </c>
      <c r="G43" s="8">
        <v>1.0610415643417465E-4</v>
      </c>
      <c r="H43" s="8">
        <v>1.2684722393671227E-4</v>
      </c>
      <c r="I43" s="8">
        <v>1.8483529819251891E-4</v>
      </c>
      <c r="J43" s="8">
        <v>1.8394691634469131E-4</v>
      </c>
      <c r="K43" s="8">
        <v>2.4246255210139814E-4</v>
      </c>
      <c r="L43" s="8">
        <v>9.2849646936422772E-5</v>
      </c>
      <c r="M43" s="8">
        <v>1.1148545111016607E-5</v>
      </c>
      <c r="N43" s="8">
        <v>1.5542274061449382E-5</v>
      </c>
      <c r="O43" s="8">
        <v>1.3580130105315534E-5</v>
      </c>
      <c r="P43" s="8">
        <v>6.1322010208755452E-5</v>
      </c>
      <c r="Q43" s="8">
        <v>1.0981609549156E-5</v>
      </c>
      <c r="R43" s="8">
        <v>5.4798518810160495E-5</v>
      </c>
      <c r="S43" s="8">
        <v>5.4433453556762994E-5</v>
      </c>
      <c r="T43" s="8">
        <v>6.7144776557561168E-5</v>
      </c>
      <c r="U43" s="8">
        <v>2.9906365790207871E-5</v>
      </c>
      <c r="V43" s="8">
        <v>1.0278841715745088E-4</v>
      </c>
      <c r="W43" s="8">
        <v>1.8536447964316669E-5</v>
      </c>
      <c r="X43" s="8">
        <v>2.8899478761066625E-5</v>
      </c>
      <c r="Y43" s="8">
        <v>2.75291848742424E-5</v>
      </c>
      <c r="Z43" s="8">
        <v>5.4061528141937955E-5</v>
      </c>
      <c r="AA43" s="94">
        <v>1.325303500534103E-6</v>
      </c>
      <c r="AB43" s="94">
        <v>2.6311095586114049E-5</v>
      </c>
      <c r="AC43" s="94">
        <v>1.4983757433799499E-5</v>
      </c>
      <c r="AD43" s="94">
        <v>9.211428283300801E-5</v>
      </c>
      <c r="AE43" s="94">
        <v>1.5993358799047006E-5</v>
      </c>
      <c r="AF43" s="94">
        <v>1.2329050836377425E-5</v>
      </c>
      <c r="AG43" s="94">
        <v>3.0944039951399042E-5</v>
      </c>
      <c r="AH43" s="94">
        <v>3.6050428791350817E-5</v>
      </c>
      <c r="AI43" s="94">
        <v>3.222311601811772E-5</v>
      </c>
      <c r="AJ43" s="94">
        <v>7.9859036163414733E-5</v>
      </c>
      <c r="AK43" s="94">
        <v>1.5887351473085928E-4</v>
      </c>
      <c r="AL43" s="94">
        <v>1.0662184671906545E-5</v>
      </c>
      <c r="AM43" s="94">
        <v>9.9475069205889614E-5</v>
      </c>
      <c r="AN43" s="94">
        <v>5.0535836871501686E-5</v>
      </c>
      <c r="AO43" s="94">
        <v>2.8790664603923433E-5</v>
      </c>
      <c r="AP43" s="94">
        <v>2.6777091122672067E-4</v>
      </c>
      <c r="AQ43" s="94">
        <v>2.4371296184888469E-6</v>
      </c>
      <c r="AR43" s="94">
        <v>7.9340940484919953E-6</v>
      </c>
      <c r="AS43" s="94">
        <v>4.0299456165078159E-5</v>
      </c>
      <c r="AT43" s="94">
        <v>2.4680293692156541E-4</v>
      </c>
      <c r="AU43" s="94">
        <v>4.7331782549516355E-5</v>
      </c>
      <c r="AV43" s="94">
        <v>1.7939443278615919E-4</v>
      </c>
      <c r="AW43" s="94">
        <v>2.6723277487264928E-5</v>
      </c>
      <c r="AX43" s="94">
        <v>8.3388549561944504E-5</v>
      </c>
      <c r="AY43" s="94">
        <v>1.3713374387791433E-5</v>
      </c>
      <c r="AZ43" s="94">
        <v>1.7953034825274794E-5</v>
      </c>
      <c r="BA43" s="94">
        <v>2.8815612064223662E-4</v>
      </c>
      <c r="BB43" s="94">
        <v>4.4118656204624364E-5</v>
      </c>
      <c r="BC43" s="94">
        <v>5.3260962955450908E-5</v>
      </c>
      <c r="BD43" s="94">
        <v>1.3193272048179149E-4</v>
      </c>
      <c r="BE43" s="94">
        <v>1.6690424189062678E-5</v>
      </c>
      <c r="BF43" s="94">
        <v>2.2761784420710232E-5</v>
      </c>
      <c r="BG43" s="94">
        <v>1.5069209862048544E-5</v>
      </c>
      <c r="BH43" s="94">
        <v>1.0274319202687207E-4</v>
      </c>
      <c r="BI43" s="94">
        <v>1.6197467218656572E-4</v>
      </c>
      <c r="BJ43" s="94">
        <v>2.2332679976882198E-4</v>
      </c>
      <c r="BK43" s="94">
        <v>6.1781229009391452E-4</v>
      </c>
      <c r="BL43" s="94">
        <v>9.3283794158825948E-5</v>
      </c>
      <c r="BM43" s="94">
        <v>1.8762035045376916E-4</v>
      </c>
      <c r="BN43" s="94">
        <v>6.7817933513386955E-4</v>
      </c>
      <c r="BO43" s="94">
        <v>1.2551555423833041E-5</v>
      </c>
      <c r="BP43" s="94">
        <v>1.2848955548558583E-4</v>
      </c>
      <c r="BQ43" s="94">
        <v>5.6474350715308454E-5</v>
      </c>
      <c r="BR43" s="94">
        <v>4.226450843514531E-4</v>
      </c>
      <c r="BS43" s="94">
        <v>4.8416762423151601E-4</v>
      </c>
      <c r="BT43" s="94">
        <v>3.1887251533532795E-4</v>
      </c>
      <c r="BU43" s="94">
        <v>7.3494404000625825E-4</v>
      </c>
      <c r="BV43" s="94">
        <v>2.2158741969231246E-4</v>
      </c>
      <c r="BW43" s="94">
        <v>1.918095070010577E-5</v>
      </c>
      <c r="BX43" s="94">
        <v>4.029015822212975E-5</v>
      </c>
      <c r="BY43" s="94">
        <v>2.7347464915747004E-5</v>
      </c>
      <c r="BZ43" s="94">
        <v>2.8724059536939104E-5</v>
      </c>
      <c r="CA43" s="94">
        <v>1.1058945502753107E-5</v>
      </c>
      <c r="CB43" s="94">
        <v>4.3263905660034572E-5</v>
      </c>
      <c r="CC43" s="94">
        <v>3.2959838749927687E-5</v>
      </c>
      <c r="CD43" s="94">
        <v>6.7457869795552591E-6</v>
      </c>
      <c r="CE43" s="94">
        <v>2.1046966798759869E-5</v>
      </c>
      <c r="CF43" s="94">
        <v>3.0498012839478834E-5</v>
      </c>
      <c r="CG43" s="94">
        <v>3.1869963465370479E-4</v>
      </c>
      <c r="CH43" s="94">
        <v>6.1053787031057465E-6</v>
      </c>
      <c r="CI43" s="94">
        <v>3.8692064116967623E-5</v>
      </c>
      <c r="CJ43" s="94">
        <v>2.3303577754912563E-5</v>
      </c>
      <c r="CK43" s="94">
        <v>7.7360597349022682E-6</v>
      </c>
      <c r="CL43" s="94">
        <v>2.2862713584533076E-5</v>
      </c>
      <c r="CM43" s="94">
        <v>2.3453837519225427E-5</v>
      </c>
      <c r="CN43" s="94">
        <v>5.7218556714192642E-5</v>
      </c>
    </row>
    <row r="44" spans="1:92">
      <c r="A44" s="99" t="s">
        <v>3</v>
      </c>
      <c r="B44" s="47">
        <v>3951.97</v>
      </c>
      <c r="C44" s="47">
        <v>3951.97</v>
      </c>
      <c r="D44" s="47">
        <v>3950.38</v>
      </c>
      <c r="E44" s="47">
        <v>3950.93</v>
      </c>
      <c r="F44" s="47">
        <v>3950.99</v>
      </c>
      <c r="G44" s="47">
        <v>3950.56</v>
      </c>
      <c r="H44" s="47">
        <v>3951.16</v>
      </c>
      <c r="I44" s="17">
        <v>3951.16</v>
      </c>
      <c r="J44" s="47">
        <v>3950.62</v>
      </c>
      <c r="K44" s="17">
        <v>3950.74</v>
      </c>
      <c r="L44" s="8">
        <v>3949.95</v>
      </c>
      <c r="M44" s="8">
        <v>3951.18</v>
      </c>
      <c r="N44" s="8">
        <v>3950.79</v>
      </c>
      <c r="O44" s="47">
        <v>3950.81</v>
      </c>
      <c r="P44" s="47">
        <v>3950.08</v>
      </c>
      <c r="Q44" s="47">
        <v>3950.97</v>
      </c>
      <c r="R44" s="47">
        <v>3951.0749999999998</v>
      </c>
      <c r="S44" s="47">
        <v>3951.0749999999998</v>
      </c>
      <c r="T44" s="47">
        <v>3960.74</v>
      </c>
      <c r="U44" s="17">
        <v>3960.57</v>
      </c>
      <c r="V44" s="47">
        <v>3960.41</v>
      </c>
      <c r="W44" s="47">
        <v>3959.96</v>
      </c>
      <c r="X44" s="47">
        <v>3959.96</v>
      </c>
      <c r="Y44" s="47">
        <v>3959.17</v>
      </c>
      <c r="Z44" s="47">
        <v>3960.63</v>
      </c>
      <c r="AA44" s="94">
        <v>3960.68</v>
      </c>
      <c r="AB44" s="94">
        <v>3960.83</v>
      </c>
      <c r="AC44" s="94">
        <v>3959.71</v>
      </c>
      <c r="AD44" s="94">
        <v>3961.06</v>
      </c>
      <c r="AE44" s="94">
        <v>3959.48</v>
      </c>
      <c r="AF44" s="94">
        <v>3959.26</v>
      </c>
      <c r="AG44" s="94">
        <v>3959.37</v>
      </c>
      <c r="AH44" s="94">
        <v>3961.51</v>
      </c>
      <c r="AI44" s="94">
        <v>3959.15</v>
      </c>
      <c r="AJ44" s="94">
        <v>3958.7</v>
      </c>
      <c r="AK44" s="94">
        <v>3961.42</v>
      </c>
      <c r="AL44" s="94">
        <v>3978.53</v>
      </c>
      <c r="AM44" s="94">
        <v>3977.46</v>
      </c>
      <c r="AN44" s="94">
        <v>3976.97</v>
      </c>
      <c r="AO44" s="94">
        <v>3977.55</v>
      </c>
      <c r="AP44" s="94">
        <v>3976.19</v>
      </c>
      <c r="AQ44" s="94">
        <v>3980.19</v>
      </c>
      <c r="AR44" s="94">
        <v>3979.41</v>
      </c>
      <c r="AS44" s="94">
        <v>3979.31</v>
      </c>
      <c r="AT44" s="94">
        <v>3978.82</v>
      </c>
      <c r="AU44" s="94">
        <v>3978.24</v>
      </c>
      <c r="AV44" s="94">
        <v>3978.24</v>
      </c>
      <c r="AW44" s="94">
        <v>3978.04</v>
      </c>
      <c r="AX44" s="94">
        <v>3978.04</v>
      </c>
      <c r="AY44" s="94">
        <v>3977.55</v>
      </c>
      <c r="AZ44" s="94">
        <v>3974.92</v>
      </c>
      <c r="BA44" s="94">
        <v>3965.56</v>
      </c>
      <c r="BB44" s="94">
        <v>3965.2</v>
      </c>
      <c r="BC44" s="94">
        <v>3963.96</v>
      </c>
      <c r="BD44" s="94">
        <v>3964.24</v>
      </c>
      <c r="BE44" s="94">
        <v>3962.72</v>
      </c>
      <c r="BF44" s="94">
        <v>3961.13</v>
      </c>
      <c r="BG44" s="94">
        <v>3961.4</v>
      </c>
      <c r="BH44" s="94">
        <v>3960.61</v>
      </c>
      <c r="BI44" s="94">
        <v>3952.77</v>
      </c>
      <c r="BJ44" s="94">
        <v>3952.81</v>
      </c>
      <c r="BK44" s="94">
        <v>3952.66</v>
      </c>
      <c r="BL44" s="94">
        <v>3953.01</v>
      </c>
      <c r="BM44" s="94">
        <v>3952.36</v>
      </c>
      <c r="BN44" s="94">
        <v>3950.93</v>
      </c>
      <c r="BO44" s="94">
        <v>3951.98</v>
      </c>
      <c r="BP44" s="94">
        <v>3951.55</v>
      </c>
      <c r="BQ44" s="94">
        <v>3953.45</v>
      </c>
      <c r="BR44" s="94">
        <v>3953.83</v>
      </c>
      <c r="BS44" s="94">
        <v>3952.25</v>
      </c>
      <c r="BT44" s="94">
        <v>3952.49</v>
      </c>
      <c r="BU44" s="94">
        <v>3952.87</v>
      </c>
      <c r="BV44" s="94">
        <v>3951.16</v>
      </c>
      <c r="BW44" s="94">
        <v>3950.06</v>
      </c>
      <c r="BX44" s="94">
        <v>3950.02</v>
      </c>
      <c r="BY44" s="94">
        <v>3950.19</v>
      </c>
      <c r="BZ44" s="94">
        <v>3950.19</v>
      </c>
      <c r="CA44" s="94">
        <v>3973.74</v>
      </c>
      <c r="CB44" s="94">
        <v>3973.07</v>
      </c>
      <c r="CC44" s="94">
        <v>3972.9</v>
      </c>
      <c r="CD44" s="94">
        <v>3978.24</v>
      </c>
      <c r="CE44" s="94">
        <v>3977.55</v>
      </c>
      <c r="CF44" s="94">
        <v>3962.8</v>
      </c>
      <c r="CG44" s="94">
        <v>3952.92</v>
      </c>
      <c r="CH44" s="94">
        <v>3950.62</v>
      </c>
      <c r="CI44" s="94">
        <v>3950.67</v>
      </c>
      <c r="CJ44" s="94">
        <v>3950.6</v>
      </c>
      <c r="CK44" s="94">
        <v>3949.83</v>
      </c>
      <c r="CL44" s="94">
        <v>3950.19</v>
      </c>
      <c r="CM44" s="94">
        <v>3948.61</v>
      </c>
      <c r="CN44" s="94">
        <v>3949.51</v>
      </c>
    </row>
    <row r="45" spans="1:92">
      <c r="A45" s="99" t="s">
        <v>5</v>
      </c>
      <c r="B45" s="47">
        <v>35.164245999999999</v>
      </c>
      <c r="C45" s="47">
        <v>35.164245999999999</v>
      </c>
      <c r="D45" s="47">
        <v>35.164619000000002</v>
      </c>
      <c r="E45" s="47">
        <v>35.163618999999997</v>
      </c>
      <c r="F45" s="47">
        <v>35.163614000000003</v>
      </c>
      <c r="G45" s="47">
        <v>35.164040999999997</v>
      </c>
      <c r="H45" s="47">
        <v>35.163494</v>
      </c>
      <c r="I45" s="17">
        <v>35.163494</v>
      </c>
      <c r="J45" s="47">
        <v>35.162593999999999</v>
      </c>
      <c r="K45" s="17">
        <v>35.162866999999999</v>
      </c>
      <c r="L45" s="8">
        <v>35.16328</v>
      </c>
      <c r="M45" s="8">
        <v>35.166034000000003</v>
      </c>
      <c r="N45" s="8">
        <v>35.167530999999997</v>
      </c>
      <c r="O45" s="47">
        <v>35.169123999999996</v>
      </c>
      <c r="P45" s="8">
        <v>35.166555000000002</v>
      </c>
      <c r="Q45" s="47">
        <v>35.165475999999998</v>
      </c>
      <c r="R45" s="47">
        <v>35.165947000000003</v>
      </c>
      <c r="S45" s="47">
        <v>35.166410999999997</v>
      </c>
      <c r="T45" s="47">
        <v>35.163443000000001</v>
      </c>
      <c r="U45" s="17">
        <v>35.165227000000002</v>
      </c>
      <c r="V45" s="47">
        <v>35.165883999999998</v>
      </c>
      <c r="W45" s="47">
        <v>35.166998</v>
      </c>
      <c r="X45" s="47">
        <v>35.166998</v>
      </c>
      <c r="Y45" s="47">
        <v>35.169477999999998</v>
      </c>
      <c r="Z45" s="47">
        <v>35.160600000000002</v>
      </c>
      <c r="AA45" s="94">
        <v>35.160451000000002</v>
      </c>
      <c r="AB45" s="94">
        <v>35.160750999999998</v>
      </c>
      <c r="AC45" s="94">
        <v>35.160820999999999</v>
      </c>
      <c r="AD45" s="94">
        <v>35.159958000000003</v>
      </c>
      <c r="AE45" s="94">
        <v>35.161002000000003</v>
      </c>
      <c r="AF45" s="94">
        <v>35.160735000000003</v>
      </c>
      <c r="AG45" s="94">
        <v>35.160722</v>
      </c>
      <c r="AH45" s="94">
        <v>35.160673000000003</v>
      </c>
      <c r="AI45" s="94">
        <v>35.161253000000002</v>
      </c>
      <c r="AJ45" s="94">
        <v>35.161203</v>
      </c>
      <c r="AK45" s="94">
        <v>35.158650999999999</v>
      </c>
      <c r="AL45" s="94">
        <v>35.135803000000003</v>
      </c>
      <c r="AM45" s="94">
        <v>35.138091000000003</v>
      </c>
      <c r="AN45" s="94">
        <v>35.138094000000002</v>
      </c>
      <c r="AO45" s="94">
        <v>35.138108000000003</v>
      </c>
      <c r="AP45" s="94">
        <v>35.144781000000002</v>
      </c>
      <c r="AQ45" s="94">
        <v>35.135359000000001</v>
      </c>
      <c r="AR45" s="94">
        <v>35.137155</v>
      </c>
      <c r="AS45" s="94">
        <v>35.138106000000001</v>
      </c>
      <c r="AT45" s="94">
        <v>35.139814999999999</v>
      </c>
      <c r="AU45" s="94">
        <v>35.142280999999997</v>
      </c>
      <c r="AV45" s="94">
        <v>35.142280999999997</v>
      </c>
      <c r="AW45" s="94">
        <v>35.142744999999998</v>
      </c>
      <c r="AX45" s="94">
        <v>35.142744999999998</v>
      </c>
      <c r="AY45" s="94">
        <v>35.146047000000003</v>
      </c>
      <c r="AZ45" s="94">
        <v>35.149478999999999</v>
      </c>
      <c r="BA45" s="94">
        <v>35.135348</v>
      </c>
      <c r="BB45" s="94">
        <v>35.139125</v>
      </c>
      <c r="BC45" s="94">
        <v>35.142417000000002</v>
      </c>
      <c r="BD45" s="94">
        <v>35.145567999999997</v>
      </c>
      <c r="BE45" s="94">
        <v>35.146909999999998</v>
      </c>
      <c r="BF45" s="94">
        <v>35.148845000000001</v>
      </c>
      <c r="BG45" s="94">
        <v>35.148862000000001</v>
      </c>
      <c r="BH45" s="94">
        <v>35.15052</v>
      </c>
      <c r="BI45" s="94">
        <v>35.164456000000001</v>
      </c>
      <c r="BJ45" s="94">
        <v>35.165010000000002</v>
      </c>
      <c r="BK45" s="94">
        <v>35.165250999999998</v>
      </c>
      <c r="BL45" s="94">
        <v>35.165331000000002</v>
      </c>
      <c r="BM45" s="94">
        <v>35.165613999999998</v>
      </c>
      <c r="BN45" s="94">
        <v>35.167279999999998</v>
      </c>
      <c r="BO45" s="94">
        <v>35.169666999999997</v>
      </c>
      <c r="BP45" s="94">
        <v>35.170006999999998</v>
      </c>
      <c r="BQ45" s="94">
        <v>35.166061999999997</v>
      </c>
      <c r="BR45" s="94">
        <v>35.162832000000002</v>
      </c>
      <c r="BS45" s="94">
        <v>35.167301000000002</v>
      </c>
      <c r="BT45" s="94">
        <v>35.167563000000001</v>
      </c>
      <c r="BU45" s="94">
        <v>35.164561999999997</v>
      </c>
      <c r="BV45" s="94">
        <v>35.163494</v>
      </c>
      <c r="BW45" s="94">
        <v>35.166789000000001</v>
      </c>
      <c r="BX45" s="94">
        <v>35.166846</v>
      </c>
      <c r="BY45" s="94">
        <v>35.167332999999999</v>
      </c>
      <c r="BZ45" s="94">
        <v>35.167332999999999</v>
      </c>
      <c r="CA45" s="94">
        <v>35.092587000000002</v>
      </c>
      <c r="CB45" s="94">
        <v>35.093502000000001</v>
      </c>
      <c r="CC45" s="94">
        <v>35.095122000000003</v>
      </c>
      <c r="CD45" s="94">
        <v>35.142741000000001</v>
      </c>
      <c r="CE45" s="94">
        <v>35.146047000000003</v>
      </c>
      <c r="CF45" s="94">
        <v>35.158059000000002</v>
      </c>
      <c r="CG45" s="94">
        <v>35.162882000000003</v>
      </c>
      <c r="CH45" s="94">
        <v>35.166429999999998</v>
      </c>
      <c r="CI45" s="94">
        <v>35.166429999999998</v>
      </c>
      <c r="CJ45" s="94">
        <v>35.166488999999999</v>
      </c>
      <c r="CK45" s="94">
        <v>35.166432</v>
      </c>
      <c r="CL45" s="94">
        <v>35.166443000000001</v>
      </c>
      <c r="CM45" s="94">
        <v>35.166611000000003</v>
      </c>
      <c r="CN45" s="94">
        <v>35.166604</v>
      </c>
    </row>
    <row r="46" spans="1:92">
      <c r="A46" s="99" t="s">
        <v>6</v>
      </c>
      <c r="B46" s="47">
        <v>-123.01836900000001</v>
      </c>
      <c r="C46" s="47">
        <v>-123.01836900000001</v>
      </c>
      <c r="D46" s="47">
        <v>-123.022109</v>
      </c>
      <c r="E46" s="47">
        <v>-123.02171800000001</v>
      </c>
      <c r="F46" s="47">
        <v>-123.02172</v>
      </c>
      <c r="G46" s="47">
        <v>-123.02033</v>
      </c>
      <c r="H46" s="47">
        <v>-123.01959600000001</v>
      </c>
      <c r="I46" s="17">
        <v>-123.01959600000001</v>
      </c>
      <c r="J46" s="47">
        <v>-123.014867</v>
      </c>
      <c r="K46" s="17">
        <v>-123.014518</v>
      </c>
      <c r="L46" s="8">
        <v>-123.013761</v>
      </c>
      <c r="M46" s="8">
        <v>-123.00042999999999</v>
      </c>
      <c r="N46" s="8">
        <v>-123.001302</v>
      </c>
      <c r="O46" s="47">
        <v>-123.002661</v>
      </c>
      <c r="P46" s="8">
        <v>-122.99988399999999</v>
      </c>
      <c r="Q46" s="47">
        <v>-123.000107</v>
      </c>
      <c r="R46" s="47">
        <v>-123.00033999999999</v>
      </c>
      <c r="S46" s="47">
        <v>-123.00055399999999</v>
      </c>
      <c r="T46" s="47">
        <v>-122.935017</v>
      </c>
      <c r="U46" s="17">
        <v>-122.934909</v>
      </c>
      <c r="V46" s="47">
        <v>-122.934943</v>
      </c>
      <c r="W46" s="47">
        <v>-122.93509400000001</v>
      </c>
      <c r="X46" s="47">
        <v>-122.93509400000001</v>
      </c>
      <c r="Y46" s="47">
        <v>-122.935247</v>
      </c>
      <c r="Z46" s="47">
        <v>-122.936691</v>
      </c>
      <c r="AA46" s="94">
        <v>-122.936862</v>
      </c>
      <c r="AB46" s="94">
        <v>-122.937065</v>
      </c>
      <c r="AC46" s="94">
        <v>-122.938936</v>
      </c>
      <c r="AD46" s="94">
        <v>-122.940977</v>
      </c>
      <c r="AE46" s="94">
        <v>-122.94611</v>
      </c>
      <c r="AF46" s="94">
        <v>-122.94639100000001</v>
      </c>
      <c r="AG46" s="94">
        <v>-122.946617</v>
      </c>
      <c r="AH46" s="94">
        <v>-122.95318399999999</v>
      </c>
      <c r="AI46" s="94">
        <v>-122.954036</v>
      </c>
      <c r="AJ46" s="94">
        <v>-122.95409100000001</v>
      </c>
      <c r="AK46" s="94">
        <v>-122.933679</v>
      </c>
      <c r="AL46" s="94">
        <v>-122.95002700000001</v>
      </c>
      <c r="AM46" s="94">
        <v>-122.949808</v>
      </c>
      <c r="AN46" s="94">
        <v>-122.949809</v>
      </c>
      <c r="AO46" s="94">
        <v>-122.949809</v>
      </c>
      <c r="AP46" s="94">
        <v>-122.949153</v>
      </c>
      <c r="AQ46" s="94">
        <v>-122.949634</v>
      </c>
      <c r="AR46" s="94">
        <v>-122.950192</v>
      </c>
      <c r="AS46" s="94">
        <v>-122.950328</v>
      </c>
      <c r="AT46" s="94">
        <v>-122.95039</v>
      </c>
      <c r="AU46" s="94">
        <v>-122.95021699999999</v>
      </c>
      <c r="AV46" s="94">
        <v>-122.95021699999999</v>
      </c>
      <c r="AW46" s="94">
        <v>-122.95029100000001</v>
      </c>
      <c r="AX46" s="94">
        <v>-122.95029100000001</v>
      </c>
      <c r="AY46" s="94">
        <v>-122.95017</v>
      </c>
      <c r="AZ46" s="94">
        <v>-122.94977</v>
      </c>
      <c r="BA46" s="94">
        <v>-122.949701</v>
      </c>
      <c r="BB46" s="94">
        <v>-122.94953099999999</v>
      </c>
      <c r="BC46" s="94">
        <v>-122.949609</v>
      </c>
      <c r="BD46" s="94">
        <v>-122.94946899999999</v>
      </c>
      <c r="BE46" s="94">
        <v>-122.95008300000001</v>
      </c>
      <c r="BF46" s="94">
        <v>-122.950103</v>
      </c>
      <c r="BG46" s="94">
        <v>-122.950095</v>
      </c>
      <c r="BH46" s="94">
        <v>-122.950115</v>
      </c>
      <c r="BI46" s="94">
        <v>-123.012291</v>
      </c>
      <c r="BJ46" s="94">
        <v>-123.01246999999999</v>
      </c>
      <c r="BK46" s="94">
        <v>-123.012411</v>
      </c>
      <c r="BL46" s="94">
        <v>-123.012366</v>
      </c>
      <c r="BM46" s="94">
        <v>-123.012159</v>
      </c>
      <c r="BN46" s="94">
        <v>-123.011324</v>
      </c>
      <c r="BO46" s="94">
        <v>-123.01231</v>
      </c>
      <c r="BP46" s="94">
        <v>-123.01249</v>
      </c>
      <c r="BQ46" s="94">
        <v>-123.01321299999999</v>
      </c>
      <c r="BR46" s="94">
        <v>-123.012214</v>
      </c>
      <c r="BS46" s="94">
        <v>-123.018401</v>
      </c>
      <c r="BT46" s="94">
        <v>-123.018619</v>
      </c>
      <c r="BU46" s="94">
        <v>-123.01523299999999</v>
      </c>
      <c r="BV46" s="94">
        <v>-123.01959600000001</v>
      </c>
      <c r="BW46" s="94">
        <v>-123.000855</v>
      </c>
      <c r="BX46" s="94">
        <v>-123.001284</v>
      </c>
      <c r="BY46" s="94">
        <v>-123.00112799999999</v>
      </c>
      <c r="BZ46" s="94">
        <v>-123.00112799999999</v>
      </c>
      <c r="CA46" s="94">
        <v>-123.089179</v>
      </c>
      <c r="CB46" s="94">
        <v>-123.089302</v>
      </c>
      <c r="CC46" s="94">
        <v>-123.089321</v>
      </c>
      <c r="CD46" s="94">
        <v>-122.95021699999999</v>
      </c>
      <c r="CE46" s="94">
        <v>-122.95017</v>
      </c>
      <c r="CF46" s="94">
        <v>-122.950073</v>
      </c>
      <c r="CG46" s="94">
        <v>-123.012145</v>
      </c>
      <c r="CH46" s="94">
        <v>-123.000372</v>
      </c>
      <c r="CI46" s="94">
        <v>-123.00038600000001</v>
      </c>
      <c r="CJ46" s="94">
        <v>-123.000972</v>
      </c>
      <c r="CK46" s="94">
        <v>-122.99961500000001</v>
      </c>
      <c r="CL46" s="94">
        <v>-123.000013</v>
      </c>
      <c r="CM46" s="94">
        <v>-122.992729</v>
      </c>
      <c r="CN46" s="94">
        <v>-122.99053000000001</v>
      </c>
    </row>
    <row r="47" spans="1:92">
      <c r="A47" s="103" t="s">
        <v>10</v>
      </c>
      <c r="B47" s="47" t="s">
        <v>234</v>
      </c>
      <c r="C47" s="47" t="s">
        <v>232</v>
      </c>
      <c r="D47" s="47" t="s">
        <v>229</v>
      </c>
      <c r="E47" s="47" t="s">
        <v>227</v>
      </c>
      <c r="F47" s="47" t="s">
        <v>114</v>
      </c>
      <c r="G47" s="47" t="s">
        <v>226</v>
      </c>
      <c r="H47" s="47" t="s">
        <v>223</v>
      </c>
      <c r="I47" s="17" t="s">
        <v>222</v>
      </c>
      <c r="J47" s="47" t="s">
        <v>319</v>
      </c>
      <c r="K47" s="17" t="s">
        <v>219</v>
      </c>
      <c r="L47" s="8" t="s">
        <v>218</v>
      </c>
      <c r="M47" s="8" t="s">
        <v>242</v>
      </c>
      <c r="N47" s="8" t="s">
        <v>241</v>
      </c>
      <c r="O47" s="47" t="s">
        <v>240</v>
      </c>
      <c r="P47" s="47" t="s">
        <v>245</v>
      </c>
      <c r="Q47" s="47" t="s">
        <v>243</v>
      </c>
      <c r="R47" s="47" t="s">
        <v>238</v>
      </c>
      <c r="S47" s="47" t="s">
        <v>235</v>
      </c>
      <c r="T47" s="47" t="s">
        <v>260</v>
      </c>
      <c r="U47" s="17" t="s">
        <v>258</v>
      </c>
      <c r="V47" s="47" t="s">
        <v>255</v>
      </c>
      <c r="W47" s="47" t="s">
        <v>251</v>
      </c>
      <c r="X47" s="47" t="s">
        <v>249</v>
      </c>
      <c r="Y47" s="47" t="s">
        <v>248</v>
      </c>
      <c r="Z47" s="47" t="s">
        <v>284</v>
      </c>
      <c r="AA47" s="94" t="s">
        <v>280</v>
      </c>
      <c r="AB47" s="94" t="s">
        <v>281</v>
      </c>
      <c r="AC47" s="94" t="s">
        <v>279</v>
      </c>
      <c r="AD47" s="94" t="s">
        <v>277</v>
      </c>
      <c r="AE47" s="94" t="s">
        <v>276</v>
      </c>
      <c r="AF47" s="94" t="s">
        <v>274</v>
      </c>
      <c r="AG47" s="94" t="s">
        <v>273</v>
      </c>
      <c r="AH47" s="94" t="s">
        <v>269</v>
      </c>
      <c r="AI47" s="94" t="s">
        <v>267</v>
      </c>
      <c r="AJ47" s="94" t="s">
        <v>265</v>
      </c>
      <c r="AK47" s="94" t="s">
        <v>287</v>
      </c>
      <c r="AL47" s="94" t="s">
        <v>316</v>
      </c>
      <c r="AM47" s="94" t="s">
        <v>313</v>
      </c>
      <c r="AN47" s="94" t="s">
        <v>312</v>
      </c>
      <c r="AO47" s="94" t="s">
        <v>311</v>
      </c>
      <c r="AP47" s="94" t="s">
        <v>310</v>
      </c>
      <c r="AQ47" s="94" t="s">
        <v>307</v>
      </c>
      <c r="AR47" s="94" t="s">
        <v>305</v>
      </c>
      <c r="AS47" s="94" t="s">
        <v>304</v>
      </c>
      <c r="AT47" s="94" t="s">
        <v>302</v>
      </c>
      <c r="AU47" s="94" t="s">
        <v>301</v>
      </c>
      <c r="AV47" s="94" t="s">
        <v>300</v>
      </c>
      <c r="AW47" s="94" t="s">
        <v>298</v>
      </c>
      <c r="AX47" s="94" t="s">
        <v>296</v>
      </c>
      <c r="AY47" s="94" t="s">
        <v>295</v>
      </c>
      <c r="AZ47" s="94" t="s">
        <v>294</v>
      </c>
      <c r="BA47" s="94" t="s">
        <v>213</v>
      </c>
      <c r="BB47" s="94" t="s">
        <v>210</v>
      </c>
      <c r="BC47" s="94" t="s">
        <v>209</v>
      </c>
      <c r="BD47" s="94" t="s">
        <v>206</v>
      </c>
      <c r="BE47" s="94" t="s">
        <v>205</v>
      </c>
      <c r="BF47" s="94" t="s">
        <v>204</v>
      </c>
      <c r="BG47" s="94" t="s">
        <v>203</v>
      </c>
      <c r="BH47" s="94" t="s">
        <v>201</v>
      </c>
      <c r="BI47" s="94" t="s">
        <v>142</v>
      </c>
      <c r="BJ47" s="94" t="s">
        <v>148</v>
      </c>
      <c r="BK47" s="94" t="s">
        <v>152</v>
      </c>
      <c r="BL47" s="94" t="s">
        <v>153</v>
      </c>
      <c r="BM47" s="94" t="s">
        <v>154</v>
      </c>
      <c r="BN47" s="94" t="s">
        <v>155</v>
      </c>
      <c r="BO47" s="94" t="s">
        <v>159</v>
      </c>
      <c r="BP47" s="94" t="s">
        <v>160</v>
      </c>
      <c r="BQ47" s="94" t="s">
        <v>141</v>
      </c>
      <c r="BR47" s="94" t="s">
        <v>163</v>
      </c>
      <c r="BS47" s="94" t="s">
        <v>129</v>
      </c>
      <c r="BT47" s="94" t="s">
        <v>134</v>
      </c>
      <c r="BU47" s="94" t="s">
        <v>125</v>
      </c>
      <c r="BV47" s="94" t="s">
        <v>221</v>
      </c>
      <c r="BW47" s="94" t="s">
        <v>198</v>
      </c>
      <c r="BX47" s="94" t="s">
        <v>196</v>
      </c>
      <c r="BY47" s="94" t="s">
        <v>195</v>
      </c>
      <c r="BZ47" s="94" t="s">
        <v>194</v>
      </c>
      <c r="CA47" s="94" t="s">
        <v>293</v>
      </c>
      <c r="CB47" s="94" t="s">
        <v>292</v>
      </c>
      <c r="CC47" s="94" t="s">
        <v>290</v>
      </c>
      <c r="CD47" s="94" t="s">
        <v>263</v>
      </c>
      <c r="CE47" s="94" t="s">
        <v>261</v>
      </c>
      <c r="CF47" s="94" t="s">
        <v>199</v>
      </c>
      <c r="CG47" s="94" t="s">
        <v>140</v>
      </c>
      <c r="CH47" s="94" t="s">
        <v>437</v>
      </c>
      <c r="CI47" s="94" t="s">
        <v>441</v>
      </c>
      <c r="CJ47" s="94" t="s">
        <v>445</v>
      </c>
      <c r="CK47" s="94" t="s">
        <v>448</v>
      </c>
      <c r="CL47" s="94" t="s">
        <v>451</v>
      </c>
      <c r="CM47" s="94" t="s">
        <v>452</v>
      </c>
      <c r="CN47" s="94" t="s">
        <v>455</v>
      </c>
    </row>
    <row r="48" spans="1:92">
      <c r="A48" s="103" t="s">
        <v>18</v>
      </c>
      <c r="B48" s="47" t="s">
        <v>230</v>
      </c>
      <c r="C48" s="47" t="s">
        <v>230</v>
      </c>
      <c r="D48" s="47" t="s">
        <v>189</v>
      </c>
      <c r="E48" s="47" t="s">
        <v>189</v>
      </c>
      <c r="F48" s="47" t="s">
        <v>189</v>
      </c>
      <c r="G48" s="47" t="s">
        <v>189</v>
      </c>
      <c r="H48" s="47" t="s">
        <v>189</v>
      </c>
      <c r="I48" s="17" t="s">
        <v>189</v>
      </c>
      <c r="J48" s="47" t="s">
        <v>185</v>
      </c>
      <c r="K48" s="17" t="s">
        <v>185</v>
      </c>
      <c r="L48" s="8" t="s">
        <v>217</v>
      </c>
      <c r="M48" s="8" t="s">
        <v>181</v>
      </c>
      <c r="N48" s="8" t="s">
        <v>181</v>
      </c>
      <c r="O48" s="47" t="s">
        <v>179</v>
      </c>
      <c r="P48" s="47" t="s">
        <v>182</v>
      </c>
      <c r="Q48" s="47" t="s">
        <v>182</v>
      </c>
      <c r="R48" s="47" t="s">
        <v>190</v>
      </c>
      <c r="S48" s="47" t="s">
        <v>190</v>
      </c>
      <c r="T48" s="47" t="s">
        <v>178</v>
      </c>
      <c r="U48" s="17" t="s">
        <v>177</v>
      </c>
      <c r="V48" s="47" t="s">
        <v>177</v>
      </c>
      <c r="W48" s="47" t="s">
        <v>177</v>
      </c>
      <c r="X48" s="47" t="s">
        <v>177</v>
      </c>
      <c r="Y48" s="47" t="s">
        <v>177</v>
      </c>
      <c r="Z48" s="47" t="s">
        <v>176</v>
      </c>
      <c r="AA48" s="94" t="s">
        <v>176</v>
      </c>
      <c r="AB48" s="94" t="s">
        <v>176</v>
      </c>
      <c r="AC48" s="94" t="s">
        <v>175</v>
      </c>
      <c r="AD48" s="94" t="s">
        <v>175</v>
      </c>
      <c r="AE48" s="94" t="s">
        <v>174</v>
      </c>
      <c r="AF48" s="94" t="s">
        <v>174</v>
      </c>
      <c r="AG48" s="94" t="s">
        <v>174</v>
      </c>
      <c r="AH48" s="94" t="s">
        <v>173</v>
      </c>
      <c r="AI48" s="94" t="s">
        <v>173</v>
      </c>
      <c r="AJ48" s="94" t="s">
        <v>173</v>
      </c>
      <c r="AK48" s="94" t="s">
        <v>171</v>
      </c>
      <c r="AL48" s="94" t="s">
        <v>264</v>
      </c>
      <c r="AM48" s="94" t="s">
        <v>192</v>
      </c>
      <c r="AN48" s="94" t="s">
        <v>192</v>
      </c>
      <c r="AO48" s="94" t="s">
        <v>192</v>
      </c>
      <c r="AP48" s="94" t="s">
        <v>170</v>
      </c>
      <c r="AQ48" s="94" t="s">
        <v>288</v>
      </c>
      <c r="AR48" s="94" t="s">
        <v>288</v>
      </c>
      <c r="AS48" s="94" t="s">
        <v>288</v>
      </c>
      <c r="AT48" s="94" t="s">
        <v>262</v>
      </c>
      <c r="AU48" s="94" t="s">
        <v>262</v>
      </c>
      <c r="AV48" s="94" t="s">
        <v>262</v>
      </c>
      <c r="AW48" s="94" t="s">
        <v>262</v>
      </c>
      <c r="AX48" s="94" t="s">
        <v>262</v>
      </c>
      <c r="AY48" s="94" t="s">
        <v>169</v>
      </c>
      <c r="AZ48" s="94" t="s">
        <v>169</v>
      </c>
      <c r="BA48" s="94" t="s">
        <v>212</v>
      </c>
      <c r="BB48" s="94" t="s">
        <v>193</v>
      </c>
      <c r="BC48" s="94" t="s">
        <v>193</v>
      </c>
      <c r="BD48" s="94" t="s">
        <v>186</v>
      </c>
      <c r="BE48" s="94" t="s">
        <v>186</v>
      </c>
      <c r="BF48" s="94" t="s">
        <v>186</v>
      </c>
      <c r="BG48" s="94" t="s">
        <v>186</v>
      </c>
      <c r="BH48" s="94" t="s">
        <v>200</v>
      </c>
      <c r="BI48" s="94" t="s">
        <v>143</v>
      </c>
      <c r="BJ48" s="94" t="s">
        <v>143</v>
      </c>
      <c r="BK48" s="94" t="s">
        <v>143</v>
      </c>
      <c r="BL48" s="94" t="s">
        <v>143</v>
      </c>
      <c r="BM48" s="94" t="s">
        <v>143</v>
      </c>
      <c r="BN48" s="94" t="s">
        <v>156</v>
      </c>
      <c r="BO48" s="94" t="s">
        <v>156</v>
      </c>
      <c r="BP48" s="94" t="s">
        <v>156</v>
      </c>
      <c r="BQ48" s="94" t="s">
        <v>123</v>
      </c>
      <c r="BR48" s="94" t="s">
        <v>122</v>
      </c>
      <c r="BS48" s="94" t="s">
        <v>121</v>
      </c>
      <c r="BT48" s="94" t="s">
        <v>121</v>
      </c>
      <c r="BU48" s="94" t="s">
        <v>126</v>
      </c>
      <c r="BV48" s="94" t="s">
        <v>189</v>
      </c>
      <c r="BW48" s="94" t="s">
        <v>183</v>
      </c>
      <c r="BX48" s="94" t="s">
        <v>183</v>
      </c>
      <c r="BY48" s="94" t="s">
        <v>183</v>
      </c>
      <c r="BZ48" s="94" t="s">
        <v>183</v>
      </c>
      <c r="CA48" s="94" t="s">
        <v>172</v>
      </c>
      <c r="CB48" s="94" t="s">
        <v>172</v>
      </c>
      <c r="CC48" s="94" t="s">
        <v>172</v>
      </c>
      <c r="CD48" s="94" t="s">
        <v>262</v>
      </c>
      <c r="CE48" s="94" t="s">
        <v>169</v>
      </c>
      <c r="CF48" s="94" t="s">
        <v>168</v>
      </c>
      <c r="CG48" s="94" t="s">
        <v>122</v>
      </c>
      <c r="CH48" s="94" t="s">
        <v>315</v>
      </c>
      <c r="CI48" s="94" t="s">
        <v>315</v>
      </c>
      <c r="CJ48" s="94" t="s">
        <v>315</v>
      </c>
      <c r="CK48" s="94" t="s">
        <v>315</v>
      </c>
      <c r="CL48" s="94" t="s">
        <v>315</v>
      </c>
      <c r="CM48" s="94" t="s">
        <v>317</v>
      </c>
      <c r="CN48" s="94" t="s">
        <v>317</v>
      </c>
    </row>
    <row r="49" spans="1:92">
      <c r="A49" s="103" t="s">
        <v>4</v>
      </c>
      <c r="B49" s="47">
        <v>8</v>
      </c>
      <c r="C49" s="47">
        <v>8</v>
      </c>
      <c r="D49" s="47">
        <v>8</v>
      </c>
      <c r="E49" s="47">
        <v>8</v>
      </c>
      <c r="F49" s="47">
        <v>8</v>
      </c>
      <c r="G49" s="47">
        <v>8</v>
      </c>
      <c r="H49" s="47">
        <v>8</v>
      </c>
      <c r="I49" s="17">
        <v>8</v>
      </c>
      <c r="J49" s="47">
        <v>8</v>
      </c>
      <c r="K49" s="17">
        <v>8</v>
      </c>
      <c r="L49" s="8">
        <v>8</v>
      </c>
      <c r="M49" s="8">
        <v>232</v>
      </c>
      <c r="N49" s="8">
        <v>232</v>
      </c>
      <c r="O49" s="47">
        <v>232</v>
      </c>
      <c r="P49" s="47">
        <v>232</v>
      </c>
      <c r="Q49" s="47">
        <v>232</v>
      </c>
      <c r="R49" s="47">
        <v>232</v>
      </c>
      <c r="S49" s="47">
        <v>232</v>
      </c>
      <c r="T49" s="47">
        <v>321</v>
      </c>
      <c r="U49" s="17">
        <v>321</v>
      </c>
      <c r="V49" s="47">
        <v>321</v>
      </c>
      <c r="W49" s="47">
        <v>321</v>
      </c>
      <c r="X49" s="47">
        <v>321</v>
      </c>
      <c r="Y49" s="47">
        <v>321</v>
      </c>
      <c r="Z49" s="47">
        <v>323</v>
      </c>
      <c r="AA49" s="94">
        <v>323</v>
      </c>
      <c r="AB49" s="94">
        <v>323</v>
      </c>
      <c r="AC49" s="94">
        <v>323</v>
      </c>
      <c r="AD49" s="94">
        <v>323</v>
      </c>
      <c r="AE49" s="94">
        <v>323</v>
      </c>
      <c r="AF49" s="94">
        <v>323</v>
      </c>
      <c r="AG49" s="94">
        <v>323</v>
      </c>
      <c r="AH49" s="94">
        <v>323</v>
      </c>
      <c r="AI49" s="94">
        <v>323</v>
      </c>
      <c r="AJ49" s="94">
        <v>323</v>
      </c>
      <c r="AK49" s="94">
        <v>403</v>
      </c>
      <c r="AL49" s="94">
        <v>442</v>
      </c>
      <c r="AM49" s="94">
        <v>442</v>
      </c>
      <c r="AN49" s="94">
        <v>442</v>
      </c>
      <c r="AO49" s="94">
        <v>442</v>
      </c>
      <c r="AP49" s="94">
        <v>442</v>
      </c>
      <c r="AQ49" s="94">
        <v>443</v>
      </c>
      <c r="AR49" s="94">
        <v>443</v>
      </c>
      <c r="AS49" s="94">
        <v>443</v>
      </c>
      <c r="AT49" s="94">
        <v>443</v>
      </c>
      <c r="AU49" s="94">
        <v>443</v>
      </c>
      <c r="AV49" s="94">
        <v>443</v>
      </c>
      <c r="AW49" s="94">
        <v>443</v>
      </c>
      <c r="AX49" s="94">
        <v>443</v>
      </c>
      <c r="AY49" s="94">
        <v>443</v>
      </c>
      <c r="AZ49" s="94">
        <v>443</v>
      </c>
      <c r="BA49" s="94">
        <v>486</v>
      </c>
      <c r="BB49" s="94">
        <v>486</v>
      </c>
      <c r="BC49" s="94">
        <v>486</v>
      </c>
      <c r="BD49" s="94">
        <v>486</v>
      </c>
      <c r="BE49" s="94">
        <v>486</v>
      </c>
      <c r="BF49" s="94">
        <v>486</v>
      </c>
      <c r="BG49" s="94">
        <v>486</v>
      </c>
      <c r="BH49" s="94">
        <v>486</v>
      </c>
      <c r="BI49" s="94">
        <v>1067</v>
      </c>
      <c r="BJ49" s="94">
        <v>1067</v>
      </c>
      <c r="BK49" s="94">
        <v>1067</v>
      </c>
      <c r="BL49" s="94">
        <v>1067</v>
      </c>
      <c r="BM49" s="94">
        <v>1067</v>
      </c>
      <c r="BN49" s="94">
        <v>1067</v>
      </c>
      <c r="BO49" s="94">
        <v>1067</v>
      </c>
      <c r="BP49" s="94">
        <v>1067</v>
      </c>
      <c r="BQ49" s="94">
        <v>1080</v>
      </c>
      <c r="BR49" s="94">
        <v>1094</v>
      </c>
      <c r="BS49" s="94">
        <v>1141</v>
      </c>
      <c r="BT49" s="94">
        <v>1141</v>
      </c>
      <c r="BU49" s="94">
        <v>1143</v>
      </c>
      <c r="BV49" s="94">
        <v>8</v>
      </c>
      <c r="BW49" s="94">
        <v>230</v>
      </c>
      <c r="BX49" s="94">
        <v>230</v>
      </c>
      <c r="BY49" s="94">
        <v>230</v>
      </c>
      <c r="BZ49" s="94">
        <v>230</v>
      </c>
      <c r="CA49" s="94">
        <v>324</v>
      </c>
      <c r="CB49" s="94">
        <v>324</v>
      </c>
      <c r="CC49" s="94">
        <v>324</v>
      </c>
      <c r="CD49" s="94">
        <v>443</v>
      </c>
      <c r="CE49" s="94">
        <v>443</v>
      </c>
      <c r="CF49" s="94">
        <v>486</v>
      </c>
      <c r="CG49" s="94">
        <v>1094</v>
      </c>
      <c r="CH49" s="94">
        <v>231</v>
      </c>
      <c r="CI49" s="94">
        <v>231</v>
      </c>
      <c r="CJ49" s="94">
        <v>231</v>
      </c>
      <c r="CK49" s="94">
        <v>231</v>
      </c>
      <c r="CL49" s="94">
        <v>231</v>
      </c>
      <c r="CM49" s="94">
        <v>231</v>
      </c>
      <c r="CN49" s="94">
        <v>231</v>
      </c>
    </row>
    <row r="50" spans="1:92">
      <c r="A50" s="104" t="s">
        <v>419</v>
      </c>
      <c r="B50" s="105">
        <v>5.1458333333333328E-2</v>
      </c>
      <c r="C50" s="105">
        <v>5.8634259259259254E-2</v>
      </c>
      <c r="D50" s="105">
        <v>9.0300925925925923E-2</v>
      </c>
      <c r="E50" s="105">
        <v>9.7129629629629635E-2</v>
      </c>
      <c r="F50" s="105">
        <v>9.7164351851851849E-2</v>
      </c>
      <c r="G50" s="105">
        <v>9.7835648148148158E-2</v>
      </c>
      <c r="H50" s="105">
        <v>0.11001157407407407</v>
      </c>
      <c r="I50" s="105">
        <v>0.11084490740740742</v>
      </c>
      <c r="J50" s="105">
        <v>0.21262731481481481</v>
      </c>
      <c r="K50" s="105">
        <v>0.21402777777777779</v>
      </c>
      <c r="L50" s="105">
        <v>0.2518171296296296</v>
      </c>
      <c r="M50" s="105">
        <v>0.36668981481481483</v>
      </c>
      <c r="N50" s="105">
        <v>0.3908564814814815</v>
      </c>
      <c r="O50" s="105">
        <v>0.4142939814814815</v>
      </c>
      <c r="P50" s="105">
        <v>0.64399305555555553</v>
      </c>
      <c r="Q50" s="105">
        <v>0.66896990740740747</v>
      </c>
      <c r="R50" s="105">
        <v>0.69775462962962964</v>
      </c>
      <c r="S50" s="105">
        <v>0.7077430555555555</v>
      </c>
      <c r="T50" s="105">
        <v>0.22885416666666666</v>
      </c>
      <c r="U50" s="105">
        <v>0.2434375</v>
      </c>
      <c r="V50" s="105">
        <v>0.25565972222222222</v>
      </c>
      <c r="W50" s="105">
        <v>0.25833333333333336</v>
      </c>
      <c r="X50" s="105">
        <v>0.26327546296296295</v>
      </c>
      <c r="Y50" s="105">
        <v>0.27751157407407406</v>
      </c>
      <c r="Z50" s="105">
        <v>0.11390046296296297</v>
      </c>
      <c r="AA50" s="94">
        <v>0.12052083333333334</v>
      </c>
      <c r="AB50" s="94">
        <v>0.12140046296296296</v>
      </c>
      <c r="AC50" s="94">
        <v>0.1393287037037037</v>
      </c>
      <c r="AD50" s="94">
        <v>0.16093749999999998</v>
      </c>
      <c r="AE50" s="94">
        <v>0.19759259259259257</v>
      </c>
      <c r="AF50" s="94">
        <v>0.20666666666666667</v>
      </c>
      <c r="AG50" s="94">
        <v>0.20668981481481483</v>
      </c>
      <c r="AH50" s="94">
        <v>0.25843749999999999</v>
      </c>
      <c r="AI50" s="94">
        <v>0.26042824074074072</v>
      </c>
      <c r="AJ50" s="94">
        <v>0.26076388888888891</v>
      </c>
      <c r="AK50" s="94">
        <v>0.11142361111111111</v>
      </c>
      <c r="AL50" s="94">
        <v>0.45232638888888888</v>
      </c>
      <c r="AM50" s="94">
        <v>0.47660879629629632</v>
      </c>
      <c r="AN50" s="94">
        <v>0.47664351851851849</v>
      </c>
      <c r="AO50" s="94">
        <v>0.47673611111111108</v>
      </c>
      <c r="AP50" s="94">
        <v>0.53298611111111105</v>
      </c>
      <c r="AQ50" s="94">
        <v>0.81150462962962966</v>
      </c>
      <c r="AR50" s="94">
        <v>0.8262962962962962</v>
      </c>
      <c r="AS50" s="94">
        <v>0.8332060185185185</v>
      </c>
      <c r="AT50" s="94">
        <v>0.84546296296296297</v>
      </c>
      <c r="AU50" s="94">
        <v>0.86151620370370363</v>
      </c>
      <c r="AV50" s="94">
        <v>0.86203703703703705</v>
      </c>
      <c r="AW50" s="94">
        <v>0.86457175925925922</v>
      </c>
      <c r="AX50" s="94">
        <v>0.86572916666666666</v>
      </c>
      <c r="AY50" s="94">
        <v>0.88604166666666673</v>
      </c>
      <c r="AZ50" s="94">
        <v>0.90750000000000008</v>
      </c>
      <c r="BA50" s="94">
        <v>0.19146990740740741</v>
      </c>
      <c r="BB50" s="94">
        <v>0.21792824074074071</v>
      </c>
      <c r="BC50" s="94">
        <v>0.25601851851851853</v>
      </c>
      <c r="BD50" s="94">
        <v>0.26596064814814818</v>
      </c>
      <c r="BE50" s="94">
        <v>0.27628472222222222</v>
      </c>
      <c r="BF50" s="94">
        <v>0.28920138888888891</v>
      </c>
      <c r="BG50" s="94">
        <v>0.2892939814814815</v>
      </c>
      <c r="BH50" s="94">
        <v>0.30564814814814817</v>
      </c>
      <c r="BI50" s="94">
        <v>0.55380787037037038</v>
      </c>
      <c r="BJ50" s="94">
        <v>0.55767361111111113</v>
      </c>
      <c r="BK50" s="94">
        <v>0.56322916666666667</v>
      </c>
      <c r="BL50" s="94">
        <v>0.56403935185185183</v>
      </c>
      <c r="BM50" s="94">
        <v>0.56576388888888884</v>
      </c>
      <c r="BN50" s="94">
        <v>0.58921296296296299</v>
      </c>
      <c r="BO50" s="94">
        <v>0.60912037037037037</v>
      </c>
      <c r="BP50" s="94">
        <v>0.62395833333333328</v>
      </c>
      <c r="BQ50" s="94">
        <v>1.8449074074074073E-2</v>
      </c>
      <c r="BR50" s="94">
        <v>0.16577546296296297</v>
      </c>
      <c r="BS50" s="94">
        <v>0.2041550925925926</v>
      </c>
      <c r="BT50" s="94">
        <v>0.20697916666666669</v>
      </c>
      <c r="BU50" s="94">
        <v>5.6192129629629634E-2</v>
      </c>
      <c r="BV50" s="94">
        <v>0.11532407407407408</v>
      </c>
      <c r="BW50" s="94">
        <v>0.22649305555555554</v>
      </c>
      <c r="BX50" s="94">
        <v>0.22815972222222222</v>
      </c>
      <c r="BY50" s="94">
        <v>0.2287962962962963</v>
      </c>
      <c r="BZ50" s="94">
        <v>0.23913194444444444</v>
      </c>
      <c r="CA50" s="94">
        <v>0.14947916666666666</v>
      </c>
      <c r="CB50" s="94">
        <v>0.15951388888888887</v>
      </c>
      <c r="CC50" s="94">
        <v>0.17295138888888886</v>
      </c>
      <c r="CD50" s="94">
        <v>0.86429398148148151</v>
      </c>
      <c r="CE50" s="94">
        <v>0.89909722222222221</v>
      </c>
      <c r="CF50" s="94">
        <v>0.3442013888888889</v>
      </c>
      <c r="CG50" s="94">
        <v>0.16616898148148149</v>
      </c>
      <c r="CH50" s="94">
        <v>0.47260416666666666</v>
      </c>
      <c r="CI50" s="94">
        <v>0.47262731481481479</v>
      </c>
      <c r="CJ50" s="94">
        <v>0.47905092592592591</v>
      </c>
      <c r="CK50" s="94">
        <v>0.47909722222222223</v>
      </c>
      <c r="CL50" s="94">
        <v>0.49746527777777777</v>
      </c>
      <c r="CM50" s="94">
        <v>0.54921296296296296</v>
      </c>
      <c r="CN50" s="94">
        <v>0.57456018518518526</v>
      </c>
    </row>
    <row r="51" spans="1:92">
      <c r="A51" s="106" t="s">
        <v>429</v>
      </c>
      <c r="B51" s="107">
        <v>2</v>
      </c>
      <c r="C51" s="107">
        <v>2</v>
      </c>
      <c r="D51" s="107">
        <v>2</v>
      </c>
      <c r="E51" s="107">
        <v>2</v>
      </c>
      <c r="F51" s="107">
        <v>2</v>
      </c>
      <c r="G51" s="107">
        <v>2</v>
      </c>
      <c r="H51" s="107">
        <v>2</v>
      </c>
      <c r="I51" s="107">
        <v>2</v>
      </c>
      <c r="J51" s="107">
        <v>2</v>
      </c>
      <c r="K51" s="107">
        <v>2</v>
      </c>
      <c r="L51" s="107">
        <v>2</v>
      </c>
      <c r="M51" s="107">
        <v>190</v>
      </c>
      <c r="N51" s="107">
        <v>190</v>
      </c>
      <c r="O51" s="107">
        <v>190</v>
      </c>
      <c r="P51" s="107">
        <v>190</v>
      </c>
      <c r="Q51" s="107">
        <v>190</v>
      </c>
      <c r="R51" s="107">
        <v>190</v>
      </c>
      <c r="S51" s="107">
        <v>190</v>
      </c>
      <c r="T51" s="107">
        <v>229</v>
      </c>
      <c r="U51" s="107">
        <v>229</v>
      </c>
      <c r="V51" s="107">
        <v>229</v>
      </c>
      <c r="W51" s="107">
        <v>229</v>
      </c>
      <c r="X51" s="107">
        <v>229</v>
      </c>
      <c r="Y51" s="107">
        <v>229</v>
      </c>
      <c r="Z51" s="107">
        <v>335</v>
      </c>
      <c r="AA51" s="94">
        <v>335</v>
      </c>
      <c r="AB51" s="94">
        <v>335</v>
      </c>
      <c r="AC51" s="94">
        <v>335</v>
      </c>
      <c r="AD51" s="94">
        <v>335</v>
      </c>
      <c r="AE51" s="94">
        <v>335</v>
      </c>
      <c r="AF51" s="94">
        <v>335</v>
      </c>
      <c r="AG51" s="94">
        <v>335</v>
      </c>
      <c r="AH51" s="94">
        <v>335</v>
      </c>
      <c r="AI51" s="94">
        <v>335</v>
      </c>
      <c r="AJ51" s="94">
        <v>335</v>
      </c>
      <c r="AK51" s="94">
        <v>363</v>
      </c>
      <c r="AL51" s="94">
        <v>383</v>
      </c>
      <c r="AM51" s="94">
        <v>383</v>
      </c>
      <c r="AN51" s="94">
        <v>383</v>
      </c>
      <c r="AO51" s="94">
        <v>383</v>
      </c>
      <c r="AP51" s="94">
        <v>383</v>
      </c>
      <c r="AQ51" s="94">
        <v>468</v>
      </c>
      <c r="AR51" s="94">
        <v>468</v>
      </c>
      <c r="AS51" s="94">
        <v>468</v>
      </c>
      <c r="AT51" s="94">
        <v>468</v>
      </c>
      <c r="AU51" s="94">
        <v>468</v>
      </c>
      <c r="AV51" s="94">
        <v>468</v>
      </c>
      <c r="AW51" s="94">
        <v>468</v>
      </c>
      <c r="AX51" s="94">
        <v>468</v>
      </c>
      <c r="AY51" s="94">
        <v>468</v>
      </c>
      <c r="AZ51" s="94">
        <v>468</v>
      </c>
      <c r="BA51" s="94"/>
      <c r="BB51" s="94"/>
      <c r="BC51" s="94"/>
      <c r="BD51" s="94"/>
      <c r="BE51" s="94"/>
      <c r="BF51" s="94"/>
      <c r="BG51" s="94"/>
      <c r="BH51" s="94"/>
      <c r="BI51" s="94">
        <v>514</v>
      </c>
      <c r="BJ51" s="94">
        <v>514</v>
      </c>
      <c r="BK51" s="94">
        <v>514</v>
      </c>
      <c r="BL51" s="94">
        <v>514</v>
      </c>
      <c r="BM51" s="94">
        <v>514</v>
      </c>
      <c r="BN51" s="94">
        <v>514</v>
      </c>
      <c r="BO51" s="94">
        <v>514</v>
      </c>
      <c r="BP51" s="94">
        <v>514</v>
      </c>
      <c r="BQ51" s="94">
        <v>577</v>
      </c>
      <c r="BR51" s="94">
        <v>582</v>
      </c>
      <c r="BS51" s="94">
        <v>586</v>
      </c>
      <c r="BT51" s="94">
        <v>586</v>
      </c>
      <c r="BU51" s="94">
        <v>604</v>
      </c>
      <c r="BV51" s="94">
        <v>2</v>
      </c>
      <c r="BW51" s="94">
        <v>3</v>
      </c>
      <c r="BX51" s="94">
        <v>3</v>
      </c>
      <c r="BY51" s="94">
        <v>3</v>
      </c>
      <c r="BZ51" s="94">
        <v>3</v>
      </c>
      <c r="CA51" s="94">
        <v>358</v>
      </c>
      <c r="CB51" s="94">
        <v>358</v>
      </c>
      <c r="CC51" s="94">
        <v>358</v>
      </c>
      <c r="CD51" s="94">
        <v>468</v>
      </c>
      <c r="CE51" s="94">
        <v>468</v>
      </c>
      <c r="CF51" s="94"/>
      <c r="CG51" s="94">
        <v>582</v>
      </c>
      <c r="CH51" s="94">
        <v>107</v>
      </c>
      <c r="CI51" s="94">
        <v>107</v>
      </c>
      <c r="CJ51" s="94">
        <v>107</v>
      </c>
      <c r="CK51" s="94">
        <v>107</v>
      </c>
      <c r="CL51" s="94">
        <v>107</v>
      </c>
      <c r="CM51" s="94">
        <v>107</v>
      </c>
      <c r="CN51" s="94">
        <v>107</v>
      </c>
    </row>
    <row r="52" spans="1:92">
      <c r="A52" s="108" t="s">
        <v>430</v>
      </c>
      <c r="B52" s="107">
        <v>2</v>
      </c>
      <c r="C52" s="107">
        <v>2</v>
      </c>
      <c r="D52" s="107">
        <v>2</v>
      </c>
      <c r="E52" s="107">
        <v>2</v>
      </c>
      <c r="F52" s="107">
        <v>2</v>
      </c>
      <c r="G52" s="107">
        <v>2</v>
      </c>
      <c r="H52" s="107">
        <v>2</v>
      </c>
      <c r="I52" s="107">
        <v>2</v>
      </c>
      <c r="J52" s="107">
        <v>2</v>
      </c>
      <c r="K52" s="107">
        <v>2</v>
      </c>
      <c r="L52" s="107">
        <v>2</v>
      </c>
      <c r="M52" s="107">
        <v>228</v>
      </c>
      <c r="N52" s="107">
        <v>228</v>
      </c>
      <c r="O52" s="107">
        <v>228</v>
      </c>
      <c r="P52" s="107">
        <v>228</v>
      </c>
      <c r="Q52" s="107">
        <v>228</v>
      </c>
      <c r="R52" s="107">
        <v>228</v>
      </c>
      <c r="S52" s="107">
        <v>228</v>
      </c>
      <c r="T52" s="107">
        <v>334</v>
      </c>
      <c r="U52" s="107">
        <v>334</v>
      </c>
      <c r="V52" s="107">
        <v>334</v>
      </c>
      <c r="W52" s="107">
        <v>334</v>
      </c>
      <c r="X52" s="107">
        <v>334</v>
      </c>
      <c r="Y52" s="107">
        <v>334</v>
      </c>
      <c r="Z52" s="107">
        <v>357</v>
      </c>
      <c r="AA52" s="94">
        <v>357</v>
      </c>
      <c r="AB52" s="94">
        <v>357</v>
      </c>
      <c r="AC52" s="94">
        <v>357</v>
      </c>
      <c r="AD52" s="94">
        <v>357</v>
      </c>
      <c r="AE52" s="94">
        <v>357</v>
      </c>
      <c r="AF52" s="94">
        <v>357</v>
      </c>
      <c r="AG52" s="94">
        <v>357</v>
      </c>
      <c r="AH52" s="94">
        <v>357</v>
      </c>
      <c r="AI52" s="94">
        <v>357</v>
      </c>
      <c r="AJ52" s="94">
        <v>357</v>
      </c>
      <c r="AK52" s="94">
        <v>382</v>
      </c>
      <c r="AL52" s="94">
        <v>467</v>
      </c>
      <c r="AM52" s="94">
        <v>467</v>
      </c>
      <c r="AN52" s="94">
        <v>467</v>
      </c>
      <c r="AO52" s="94">
        <v>467</v>
      </c>
      <c r="AP52" s="94">
        <v>467</v>
      </c>
      <c r="AQ52" s="94">
        <v>513</v>
      </c>
      <c r="AR52" s="94">
        <v>513</v>
      </c>
      <c r="AS52" s="94">
        <v>513</v>
      </c>
      <c r="AT52" s="94">
        <v>513</v>
      </c>
      <c r="AU52" s="94">
        <v>513</v>
      </c>
      <c r="AV52" s="94">
        <v>513</v>
      </c>
      <c r="AW52" s="94">
        <v>513</v>
      </c>
      <c r="AX52" s="94">
        <v>513</v>
      </c>
      <c r="AY52" s="94">
        <v>513</v>
      </c>
      <c r="AZ52" s="94">
        <v>513</v>
      </c>
      <c r="BA52" s="94"/>
      <c r="BB52" s="94"/>
      <c r="BC52" s="94"/>
      <c r="BD52" s="94"/>
      <c r="BE52" s="94"/>
      <c r="BF52" s="94"/>
      <c r="BG52" s="94"/>
      <c r="BH52" s="94"/>
      <c r="BI52" s="94">
        <v>569</v>
      </c>
      <c r="BJ52" s="94">
        <v>569</v>
      </c>
      <c r="BK52" s="94">
        <v>569</v>
      </c>
      <c r="BL52" s="94">
        <v>569</v>
      </c>
      <c r="BM52" s="94">
        <v>569</v>
      </c>
      <c r="BN52" s="94">
        <v>569</v>
      </c>
      <c r="BO52" s="94">
        <v>569</v>
      </c>
      <c r="BP52" s="94">
        <v>569</v>
      </c>
      <c r="BQ52" s="94">
        <v>581</v>
      </c>
      <c r="BR52" s="94">
        <v>585</v>
      </c>
      <c r="BS52" s="94">
        <v>603</v>
      </c>
      <c r="BT52" s="94">
        <v>603</v>
      </c>
      <c r="BU52" s="94">
        <v>606</v>
      </c>
      <c r="BV52" s="94">
        <v>2</v>
      </c>
      <c r="BW52" s="94">
        <v>106</v>
      </c>
      <c r="BX52" s="94">
        <v>106</v>
      </c>
      <c r="BY52" s="94">
        <v>106</v>
      </c>
      <c r="BZ52" s="94">
        <v>106</v>
      </c>
      <c r="CA52" s="94">
        <v>362</v>
      </c>
      <c r="CB52" s="94">
        <v>362</v>
      </c>
      <c r="CC52" s="94">
        <v>362</v>
      </c>
      <c r="CD52" s="94">
        <v>513</v>
      </c>
      <c r="CE52" s="94">
        <v>513</v>
      </c>
      <c r="CF52" s="94"/>
      <c r="CG52" s="94">
        <v>585</v>
      </c>
      <c r="CH52" s="94">
        <v>189</v>
      </c>
      <c r="CI52" s="94">
        <v>189</v>
      </c>
      <c r="CJ52" s="94">
        <v>189</v>
      </c>
      <c r="CK52" s="94">
        <v>189</v>
      </c>
      <c r="CL52" s="94">
        <v>189</v>
      </c>
      <c r="CM52" s="94">
        <v>189</v>
      </c>
      <c r="CN52" s="94">
        <v>189</v>
      </c>
    </row>
    <row r="53" spans="1:92">
      <c r="A53" s="108" t="s">
        <v>431</v>
      </c>
      <c r="B53" s="105">
        <v>4.5347222222222226E-2</v>
      </c>
      <c r="C53" s="105">
        <v>4.5347222222222226E-2</v>
      </c>
      <c r="D53" s="105">
        <v>4.5347222222222226E-2</v>
      </c>
      <c r="E53" s="105">
        <v>4.5347222222222226E-2</v>
      </c>
      <c r="F53" s="105">
        <v>4.5347222222222226E-2</v>
      </c>
      <c r="G53" s="105">
        <v>4.5347222222222226E-2</v>
      </c>
      <c r="H53" s="105">
        <v>4.5347222222222226E-2</v>
      </c>
      <c r="I53" s="105">
        <v>4.5347222222222226E-2</v>
      </c>
      <c r="J53" s="105">
        <v>4.5347222222222226E-2</v>
      </c>
      <c r="K53" s="105">
        <v>4.5347222222222226E-2</v>
      </c>
      <c r="L53" s="105">
        <v>4.5347222222222226E-2</v>
      </c>
      <c r="M53" s="105">
        <v>0.3636921296296296</v>
      </c>
      <c r="N53" s="105">
        <v>0.39025462962962965</v>
      </c>
      <c r="O53" s="105">
        <v>0.41427083333333337</v>
      </c>
      <c r="P53" s="105">
        <v>0.64353009259259253</v>
      </c>
      <c r="Q53" s="105">
        <v>0.66730324074074077</v>
      </c>
      <c r="R53" s="105">
        <v>0.66981481481481486</v>
      </c>
      <c r="S53" s="105">
        <v>0.66981481481481486</v>
      </c>
      <c r="T53" s="105">
        <v>0.22848379629629631</v>
      </c>
      <c r="U53" s="105">
        <v>0.24151620370370372</v>
      </c>
      <c r="V53" s="105">
        <v>0.25565972222222222</v>
      </c>
      <c r="W53" s="105">
        <v>0.25827546296296294</v>
      </c>
      <c r="X53" s="105">
        <v>0.26322916666666668</v>
      </c>
      <c r="Y53" s="105">
        <v>0.27587962962962964</v>
      </c>
      <c r="Z53" s="105">
        <v>0.12791666666666665</v>
      </c>
      <c r="AA53" s="94">
        <v>0.12791666666666665</v>
      </c>
      <c r="AB53" s="94">
        <v>0.12791666666666665</v>
      </c>
      <c r="AC53" s="94">
        <v>0.13150462962962964</v>
      </c>
      <c r="AD53" s="94">
        <v>0.13150462962962964</v>
      </c>
      <c r="AE53" s="94">
        <v>0.17730324074074075</v>
      </c>
      <c r="AF53" s="94">
        <v>0.17730324074074075</v>
      </c>
      <c r="AG53" s="94">
        <v>0.17730324074074075</v>
      </c>
      <c r="AH53" s="94">
        <v>0.25832175925925926</v>
      </c>
      <c r="AI53" s="94">
        <v>0.2597800925925926</v>
      </c>
      <c r="AJ53" s="94">
        <v>0.2597800925925926</v>
      </c>
      <c r="AK53" s="94">
        <v>0.11096064814814814</v>
      </c>
      <c r="AL53" s="94">
        <v>0.45098379629629631</v>
      </c>
      <c r="AM53" s="94">
        <v>0.47658564814814813</v>
      </c>
      <c r="AN53" s="94">
        <v>0.47658564814814813</v>
      </c>
      <c r="AO53" s="94">
        <v>0.47658564814814813</v>
      </c>
      <c r="AP53" s="94">
        <v>0.53215277777777781</v>
      </c>
      <c r="AQ53" s="94">
        <v>0.80254629629629637</v>
      </c>
      <c r="AR53" s="94">
        <v>0.82615740740740751</v>
      </c>
      <c r="AS53" s="94">
        <v>0.83122685185185186</v>
      </c>
      <c r="AT53" s="94">
        <v>0.8427662037037037</v>
      </c>
      <c r="AU53" s="94">
        <v>0.85990740740740745</v>
      </c>
      <c r="AV53" s="94">
        <v>0.85990740740740745</v>
      </c>
      <c r="AW53" s="94">
        <v>0.86391203703703701</v>
      </c>
      <c r="AX53" s="94">
        <v>0.865300925925926</v>
      </c>
      <c r="AY53" s="94">
        <v>0.88444444444444448</v>
      </c>
      <c r="AZ53" s="94">
        <v>0.90561342592592586</v>
      </c>
      <c r="BA53" s="94"/>
      <c r="BB53" s="94"/>
      <c r="BC53" s="94"/>
      <c r="BD53" s="94"/>
      <c r="BE53" s="94"/>
      <c r="BF53" s="94"/>
      <c r="BG53" s="94"/>
      <c r="BH53" s="94"/>
      <c r="BI53" s="94">
        <v>0.5537037037037037</v>
      </c>
      <c r="BJ53" s="94">
        <v>0.55747685185185181</v>
      </c>
      <c r="BK53" s="94">
        <v>0.56194444444444447</v>
      </c>
      <c r="BL53" s="94">
        <v>0.56194444444444447</v>
      </c>
      <c r="BM53" s="94">
        <v>0.56541666666666668</v>
      </c>
      <c r="BN53" s="94">
        <v>0.58868055555555554</v>
      </c>
      <c r="BO53" s="94">
        <v>0.60883101851851851</v>
      </c>
      <c r="BP53" s="94">
        <v>0.62388888888888894</v>
      </c>
      <c r="BQ53" s="94">
        <v>1.8090277777777761E-2</v>
      </c>
      <c r="BR53" s="94">
        <v>0.16281250000000003</v>
      </c>
      <c r="BS53" s="94">
        <v>0.20400462962962995</v>
      </c>
      <c r="BT53" s="94">
        <v>0.20608796296296333</v>
      </c>
      <c r="BU53" s="94">
        <v>5.6030092592592617E-2</v>
      </c>
      <c r="BV53" s="94">
        <v>4.5347222222222226E-2</v>
      </c>
      <c r="BW53" s="94">
        <v>0.22520833333333334</v>
      </c>
      <c r="BX53" s="94">
        <v>0.22716435185185183</v>
      </c>
      <c r="BY53" s="94">
        <v>0.22868055555555555</v>
      </c>
      <c r="BZ53" s="94">
        <v>0.23909722222222221</v>
      </c>
      <c r="CA53" s="94">
        <v>0.13612268518518519</v>
      </c>
      <c r="CB53" s="94">
        <v>0.13612268518518519</v>
      </c>
      <c r="CC53" s="94">
        <v>0.13612268518518519</v>
      </c>
      <c r="CD53" s="94">
        <v>0.86391203703703701</v>
      </c>
      <c r="CE53" s="94">
        <v>0.89490740740740737</v>
      </c>
      <c r="CF53" s="94"/>
      <c r="CG53" s="94">
        <v>0.16281250000000003</v>
      </c>
      <c r="CH53" s="94">
        <v>0.47255787037037034</v>
      </c>
      <c r="CI53" s="94">
        <v>0.47255787037037034</v>
      </c>
      <c r="CJ53" s="94">
        <v>0.47836805555555556</v>
      </c>
      <c r="CK53" s="94">
        <v>0.47836805555555556</v>
      </c>
      <c r="CL53" s="94">
        <v>0.49677083333333333</v>
      </c>
      <c r="CM53" s="94">
        <v>0.54856481481481478</v>
      </c>
      <c r="CN53" s="94">
        <v>0.57331018518518517</v>
      </c>
    </row>
    <row r="54" spans="1:92">
      <c r="A54" s="108" t="s">
        <v>432</v>
      </c>
      <c r="B54" s="105">
        <v>0.2724537037037037</v>
      </c>
      <c r="C54" s="105">
        <v>0.2724537037037037</v>
      </c>
      <c r="D54" s="105">
        <v>0.2724537037037037</v>
      </c>
      <c r="E54" s="105">
        <v>0.2724537037037037</v>
      </c>
      <c r="F54" s="105">
        <v>0.2724537037037037</v>
      </c>
      <c r="G54" s="105">
        <v>0.2724537037037037</v>
      </c>
      <c r="H54" s="105">
        <v>0.2724537037037037</v>
      </c>
      <c r="I54" s="105">
        <v>0.2724537037037037</v>
      </c>
      <c r="J54" s="105">
        <v>0.2724537037037037</v>
      </c>
      <c r="K54" s="105">
        <v>0.2724537037037037</v>
      </c>
      <c r="L54" s="105">
        <v>0.2724537037037037</v>
      </c>
      <c r="M54" s="105">
        <v>0.36766203703703698</v>
      </c>
      <c r="N54" s="105">
        <v>0.39241898148148152</v>
      </c>
      <c r="O54" s="105">
        <v>0.41495370370370371</v>
      </c>
      <c r="P54" s="105">
        <v>0.64467592592592593</v>
      </c>
      <c r="Q54" s="105">
        <v>0.66965277777777776</v>
      </c>
      <c r="R54" s="105">
        <v>0.67276620370370377</v>
      </c>
      <c r="S54" s="105">
        <v>0.67276620370370377</v>
      </c>
      <c r="T54" s="105">
        <v>0.22971064814814815</v>
      </c>
      <c r="U54" s="105">
        <v>0.24537037037037038</v>
      </c>
      <c r="V54" s="105">
        <v>0.25822916666666668</v>
      </c>
      <c r="W54" s="105">
        <v>0.25937499999999997</v>
      </c>
      <c r="X54" s="105">
        <v>0.26574074074074078</v>
      </c>
      <c r="Y54" s="105">
        <v>0.27770833333333333</v>
      </c>
      <c r="Z54" s="105">
        <v>0.12842592592592592</v>
      </c>
      <c r="AA54" s="94">
        <v>0.12842592592592592</v>
      </c>
      <c r="AB54" s="94">
        <v>0.12842592592592592</v>
      </c>
      <c r="AC54" s="94">
        <v>0.1713888888888889</v>
      </c>
      <c r="AD54" s="94">
        <v>0.1713888888888889</v>
      </c>
      <c r="AE54" s="94">
        <v>0.21415509259259258</v>
      </c>
      <c r="AF54" s="94">
        <v>0.21415509259259258</v>
      </c>
      <c r="AG54" s="94">
        <v>0.21415509259259258</v>
      </c>
      <c r="AH54" s="94">
        <v>0.25957175925925929</v>
      </c>
      <c r="AI54" s="94">
        <v>0.29832175925925924</v>
      </c>
      <c r="AJ54" s="94">
        <v>0.29832175925925924</v>
      </c>
      <c r="AK54" s="94">
        <v>0.11577546296296297</v>
      </c>
      <c r="AL54" s="94">
        <v>0.45245370370370369</v>
      </c>
      <c r="AM54" s="94">
        <v>0.47736111111111112</v>
      </c>
      <c r="AN54" s="94">
        <v>0.47736111111111112</v>
      </c>
      <c r="AO54" s="94">
        <v>0.47736111111111112</v>
      </c>
      <c r="AP54" s="94">
        <v>0.53317129629629634</v>
      </c>
      <c r="AQ54" s="94">
        <v>0.81327546296296294</v>
      </c>
      <c r="AR54" s="94">
        <v>0.83009259259259249</v>
      </c>
      <c r="AS54" s="94">
        <v>0.83332175925925922</v>
      </c>
      <c r="AT54" s="94">
        <v>0.85356481481481483</v>
      </c>
      <c r="AU54" s="94">
        <v>0.86282407407407413</v>
      </c>
      <c r="AV54" s="94">
        <v>0.86282407407407413</v>
      </c>
      <c r="AW54" s="94">
        <v>0.86525462962962962</v>
      </c>
      <c r="AX54" s="94">
        <v>0.86603009259259256</v>
      </c>
      <c r="AY54" s="94">
        <v>0.8948842592592593</v>
      </c>
      <c r="AZ54" s="94">
        <v>0.90800925925925924</v>
      </c>
      <c r="BA54" s="94"/>
      <c r="BB54" s="94"/>
      <c r="BC54" s="94"/>
      <c r="BD54" s="94"/>
      <c r="BE54" s="94"/>
      <c r="BF54" s="94"/>
      <c r="BG54" s="94"/>
      <c r="BH54" s="94"/>
      <c r="BI54" s="94">
        <v>0.55474537037037031</v>
      </c>
      <c r="BJ54" s="94">
        <v>0.55829861111111112</v>
      </c>
      <c r="BK54" s="94">
        <v>0.56403935185185183</v>
      </c>
      <c r="BL54" s="94">
        <v>0.56403935185185183</v>
      </c>
      <c r="BM54" s="94">
        <v>0.56623842592592588</v>
      </c>
      <c r="BN54" s="94">
        <v>0.59054398148148146</v>
      </c>
      <c r="BO54" s="94">
        <v>0.61021990740740739</v>
      </c>
      <c r="BP54" s="94">
        <v>0.62510416666666668</v>
      </c>
      <c r="BQ54" s="94">
        <v>2.1122685185185161E-2</v>
      </c>
      <c r="BR54" s="94">
        <v>0.16594907407407408</v>
      </c>
      <c r="BS54" s="94">
        <v>0.2056828703703707</v>
      </c>
      <c r="BT54" s="94">
        <v>0.20726851851851885</v>
      </c>
      <c r="BU54" s="94">
        <v>5.7048611111111147E-2</v>
      </c>
      <c r="BV54" s="94">
        <v>0.2724537037037037</v>
      </c>
      <c r="BW54" s="94">
        <v>0.22666666666666668</v>
      </c>
      <c r="BX54" s="94">
        <v>0.22815972222222222</v>
      </c>
      <c r="BY54" s="94">
        <v>0.22914351851851852</v>
      </c>
      <c r="BZ54" s="94">
        <v>0.24303240740740742</v>
      </c>
      <c r="CA54" s="94">
        <v>0.1378125</v>
      </c>
      <c r="CB54" s="94">
        <v>0.1378125</v>
      </c>
      <c r="CC54" s="94">
        <v>0.1378125</v>
      </c>
      <c r="CD54" s="94">
        <v>0.86525462962962962</v>
      </c>
      <c r="CE54" s="94">
        <v>0.90400462962962969</v>
      </c>
      <c r="CF54" s="94"/>
      <c r="CG54" s="94">
        <v>0.16594907407407408</v>
      </c>
      <c r="CH54" s="94">
        <v>0.47300925925925924</v>
      </c>
      <c r="CI54" s="94">
        <v>0.47300925925925924</v>
      </c>
      <c r="CJ54" s="94">
        <v>0.4793634259259259</v>
      </c>
      <c r="CK54" s="94">
        <v>0.4793634259259259</v>
      </c>
      <c r="CL54" s="94">
        <v>0.49847222222222221</v>
      </c>
      <c r="CM54" s="94">
        <v>0.5506712962962963</v>
      </c>
      <c r="CN54" s="94">
        <v>0.57501157407407411</v>
      </c>
    </row>
    <row r="55" spans="1:92">
      <c r="A55" s="109" t="s">
        <v>434</v>
      </c>
      <c r="B55" s="47" t="s">
        <v>378</v>
      </c>
      <c r="C55" s="47" t="s">
        <v>378</v>
      </c>
      <c r="D55" s="47" t="s">
        <v>378</v>
      </c>
      <c r="E55" s="47" t="s">
        <v>378</v>
      </c>
      <c r="F55" s="47" t="s">
        <v>378</v>
      </c>
      <c r="G55" s="47" t="s">
        <v>378</v>
      </c>
      <c r="H55" s="47" t="s">
        <v>378</v>
      </c>
      <c r="I55" s="47" t="s">
        <v>378</v>
      </c>
      <c r="J55" s="47" t="s">
        <v>378</v>
      </c>
      <c r="K55" s="47" t="s">
        <v>378</v>
      </c>
      <c r="L55" s="47" t="s">
        <v>378</v>
      </c>
      <c r="M55" s="47" t="s">
        <v>383</v>
      </c>
      <c r="N55" s="47" t="s">
        <v>384</v>
      </c>
      <c r="O55" s="47" t="s">
        <v>385</v>
      </c>
      <c r="P55" s="47" t="s">
        <v>391</v>
      </c>
      <c r="Q55" s="47" t="s">
        <v>392</v>
      </c>
      <c r="R55" s="47" t="s">
        <v>393</v>
      </c>
      <c r="S55" s="47" t="s">
        <v>393</v>
      </c>
      <c r="T55" s="47" t="s">
        <v>397</v>
      </c>
      <c r="U55" s="47" t="s">
        <v>398</v>
      </c>
      <c r="V55" s="47" t="s">
        <v>399</v>
      </c>
      <c r="W55" s="47" t="s">
        <v>400</v>
      </c>
      <c r="X55" s="47" t="s">
        <v>403</v>
      </c>
      <c r="Y55" s="47" t="s">
        <v>404</v>
      </c>
      <c r="Z55" s="47" t="s">
        <v>420</v>
      </c>
      <c r="AA55" s="94" t="s">
        <v>420</v>
      </c>
      <c r="AB55" s="94" t="s">
        <v>420</v>
      </c>
      <c r="AC55" s="94" t="s">
        <v>394</v>
      </c>
      <c r="AD55" s="94" t="s">
        <v>394</v>
      </c>
      <c r="AE55" s="94" t="s">
        <v>396</v>
      </c>
      <c r="AF55" s="94" t="s">
        <v>396</v>
      </c>
      <c r="AG55" s="94" t="s">
        <v>396</v>
      </c>
      <c r="AH55" s="94" t="s">
        <v>401</v>
      </c>
      <c r="AI55" s="94" t="s">
        <v>402</v>
      </c>
      <c r="AJ55" s="94" t="s">
        <v>402</v>
      </c>
      <c r="AK55" s="94" t="s">
        <v>405</v>
      </c>
      <c r="AL55" s="94" t="s">
        <v>406</v>
      </c>
      <c r="AM55" s="94" t="s">
        <v>407</v>
      </c>
      <c r="AN55" s="94" t="s">
        <v>407</v>
      </c>
      <c r="AO55" s="94" t="s">
        <v>407</v>
      </c>
      <c r="AP55" s="94" t="s">
        <v>408</v>
      </c>
      <c r="AQ55" s="94" t="s">
        <v>409</v>
      </c>
      <c r="AR55" s="94" t="s">
        <v>410</v>
      </c>
      <c r="AS55" s="94" t="s">
        <v>411</v>
      </c>
      <c r="AT55" s="94" t="s">
        <v>412</v>
      </c>
      <c r="AU55" s="94" t="s">
        <v>413</v>
      </c>
      <c r="AV55" s="94" t="s">
        <v>413</v>
      </c>
      <c r="AW55" s="94" t="s">
        <v>414</v>
      </c>
      <c r="AX55" s="94" t="s">
        <v>415</v>
      </c>
      <c r="AY55" s="94" t="s">
        <v>416</v>
      </c>
      <c r="AZ55" s="94" t="s">
        <v>418</v>
      </c>
      <c r="BA55" s="94" t="s">
        <v>421</v>
      </c>
      <c r="BB55" s="94" t="s">
        <v>422</v>
      </c>
      <c r="BC55" s="94" t="s">
        <v>423</v>
      </c>
      <c r="BD55" s="94" t="s">
        <v>424</v>
      </c>
      <c r="BE55" s="94" t="s">
        <v>425</v>
      </c>
      <c r="BF55" s="94" t="s">
        <v>426</v>
      </c>
      <c r="BG55" s="94" t="s">
        <v>426</v>
      </c>
      <c r="BH55" s="94" t="s">
        <v>427</v>
      </c>
      <c r="BI55" s="94" t="s">
        <v>365</v>
      </c>
      <c r="BJ55" s="94" t="s">
        <v>366</v>
      </c>
      <c r="BK55" s="94" t="s">
        <v>367</v>
      </c>
      <c r="BL55" s="94" t="s">
        <v>367</v>
      </c>
      <c r="BM55" s="94" t="s">
        <v>368</v>
      </c>
      <c r="BN55" s="94" t="s">
        <v>369</v>
      </c>
      <c r="BO55" s="94" t="s">
        <v>370</v>
      </c>
      <c r="BP55" s="94" t="s">
        <v>371</v>
      </c>
      <c r="BQ55" s="94" t="s">
        <v>373</v>
      </c>
      <c r="BR55" s="94" t="s">
        <v>374</v>
      </c>
      <c r="BS55" s="94" t="s">
        <v>375</v>
      </c>
      <c r="BT55" s="94" t="s">
        <v>376</v>
      </c>
      <c r="BU55" s="94" t="s">
        <v>377</v>
      </c>
      <c r="BV55" s="94" t="s">
        <v>378</v>
      </c>
      <c r="BW55" s="94" t="s">
        <v>379</v>
      </c>
      <c r="BX55" s="94" t="s">
        <v>380</v>
      </c>
      <c r="BY55" s="94" t="s">
        <v>381</v>
      </c>
      <c r="BZ55" s="94" t="s">
        <v>382</v>
      </c>
      <c r="CA55" s="94" t="s">
        <v>395</v>
      </c>
      <c r="CB55" s="94" t="s">
        <v>395</v>
      </c>
      <c r="CC55" s="94" t="s">
        <v>395</v>
      </c>
      <c r="CD55" s="94" t="s">
        <v>414</v>
      </c>
      <c r="CE55" s="94" t="s">
        <v>417</v>
      </c>
      <c r="CF55" s="94" t="s">
        <v>428</v>
      </c>
      <c r="CG55" s="94" t="s">
        <v>374</v>
      </c>
      <c r="CH55" s="94" t="s">
        <v>386</v>
      </c>
      <c r="CI55" s="94" t="s">
        <v>386</v>
      </c>
      <c r="CJ55" s="94" t="s">
        <v>387</v>
      </c>
      <c r="CK55" s="94" t="s">
        <v>387</v>
      </c>
      <c r="CL55" s="94" t="s">
        <v>388</v>
      </c>
      <c r="CM55" s="94" t="s">
        <v>389</v>
      </c>
      <c r="CN55" s="94" t="s">
        <v>390</v>
      </c>
    </row>
    <row r="56" spans="1:92">
      <c r="A56" s="109" t="s">
        <v>433</v>
      </c>
      <c r="B56" s="17">
        <v>1</v>
      </c>
      <c r="C56" s="17">
        <v>1</v>
      </c>
      <c r="D56" s="17">
        <v>1</v>
      </c>
      <c r="E56" s="17">
        <v>1</v>
      </c>
      <c r="F56" s="17">
        <v>1</v>
      </c>
      <c r="G56" s="17">
        <v>1</v>
      </c>
      <c r="H56" s="17">
        <v>1</v>
      </c>
      <c r="I56" s="17">
        <v>1</v>
      </c>
      <c r="J56" s="17">
        <v>1</v>
      </c>
      <c r="K56" s="17">
        <v>1</v>
      </c>
      <c r="L56" s="17">
        <v>1</v>
      </c>
      <c r="M56" s="17">
        <v>225</v>
      </c>
      <c r="N56" s="17">
        <v>225</v>
      </c>
      <c r="O56" s="17">
        <v>225</v>
      </c>
      <c r="P56" s="17">
        <v>225</v>
      </c>
      <c r="Q56" s="17">
        <v>225</v>
      </c>
      <c r="R56" s="17">
        <v>225</v>
      </c>
      <c r="S56" s="17">
        <v>225</v>
      </c>
      <c r="T56" s="17">
        <v>132</v>
      </c>
      <c r="U56" s="17">
        <v>132</v>
      </c>
      <c r="V56" s="17">
        <v>132</v>
      </c>
      <c r="W56" s="17">
        <v>132</v>
      </c>
      <c r="X56" s="17">
        <v>132</v>
      </c>
      <c r="Y56" s="17">
        <v>132</v>
      </c>
      <c r="Z56" s="17">
        <v>132</v>
      </c>
      <c r="AA56" s="94">
        <v>132</v>
      </c>
      <c r="AB56" s="94">
        <v>132</v>
      </c>
      <c r="AC56" s="94">
        <v>132</v>
      </c>
      <c r="AD56" s="94">
        <v>132</v>
      </c>
      <c r="AE56" s="94">
        <v>132</v>
      </c>
      <c r="AF56" s="94">
        <v>132</v>
      </c>
      <c r="AG56" s="94">
        <v>132</v>
      </c>
      <c r="AH56" s="94">
        <v>132</v>
      </c>
      <c r="AI56" s="94">
        <v>132</v>
      </c>
      <c r="AJ56" s="94">
        <v>132</v>
      </c>
      <c r="AK56" s="94">
        <v>20</v>
      </c>
      <c r="AL56" s="94">
        <v>130</v>
      </c>
      <c r="AM56" s="94">
        <v>130</v>
      </c>
      <c r="AN56" s="94">
        <v>130</v>
      </c>
      <c r="AO56" s="94">
        <v>130</v>
      </c>
      <c r="AP56" s="94">
        <v>130</v>
      </c>
      <c r="AQ56" s="94">
        <v>130</v>
      </c>
      <c r="AR56" s="94">
        <v>130</v>
      </c>
      <c r="AS56" s="94">
        <v>130</v>
      </c>
      <c r="AT56" s="94">
        <v>130</v>
      </c>
      <c r="AU56" s="94">
        <v>130</v>
      </c>
      <c r="AV56" s="94">
        <v>130</v>
      </c>
      <c r="AW56" s="94">
        <v>130</v>
      </c>
      <c r="AX56" s="94">
        <v>130</v>
      </c>
      <c r="AY56" s="94">
        <v>130</v>
      </c>
      <c r="AZ56" s="94">
        <v>130</v>
      </c>
      <c r="BA56" s="94">
        <v>150</v>
      </c>
      <c r="BB56" s="94">
        <v>150</v>
      </c>
      <c r="BC56" s="94">
        <v>150</v>
      </c>
      <c r="BD56" s="94">
        <v>150</v>
      </c>
      <c r="BE56" s="94">
        <v>150</v>
      </c>
      <c r="BF56" s="94">
        <v>150</v>
      </c>
      <c r="BG56" s="94">
        <v>150</v>
      </c>
      <c r="BH56" s="94">
        <v>150</v>
      </c>
      <c r="BI56" s="94">
        <v>56</v>
      </c>
      <c r="BJ56" s="94">
        <v>56</v>
      </c>
      <c r="BK56" s="94">
        <v>56</v>
      </c>
      <c r="BL56" s="94">
        <v>56</v>
      </c>
      <c r="BM56" s="94">
        <v>56</v>
      </c>
      <c r="BN56" s="94">
        <v>56</v>
      </c>
      <c r="BO56" s="94">
        <v>56</v>
      </c>
      <c r="BP56" s="94">
        <v>56</v>
      </c>
      <c r="BQ56" s="94">
        <v>11</v>
      </c>
      <c r="BR56" s="94">
        <v>4</v>
      </c>
      <c r="BS56" s="94">
        <v>21</v>
      </c>
      <c r="BT56" s="94">
        <v>21</v>
      </c>
      <c r="BU56" s="94">
        <v>21</v>
      </c>
      <c r="BV56" s="94">
        <v>1</v>
      </c>
      <c r="BW56" s="94">
        <v>225</v>
      </c>
      <c r="BX56" s="94">
        <v>225</v>
      </c>
      <c r="BY56" s="94">
        <v>225</v>
      </c>
      <c r="BZ56" s="94">
        <v>225</v>
      </c>
      <c r="CA56" s="94">
        <v>132</v>
      </c>
      <c r="CB56" s="94">
        <v>132</v>
      </c>
      <c r="CC56" s="94">
        <v>132</v>
      </c>
      <c r="CD56" s="94">
        <v>130</v>
      </c>
      <c r="CE56" s="94">
        <v>130</v>
      </c>
      <c r="CF56" s="94">
        <v>150</v>
      </c>
      <c r="CG56" s="94">
        <v>4</v>
      </c>
      <c r="CH56" s="94">
        <v>225</v>
      </c>
      <c r="CI56" s="94">
        <v>225</v>
      </c>
      <c r="CJ56" s="94">
        <v>225</v>
      </c>
      <c r="CK56" s="94">
        <v>225</v>
      </c>
      <c r="CL56" s="94">
        <v>225</v>
      </c>
      <c r="CM56" s="94">
        <v>225</v>
      </c>
      <c r="CN56" s="94">
        <v>225</v>
      </c>
    </row>
    <row r="57" spans="1:92">
      <c r="A57" s="109" t="s">
        <v>436</v>
      </c>
      <c r="B57" s="47">
        <v>1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1</v>
      </c>
      <c r="N57" s="47">
        <v>1</v>
      </c>
      <c r="O57" s="47">
        <v>1</v>
      </c>
      <c r="P57" s="47">
        <v>0</v>
      </c>
      <c r="Q57" s="47">
        <v>1</v>
      </c>
      <c r="R57" s="47">
        <v>0</v>
      </c>
      <c r="S57" s="47">
        <v>0</v>
      </c>
      <c r="T57" s="47">
        <v>1</v>
      </c>
      <c r="U57" s="47">
        <v>1</v>
      </c>
      <c r="V57" s="47">
        <v>0</v>
      </c>
      <c r="W57" s="47">
        <v>1</v>
      </c>
      <c r="X57" s="47">
        <v>0</v>
      </c>
      <c r="Y57" s="47">
        <v>1</v>
      </c>
      <c r="Z57" s="47">
        <v>1</v>
      </c>
      <c r="AA57" s="94">
        <v>0</v>
      </c>
      <c r="AB57" s="94">
        <v>0</v>
      </c>
      <c r="AC57" s="94">
        <v>1</v>
      </c>
      <c r="AD57" s="94">
        <v>0</v>
      </c>
      <c r="AE57" s="94">
        <v>1</v>
      </c>
      <c r="AF57" s="94">
        <v>0</v>
      </c>
      <c r="AG57" s="94">
        <v>0</v>
      </c>
      <c r="AH57" s="94">
        <v>0</v>
      </c>
      <c r="AI57" s="94">
        <v>0</v>
      </c>
      <c r="AJ57" s="94">
        <v>0</v>
      </c>
      <c r="AK57" s="94">
        <v>1</v>
      </c>
      <c r="AL57" s="94">
        <v>1</v>
      </c>
      <c r="AM57" s="94">
        <v>1</v>
      </c>
      <c r="AN57" s="94">
        <v>0</v>
      </c>
      <c r="AO57" s="94">
        <v>0</v>
      </c>
      <c r="AP57" s="94">
        <v>1</v>
      </c>
      <c r="AQ57" s="94">
        <v>1</v>
      </c>
      <c r="AR57" s="94">
        <v>1</v>
      </c>
      <c r="AS57" s="94">
        <v>1</v>
      </c>
      <c r="AT57" s="94">
        <v>1</v>
      </c>
      <c r="AU57" s="94">
        <v>1</v>
      </c>
      <c r="AV57" s="94">
        <v>0</v>
      </c>
      <c r="AW57" s="94">
        <v>0</v>
      </c>
      <c r="AX57" s="94">
        <v>0</v>
      </c>
      <c r="AY57" s="94">
        <v>1</v>
      </c>
      <c r="AZ57" s="94">
        <v>1</v>
      </c>
      <c r="BA57" s="94">
        <v>0</v>
      </c>
      <c r="BB57" s="94">
        <v>1</v>
      </c>
      <c r="BC57" s="94">
        <v>1</v>
      </c>
      <c r="BD57" s="94">
        <v>0</v>
      </c>
      <c r="BE57" s="94">
        <v>1</v>
      </c>
      <c r="BF57" s="94">
        <v>1</v>
      </c>
      <c r="BG57" s="94">
        <v>0</v>
      </c>
      <c r="BH57" s="94">
        <v>0</v>
      </c>
      <c r="BI57" s="94">
        <v>1</v>
      </c>
      <c r="BJ57" s="94">
        <v>1</v>
      </c>
      <c r="BK57" s="94">
        <v>0</v>
      </c>
      <c r="BL57" s="94">
        <v>0</v>
      </c>
      <c r="BM57" s="94">
        <v>1</v>
      </c>
      <c r="BN57" s="94">
        <v>1</v>
      </c>
      <c r="BO57" s="94">
        <v>1</v>
      </c>
      <c r="BP57" s="94">
        <v>1</v>
      </c>
      <c r="BQ57" s="94">
        <v>1</v>
      </c>
      <c r="BR57" s="94">
        <v>0</v>
      </c>
      <c r="BS57" s="94">
        <v>0</v>
      </c>
      <c r="BT57" s="94">
        <v>1</v>
      </c>
      <c r="BU57" s="94">
        <v>0</v>
      </c>
      <c r="BV57" s="94">
        <v>0</v>
      </c>
      <c r="BW57" s="94">
        <v>1</v>
      </c>
      <c r="BX57" s="94">
        <v>0</v>
      </c>
      <c r="BY57" s="94">
        <v>1</v>
      </c>
      <c r="BZ57" s="94">
        <v>0</v>
      </c>
      <c r="CA57" s="94">
        <v>0</v>
      </c>
      <c r="CB57" s="94">
        <v>0</v>
      </c>
      <c r="CC57" s="94">
        <v>0</v>
      </c>
      <c r="CD57" s="94">
        <v>1</v>
      </c>
      <c r="CE57" s="94">
        <v>1</v>
      </c>
      <c r="CF57" s="94">
        <v>0</v>
      </c>
      <c r="CG57" s="94">
        <v>0</v>
      </c>
      <c r="CH57" s="94">
        <v>0</v>
      </c>
      <c r="CI57" s="94">
        <v>0</v>
      </c>
      <c r="CJ57" s="94">
        <v>0</v>
      </c>
      <c r="CK57" s="94">
        <v>0</v>
      </c>
      <c r="CL57" s="94">
        <v>0</v>
      </c>
      <c r="CM57" s="94">
        <v>1</v>
      </c>
      <c r="CN57" s="94">
        <v>0</v>
      </c>
    </row>
    <row r="58" spans="1:92">
      <c r="A58" s="110" t="s">
        <v>458</v>
      </c>
      <c r="B58" s="8">
        <v>1</v>
      </c>
      <c r="C58" s="8">
        <v>1</v>
      </c>
      <c r="D58" s="8">
        <v>1</v>
      </c>
      <c r="E58" s="8">
        <v>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1</v>
      </c>
      <c r="L58" s="8">
        <v>1</v>
      </c>
      <c r="M58" s="8">
        <v>357</v>
      </c>
      <c r="N58" s="8">
        <v>357</v>
      </c>
      <c r="O58" s="8">
        <v>357</v>
      </c>
      <c r="P58" s="8">
        <v>357</v>
      </c>
      <c r="Q58" s="8">
        <v>357</v>
      </c>
      <c r="R58" s="8">
        <v>357</v>
      </c>
      <c r="S58" s="8">
        <v>357</v>
      </c>
      <c r="T58" s="8">
        <v>357</v>
      </c>
      <c r="U58" s="8">
        <v>357</v>
      </c>
      <c r="V58" s="8">
        <v>357</v>
      </c>
      <c r="W58" s="8">
        <v>357</v>
      </c>
      <c r="X58" s="8">
        <v>357</v>
      </c>
      <c r="Y58" s="8">
        <v>357</v>
      </c>
      <c r="Z58" s="8">
        <v>357</v>
      </c>
      <c r="AA58" s="94">
        <v>357</v>
      </c>
      <c r="AB58" s="94">
        <v>357</v>
      </c>
      <c r="AC58" s="94">
        <v>357</v>
      </c>
      <c r="AD58" s="94">
        <v>357</v>
      </c>
      <c r="AE58" s="94">
        <v>357</v>
      </c>
      <c r="AF58" s="94">
        <v>357</v>
      </c>
      <c r="AG58" s="94">
        <v>357</v>
      </c>
      <c r="AH58" s="94">
        <v>357</v>
      </c>
      <c r="AI58" s="94">
        <v>357</v>
      </c>
      <c r="AJ58" s="94">
        <v>357</v>
      </c>
      <c r="AK58" s="94">
        <v>150</v>
      </c>
      <c r="AL58" s="94">
        <v>150</v>
      </c>
      <c r="AM58" s="94">
        <v>150</v>
      </c>
      <c r="AN58" s="94">
        <v>150</v>
      </c>
      <c r="AO58" s="94">
        <v>150</v>
      </c>
      <c r="AP58" s="94">
        <v>150</v>
      </c>
      <c r="AQ58" s="94">
        <v>150</v>
      </c>
      <c r="AR58" s="94">
        <v>150</v>
      </c>
      <c r="AS58" s="94">
        <v>150</v>
      </c>
      <c r="AT58" s="94">
        <v>150</v>
      </c>
      <c r="AU58" s="94">
        <v>150</v>
      </c>
      <c r="AV58" s="94">
        <v>150</v>
      </c>
      <c r="AW58" s="94">
        <v>150</v>
      </c>
      <c r="AX58" s="94">
        <v>150</v>
      </c>
      <c r="AY58" s="94">
        <v>150</v>
      </c>
      <c r="AZ58" s="94">
        <v>150</v>
      </c>
      <c r="BA58" s="94">
        <v>150</v>
      </c>
      <c r="BB58" s="94">
        <v>150</v>
      </c>
      <c r="BC58" s="94">
        <v>150</v>
      </c>
      <c r="BD58" s="94">
        <v>150</v>
      </c>
      <c r="BE58" s="94">
        <v>150</v>
      </c>
      <c r="BF58" s="94">
        <v>150</v>
      </c>
      <c r="BG58" s="94">
        <v>150</v>
      </c>
      <c r="BH58" s="94">
        <v>150</v>
      </c>
      <c r="BI58" s="94">
        <v>56</v>
      </c>
      <c r="BJ58" s="94">
        <v>56</v>
      </c>
      <c r="BK58" s="94">
        <v>56</v>
      </c>
      <c r="BL58" s="94">
        <v>56</v>
      </c>
      <c r="BM58" s="94">
        <v>56</v>
      </c>
      <c r="BN58" s="94">
        <v>56</v>
      </c>
      <c r="BO58" s="94">
        <v>56</v>
      </c>
      <c r="BP58" s="94">
        <v>56</v>
      </c>
      <c r="BQ58" s="94">
        <v>36</v>
      </c>
      <c r="BR58" s="94">
        <v>36</v>
      </c>
      <c r="BS58" s="94">
        <v>36</v>
      </c>
      <c r="BT58" s="94">
        <v>36</v>
      </c>
      <c r="BU58" s="94">
        <v>36</v>
      </c>
      <c r="BV58" s="94">
        <v>1</v>
      </c>
      <c r="BW58" s="94">
        <v>357</v>
      </c>
      <c r="BX58" s="94">
        <v>357</v>
      </c>
      <c r="BY58" s="94">
        <v>357</v>
      </c>
      <c r="BZ58" s="94">
        <v>357</v>
      </c>
      <c r="CA58" s="94">
        <v>357</v>
      </c>
      <c r="CB58" s="94">
        <v>357</v>
      </c>
      <c r="CC58" s="94">
        <v>357</v>
      </c>
      <c r="CD58" s="94">
        <v>150</v>
      </c>
      <c r="CE58" s="94">
        <v>150</v>
      </c>
      <c r="CF58" s="94">
        <v>150</v>
      </c>
      <c r="CG58" s="94">
        <v>36</v>
      </c>
      <c r="CH58" s="94">
        <v>357</v>
      </c>
      <c r="CI58" s="94">
        <v>357</v>
      </c>
      <c r="CJ58" s="94">
        <v>357</v>
      </c>
      <c r="CK58" s="94">
        <v>357</v>
      </c>
      <c r="CL58" s="94">
        <v>357</v>
      </c>
      <c r="CM58" s="94">
        <v>357</v>
      </c>
      <c r="CN58" s="94">
        <v>357</v>
      </c>
    </row>
    <row r="59" spans="1:92">
      <c r="A59" s="110" t="s">
        <v>459</v>
      </c>
      <c r="B59" s="8">
        <v>220</v>
      </c>
      <c r="C59" s="8">
        <v>220</v>
      </c>
      <c r="D59" s="8">
        <v>220</v>
      </c>
      <c r="E59" s="8">
        <v>220</v>
      </c>
      <c r="F59" s="8">
        <v>220</v>
      </c>
      <c r="G59" s="8">
        <v>220</v>
      </c>
      <c r="H59" s="8">
        <v>220</v>
      </c>
      <c r="I59" s="8">
        <v>220</v>
      </c>
      <c r="J59" s="8">
        <v>220</v>
      </c>
      <c r="K59" s="8">
        <v>220</v>
      </c>
      <c r="L59" s="8">
        <v>220</v>
      </c>
      <c r="M59" s="8">
        <v>80</v>
      </c>
      <c r="N59" s="8">
        <v>80</v>
      </c>
      <c r="O59" s="8">
        <v>80</v>
      </c>
      <c r="P59" s="8">
        <v>80</v>
      </c>
      <c r="Q59" s="8">
        <v>80</v>
      </c>
      <c r="R59" s="8">
        <v>80</v>
      </c>
      <c r="S59" s="8">
        <v>80</v>
      </c>
      <c r="T59" s="8">
        <v>80</v>
      </c>
      <c r="U59" s="8">
        <v>80</v>
      </c>
      <c r="V59" s="8">
        <v>80</v>
      </c>
      <c r="W59" s="8">
        <v>80</v>
      </c>
      <c r="X59" s="8">
        <v>80</v>
      </c>
      <c r="Y59" s="8">
        <v>80</v>
      </c>
      <c r="Z59" s="8">
        <v>80</v>
      </c>
      <c r="AA59" s="94">
        <v>80</v>
      </c>
      <c r="AB59" s="94">
        <v>80</v>
      </c>
      <c r="AC59" s="94">
        <v>80</v>
      </c>
      <c r="AD59" s="94">
        <v>80</v>
      </c>
      <c r="AE59" s="94">
        <v>80</v>
      </c>
      <c r="AF59" s="94">
        <v>80</v>
      </c>
      <c r="AG59" s="94">
        <v>80</v>
      </c>
      <c r="AH59" s="94">
        <v>80</v>
      </c>
      <c r="AI59" s="94">
        <v>80</v>
      </c>
      <c r="AJ59" s="94">
        <v>80</v>
      </c>
      <c r="AK59" s="94">
        <v>80</v>
      </c>
      <c r="AL59" s="94">
        <v>80</v>
      </c>
      <c r="AM59" s="94">
        <v>80</v>
      </c>
      <c r="AN59" s="94">
        <v>80</v>
      </c>
      <c r="AO59" s="94">
        <v>80</v>
      </c>
      <c r="AP59" s="94">
        <v>80</v>
      </c>
      <c r="AQ59" s="94">
        <v>80</v>
      </c>
      <c r="AR59" s="94">
        <v>80</v>
      </c>
      <c r="AS59" s="94">
        <v>80</v>
      </c>
      <c r="AT59" s="94">
        <v>80</v>
      </c>
      <c r="AU59" s="94">
        <v>80</v>
      </c>
      <c r="AV59" s="94">
        <v>80</v>
      </c>
      <c r="AW59" s="94">
        <v>80</v>
      </c>
      <c r="AX59" s="94">
        <v>80</v>
      </c>
      <c r="AY59" s="94">
        <v>80</v>
      </c>
      <c r="AZ59" s="94">
        <v>80</v>
      </c>
      <c r="BA59" s="94">
        <v>80</v>
      </c>
      <c r="BB59" s="94">
        <v>80</v>
      </c>
      <c r="BC59" s="94">
        <v>80</v>
      </c>
      <c r="BD59" s="94">
        <v>80</v>
      </c>
      <c r="BE59" s="94">
        <v>80</v>
      </c>
      <c r="BF59" s="94">
        <v>80</v>
      </c>
      <c r="BG59" s="94">
        <v>80</v>
      </c>
      <c r="BH59" s="94">
        <v>80</v>
      </c>
      <c r="BI59" s="94">
        <v>1120</v>
      </c>
      <c r="BJ59" s="94">
        <v>1120</v>
      </c>
      <c r="BK59" s="94">
        <v>1120</v>
      </c>
      <c r="BL59" s="94">
        <v>1120</v>
      </c>
      <c r="BM59" s="94">
        <v>1120</v>
      </c>
      <c r="BN59" s="94">
        <v>1120</v>
      </c>
      <c r="BO59" s="94">
        <v>1120</v>
      </c>
      <c r="BP59" s="94">
        <v>1120</v>
      </c>
      <c r="BQ59" s="94">
        <v>220</v>
      </c>
      <c r="BR59" s="94">
        <v>80</v>
      </c>
      <c r="BS59" s="94">
        <v>420</v>
      </c>
      <c r="BT59" s="94">
        <v>420</v>
      </c>
      <c r="BU59" s="94">
        <v>420</v>
      </c>
      <c r="BV59" s="94">
        <v>220</v>
      </c>
      <c r="BW59" s="94">
        <v>80</v>
      </c>
      <c r="BX59" s="94">
        <v>80</v>
      </c>
      <c r="BY59" s="94">
        <v>80</v>
      </c>
      <c r="BZ59" s="94">
        <v>80</v>
      </c>
      <c r="CA59" s="94">
        <v>80</v>
      </c>
      <c r="CB59" s="94">
        <v>80</v>
      </c>
      <c r="CC59" s="94">
        <v>80</v>
      </c>
      <c r="CD59" s="94">
        <v>80</v>
      </c>
      <c r="CE59" s="94">
        <v>80</v>
      </c>
      <c r="CF59" s="94">
        <v>80</v>
      </c>
      <c r="CG59" s="94">
        <v>80</v>
      </c>
      <c r="CH59" s="94">
        <v>80</v>
      </c>
      <c r="CI59" s="94">
        <v>80</v>
      </c>
      <c r="CJ59" s="94">
        <v>80</v>
      </c>
      <c r="CK59" s="94">
        <v>80</v>
      </c>
      <c r="CL59" s="94">
        <v>80</v>
      </c>
      <c r="CM59" s="94">
        <v>80</v>
      </c>
      <c r="CN59" s="94">
        <v>80</v>
      </c>
    </row>
    <row r="60" spans="1:92">
      <c r="A60" s="110" t="s">
        <v>460</v>
      </c>
      <c r="B60" s="8">
        <v>1560</v>
      </c>
      <c r="C60" s="8">
        <v>1560</v>
      </c>
      <c r="D60" s="8">
        <v>1560</v>
      </c>
      <c r="E60" s="8">
        <v>1560</v>
      </c>
      <c r="F60" s="8">
        <v>1560</v>
      </c>
      <c r="G60" s="8">
        <v>1560</v>
      </c>
      <c r="H60" s="8">
        <v>1560</v>
      </c>
      <c r="I60" s="8">
        <v>1560</v>
      </c>
      <c r="J60" s="8">
        <v>1560</v>
      </c>
      <c r="K60" s="8">
        <v>1560</v>
      </c>
      <c r="L60" s="8">
        <v>1560</v>
      </c>
      <c r="M60" s="8">
        <v>7140</v>
      </c>
      <c r="N60" s="8">
        <v>7140</v>
      </c>
      <c r="O60" s="8">
        <v>7140</v>
      </c>
      <c r="P60" s="8">
        <v>7140</v>
      </c>
      <c r="Q60" s="8">
        <v>7140</v>
      </c>
      <c r="R60" s="8">
        <v>7140</v>
      </c>
      <c r="S60" s="8">
        <v>7140</v>
      </c>
      <c r="T60" s="8">
        <v>7140</v>
      </c>
      <c r="U60" s="8">
        <v>7140</v>
      </c>
      <c r="V60" s="8">
        <v>7140</v>
      </c>
      <c r="W60" s="8">
        <v>7140</v>
      </c>
      <c r="X60" s="8">
        <v>7140</v>
      </c>
      <c r="Y60" s="8">
        <v>7140</v>
      </c>
      <c r="Z60" s="8">
        <v>7140</v>
      </c>
      <c r="AA60" s="94">
        <v>7140</v>
      </c>
      <c r="AB60" s="94">
        <v>7140</v>
      </c>
      <c r="AC60" s="94">
        <v>7140</v>
      </c>
      <c r="AD60" s="94">
        <v>7140</v>
      </c>
      <c r="AE60" s="94">
        <v>7140</v>
      </c>
      <c r="AF60" s="94">
        <v>7140</v>
      </c>
      <c r="AG60" s="94">
        <v>7140</v>
      </c>
      <c r="AH60" s="94">
        <v>7140</v>
      </c>
      <c r="AI60" s="94">
        <v>7140</v>
      </c>
      <c r="AJ60" s="94">
        <v>7140</v>
      </c>
      <c r="AK60" s="94">
        <v>3000</v>
      </c>
      <c r="AL60" s="94">
        <v>3000</v>
      </c>
      <c r="AM60" s="94">
        <v>3000</v>
      </c>
      <c r="AN60" s="94">
        <v>3000</v>
      </c>
      <c r="AO60" s="94">
        <v>3000</v>
      </c>
      <c r="AP60" s="94">
        <v>3000</v>
      </c>
      <c r="AQ60" s="94">
        <v>3000</v>
      </c>
      <c r="AR60" s="94">
        <v>3000</v>
      </c>
      <c r="AS60" s="94">
        <v>3000</v>
      </c>
      <c r="AT60" s="94">
        <v>3000</v>
      </c>
      <c r="AU60" s="94">
        <v>3000</v>
      </c>
      <c r="AV60" s="94">
        <v>3000</v>
      </c>
      <c r="AW60" s="94">
        <v>3000</v>
      </c>
      <c r="AX60" s="94">
        <v>3000</v>
      </c>
      <c r="AY60" s="94">
        <v>3000</v>
      </c>
      <c r="AZ60" s="94">
        <v>3000</v>
      </c>
      <c r="BA60" s="94">
        <v>3000</v>
      </c>
      <c r="BB60" s="94">
        <v>3000</v>
      </c>
      <c r="BC60" s="94">
        <v>3000</v>
      </c>
      <c r="BD60" s="94">
        <v>3000</v>
      </c>
      <c r="BE60" s="94">
        <v>3000</v>
      </c>
      <c r="BF60" s="94">
        <v>3000</v>
      </c>
      <c r="BG60" s="94">
        <v>3000</v>
      </c>
      <c r="BH60" s="94">
        <v>3000</v>
      </c>
      <c r="BI60" s="94">
        <v>1120</v>
      </c>
      <c r="BJ60" s="94">
        <v>1120</v>
      </c>
      <c r="BK60" s="94">
        <v>1120</v>
      </c>
      <c r="BL60" s="94">
        <v>1120</v>
      </c>
      <c r="BM60" s="94">
        <v>1120</v>
      </c>
      <c r="BN60" s="94">
        <v>1120</v>
      </c>
      <c r="BO60" s="94">
        <v>1120</v>
      </c>
      <c r="BP60" s="94">
        <v>1120</v>
      </c>
      <c r="BQ60" s="94">
        <v>720</v>
      </c>
      <c r="BR60" s="94">
        <v>720</v>
      </c>
      <c r="BS60" s="94">
        <v>720</v>
      </c>
      <c r="BT60" s="94">
        <v>720</v>
      </c>
      <c r="BU60" s="94">
        <v>720</v>
      </c>
      <c r="BV60" s="94">
        <v>1560</v>
      </c>
      <c r="BW60" s="94">
        <v>7140</v>
      </c>
      <c r="BX60" s="94">
        <v>7140</v>
      </c>
      <c r="BY60" s="94">
        <v>7140</v>
      </c>
      <c r="BZ60" s="94">
        <v>7140</v>
      </c>
      <c r="CA60" s="94">
        <v>7140</v>
      </c>
      <c r="CB60" s="94">
        <v>7140</v>
      </c>
      <c r="CC60" s="94">
        <v>7140</v>
      </c>
      <c r="CD60" s="94">
        <v>3000</v>
      </c>
      <c r="CE60" s="94">
        <v>3000</v>
      </c>
      <c r="CF60" s="94">
        <v>3000</v>
      </c>
      <c r="CG60" s="94">
        <v>720</v>
      </c>
      <c r="CH60" s="94">
        <v>7140</v>
      </c>
      <c r="CI60" s="94">
        <v>7140</v>
      </c>
      <c r="CJ60" s="94">
        <v>7140</v>
      </c>
      <c r="CK60" s="94">
        <v>7140</v>
      </c>
      <c r="CL60" s="94">
        <v>7140</v>
      </c>
      <c r="CM60" s="94">
        <v>7140</v>
      </c>
      <c r="CN60" s="94">
        <v>7140</v>
      </c>
    </row>
    <row r="61" spans="1:92">
      <c r="A61" s="97" t="s">
        <v>464</v>
      </c>
      <c r="B61" s="8">
        <v>4</v>
      </c>
      <c r="C61" s="8">
        <v>4</v>
      </c>
      <c r="D61" s="8">
        <v>4</v>
      </c>
      <c r="E61" s="8">
        <v>4</v>
      </c>
      <c r="F61" s="8">
        <v>4</v>
      </c>
      <c r="G61" s="8">
        <v>4</v>
      </c>
      <c r="H61" s="8">
        <v>4</v>
      </c>
      <c r="I61" s="8">
        <v>4</v>
      </c>
      <c r="J61" s="8">
        <v>4</v>
      </c>
      <c r="K61" s="8">
        <v>4</v>
      </c>
      <c r="L61" s="8">
        <v>4</v>
      </c>
      <c r="M61" s="8">
        <v>1</v>
      </c>
      <c r="N61" s="8">
        <v>1</v>
      </c>
      <c r="O61" s="8">
        <v>1</v>
      </c>
      <c r="P61" s="8">
        <v>1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  <c r="W61" s="8">
        <v>1</v>
      </c>
      <c r="X61" s="8">
        <v>1</v>
      </c>
      <c r="Y61" s="8">
        <v>1</v>
      </c>
      <c r="Z61" s="8">
        <v>1</v>
      </c>
      <c r="AA61" s="94">
        <v>1</v>
      </c>
      <c r="AB61" s="94">
        <v>1</v>
      </c>
      <c r="AC61" s="94">
        <v>1</v>
      </c>
      <c r="AD61" s="94">
        <v>1</v>
      </c>
      <c r="AE61" s="94">
        <v>1</v>
      </c>
      <c r="AF61" s="94">
        <v>1</v>
      </c>
      <c r="AG61" s="94">
        <v>1</v>
      </c>
      <c r="AH61" s="94">
        <v>1</v>
      </c>
      <c r="AI61" s="94">
        <v>1</v>
      </c>
      <c r="AJ61" s="94">
        <v>1</v>
      </c>
      <c r="AK61" s="94">
        <v>1</v>
      </c>
      <c r="AL61" s="94">
        <v>1</v>
      </c>
      <c r="AM61" s="94">
        <v>1</v>
      </c>
      <c r="AN61" s="94">
        <v>1</v>
      </c>
      <c r="AO61" s="94">
        <v>1</v>
      </c>
      <c r="AP61" s="94">
        <v>1</v>
      </c>
      <c r="AQ61" s="94">
        <v>1</v>
      </c>
      <c r="AR61" s="94">
        <v>1</v>
      </c>
      <c r="AS61" s="94">
        <v>1</v>
      </c>
      <c r="AT61" s="94">
        <v>1</v>
      </c>
      <c r="AU61" s="94">
        <v>1</v>
      </c>
      <c r="AV61" s="94">
        <v>1</v>
      </c>
      <c r="AW61" s="94">
        <v>1</v>
      </c>
      <c r="AX61" s="94">
        <v>1</v>
      </c>
      <c r="AY61" s="94">
        <v>1</v>
      </c>
      <c r="AZ61" s="94">
        <v>1</v>
      </c>
      <c r="BA61" s="94">
        <v>1</v>
      </c>
      <c r="BB61" s="94">
        <v>1</v>
      </c>
      <c r="BC61" s="94">
        <v>1</v>
      </c>
      <c r="BD61" s="94">
        <v>1</v>
      </c>
      <c r="BE61" s="94">
        <v>1</v>
      </c>
      <c r="BF61" s="94">
        <v>1</v>
      </c>
      <c r="BG61" s="94">
        <v>1</v>
      </c>
      <c r="BH61" s="94">
        <v>1</v>
      </c>
      <c r="BI61" s="94">
        <v>7</v>
      </c>
      <c r="BJ61" s="94">
        <v>7</v>
      </c>
      <c r="BK61" s="94">
        <v>7</v>
      </c>
      <c r="BL61" s="94">
        <v>7</v>
      </c>
      <c r="BM61" s="94">
        <v>7</v>
      </c>
      <c r="BN61" s="94">
        <v>7</v>
      </c>
      <c r="BO61" s="94">
        <v>7</v>
      </c>
      <c r="BP61" s="94">
        <v>7</v>
      </c>
      <c r="BQ61" s="94">
        <v>4</v>
      </c>
      <c r="BR61" s="94">
        <v>1</v>
      </c>
      <c r="BS61" s="94">
        <v>3</v>
      </c>
      <c r="BT61" s="94">
        <v>3</v>
      </c>
      <c r="BU61" s="94">
        <v>3</v>
      </c>
      <c r="BV61" s="94">
        <v>4</v>
      </c>
      <c r="BW61" s="94">
        <v>1</v>
      </c>
      <c r="BX61" s="94">
        <v>1</v>
      </c>
      <c r="BY61" s="94">
        <v>1</v>
      </c>
      <c r="BZ61" s="94">
        <v>1</v>
      </c>
      <c r="CA61" s="94">
        <v>1</v>
      </c>
      <c r="CB61" s="94">
        <v>1</v>
      </c>
      <c r="CC61" s="94">
        <v>1</v>
      </c>
      <c r="CD61" s="94">
        <v>1</v>
      </c>
      <c r="CE61" s="94">
        <v>1</v>
      </c>
      <c r="CF61" s="94">
        <v>1</v>
      </c>
      <c r="CG61" s="94">
        <v>1</v>
      </c>
      <c r="CH61" s="94">
        <v>1</v>
      </c>
      <c r="CI61" s="94">
        <v>1</v>
      </c>
      <c r="CJ61" s="94">
        <v>1</v>
      </c>
      <c r="CK61" s="94">
        <v>1</v>
      </c>
      <c r="CL61" s="94">
        <v>1</v>
      </c>
      <c r="CM61" s="94">
        <v>1</v>
      </c>
      <c r="CN61" s="94">
        <v>1</v>
      </c>
    </row>
    <row r="62" spans="1:92">
      <c r="A62" s="97" t="s">
        <v>463</v>
      </c>
      <c r="B62" s="8">
        <v>1</v>
      </c>
      <c r="C62" s="8">
        <v>1</v>
      </c>
      <c r="D62" s="8">
        <v>1</v>
      </c>
      <c r="E62" s="8">
        <v>1</v>
      </c>
      <c r="F62" s="8">
        <v>1</v>
      </c>
      <c r="G62" s="8">
        <v>1</v>
      </c>
      <c r="H62" s="8">
        <v>1</v>
      </c>
      <c r="I62" s="8">
        <v>1</v>
      </c>
      <c r="J62" s="8">
        <v>1</v>
      </c>
      <c r="K62" s="8">
        <v>1</v>
      </c>
      <c r="L62" s="8">
        <v>1</v>
      </c>
      <c r="M62" s="8">
        <v>28</v>
      </c>
      <c r="N62" s="8">
        <v>28</v>
      </c>
      <c r="O62" s="8">
        <v>28</v>
      </c>
      <c r="P62" s="8">
        <v>28</v>
      </c>
      <c r="Q62" s="8">
        <v>28</v>
      </c>
      <c r="R62" s="8">
        <v>28</v>
      </c>
      <c r="S62" s="8">
        <v>28</v>
      </c>
      <c r="T62" s="8">
        <v>28</v>
      </c>
      <c r="U62" s="8">
        <v>28</v>
      </c>
      <c r="V62" s="8">
        <v>28</v>
      </c>
      <c r="W62" s="8">
        <v>28</v>
      </c>
      <c r="X62" s="8">
        <v>28</v>
      </c>
      <c r="Y62" s="8">
        <v>28</v>
      </c>
      <c r="Z62" s="8">
        <v>28</v>
      </c>
      <c r="AA62" s="94">
        <v>28</v>
      </c>
      <c r="AB62" s="94">
        <v>28</v>
      </c>
      <c r="AC62" s="94">
        <v>28</v>
      </c>
      <c r="AD62" s="94">
        <v>28</v>
      </c>
      <c r="AE62" s="94">
        <v>28</v>
      </c>
      <c r="AF62" s="94">
        <v>28</v>
      </c>
      <c r="AG62" s="94">
        <v>28</v>
      </c>
      <c r="AH62" s="94">
        <v>28</v>
      </c>
      <c r="AI62" s="94">
        <v>28</v>
      </c>
      <c r="AJ62" s="94">
        <v>28</v>
      </c>
      <c r="AK62" s="94">
        <v>14</v>
      </c>
      <c r="AL62" s="94">
        <v>14</v>
      </c>
      <c r="AM62" s="94">
        <v>14</v>
      </c>
      <c r="AN62" s="94">
        <v>14</v>
      </c>
      <c r="AO62" s="94">
        <v>14</v>
      </c>
      <c r="AP62" s="94">
        <v>14</v>
      </c>
      <c r="AQ62" s="94">
        <v>14</v>
      </c>
      <c r="AR62" s="94">
        <v>14</v>
      </c>
      <c r="AS62" s="94">
        <v>14</v>
      </c>
      <c r="AT62" s="94">
        <v>14</v>
      </c>
      <c r="AU62" s="94">
        <v>14</v>
      </c>
      <c r="AV62" s="94">
        <v>14</v>
      </c>
      <c r="AW62" s="94">
        <v>14</v>
      </c>
      <c r="AX62" s="94">
        <v>14</v>
      </c>
      <c r="AY62" s="94">
        <v>14</v>
      </c>
      <c r="AZ62" s="94">
        <v>14</v>
      </c>
      <c r="BA62" s="94">
        <v>8</v>
      </c>
      <c r="BB62" s="94">
        <v>8</v>
      </c>
      <c r="BC62" s="94">
        <v>8</v>
      </c>
      <c r="BD62" s="94">
        <v>8</v>
      </c>
      <c r="BE62" s="94">
        <v>8</v>
      </c>
      <c r="BF62" s="94">
        <v>8</v>
      </c>
      <c r="BG62" s="94">
        <v>8</v>
      </c>
      <c r="BH62" s="94">
        <v>8</v>
      </c>
      <c r="BI62" s="94">
        <v>7</v>
      </c>
      <c r="BJ62" s="94">
        <v>7</v>
      </c>
      <c r="BK62" s="94">
        <v>7</v>
      </c>
      <c r="BL62" s="94">
        <v>7</v>
      </c>
      <c r="BM62" s="94">
        <v>7</v>
      </c>
      <c r="BN62" s="94">
        <v>7</v>
      </c>
      <c r="BO62" s="94">
        <v>7</v>
      </c>
      <c r="BP62" s="94">
        <v>7</v>
      </c>
      <c r="BQ62" s="94">
        <v>8</v>
      </c>
      <c r="BR62" s="94">
        <v>8</v>
      </c>
      <c r="BS62" s="94">
        <v>8</v>
      </c>
      <c r="BT62" s="94">
        <v>8</v>
      </c>
      <c r="BU62" s="94">
        <v>8</v>
      </c>
      <c r="BV62" s="94">
        <v>1</v>
      </c>
      <c r="BW62" s="94">
        <v>28</v>
      </c>
      <c r="BX62" s="94">
        <v>28</v>
      </c>
      <c r="BY62" s="94">
        <v>28</v>
      </c>
      <c r="BZ62" s="94">
        <v>28</v>
      </c>
      <c r="CA62" s="94">
        <v>28</v>
      </c>
      <c r="CB62" s="94">
        <v>28</v>
      </c>
      <c r="CC62" s="94">
        <v>28</v>
      </c>
      <c r="CD62" s="94">
        <v>14</v>
      </c>
      <c r="CE62" s="94">
        <v>14</v>
      </c>
      <c r="CF62" s="94">
        <v>8</v>
      </c>
      <c r="CG62" s="94">
        <v>8</v>
      </c>
      <c r="CH62" s="94">
        <v>28</v>
      </c>
      <c r="CI62" s="94">
        <v>28</v>
      </c>
      <c r="CJ62" s="94">
        <v>28</v>
      </c>
      <c r="CK62" s="94">
        <v>28</v>
      </c>
      <c r="CL62" s="94">
        <v>28</v>
      </c>
      <c r="CM62" s="94">
        <v>28</v>
      </c>
      <c r="CN62" s="94">
        <v>28</v>
      </c>
    </row>
    <row r="63" spans="1:9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</row>
    <row r="64" spans="1:9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</row>
    <row r="65" spans="1:9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</row>
    <row r="66" spans="1:9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</row>
  </sheetData>
  <conditionalFormatting sqref="A50:CM50 A15:CL15 A11:CM11 A6:CM6 A38:CN39 A1:CN3">
    <cfRule type="containsText" dxfId="2" priority="13" operator="containsText" text="Dec-06">
      <formula>NOT(ISERROR(SEARCH("Dec-06",A1)))</formula>
    </cfRule>
    <cfRule type="containsText" dxfId="1" priority="14" operator="containsText" text="Dec-06">
      <formula>NOT(ISERROR(SEARCH("Dec-06",A1)))</formula>
    </cfRule>
  </conditionalFormatting>
  <conditionalFormatting sqref="A53:CM53 A47:CM47 A49:CN49 A41:CN41 A3:CN3">
    <cfRule type="cellIs" dxfId="0" priority="6" operator="equal">
      <formula>1077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E82"/>
  <sheetViews>
    <sheetView topLeftCell="Y1" workbookViewId="0">
      <selection activeCell="AI26" sqref="AI26"/>
    </sheetView>
  </sheetViews>
  <sheetFormatPr defaultRowHeight="15.75"/>
  <cols>
    <col min="2" max="2" width="15.375" customWidth="1"/>
  </cols>
  <sheetData>
    <row r="1" spans="1:109">
      <c r="B1" s="111" t="s">
        <v>465</v>
      </c>
      <c r="C1" s="111" t="s">
        <v>468</v>
      </c>
      <c r="D1" s="111" t="s">
        <v>469</v>
      </c>
      <c r="E1" s="111" t="s">
        <v>470</v>
      </c>
      <c r="F1" s="111" t="s">
        <v>471</v>
      </c>
      <c r="G1" s="111" t="s">
        <v>472</v>
      </c>
      <c r="H1" s="111" t="s">
        <v>473</v>
      </c>
      <c r="I1" s="111" t="s">
        <v>474</v>
      </c>
      <c r="J1" s="111" t="s">
        <v>475</v>
      </c>
      <c r="K1" s="111" t="s">
        <v>476</v>
      </c>
      <c r="L1" s="111" t="s">
        <v>477</v>
      </c>
      <c r="M1" s="111" t="s">
        <v>480</v>
      </c>
      <c r="N1" s="111" t="s">
        <v>479</v>
      </c>
      <c r="O1" s="111" t="s">
        <v>478</v>
      </c>
      <c r="P1" s="111" t="s">
        <v>481</v>
      </c>
      <c r="Q1" s="111" t="s">
        <v>482</v>
      </c>
      <c r="R1" s="111" t="s">
        <v>483</v>
      </c>
      <c r="S1" s="111" t="s">
        <v>484</v>
      </c>
      <c r="T1" s="111" t="s">
        <v>485</v>
      </c>
      <c r="U1" s="111" t="s">
        <v>557</v>
      </c>
      <c r="V1" s="111" t="s">
        <v>486</v>
      </c>
      <c r="W1" s="111" t="s">
        <v>487</v>
      </c>
      <c r="X1" s="111" t="s">
        <v>488</v>
      </c>
      <c r="Y1" s="111" t="s">
        <v>492</v>
      </c>
      <c r="Z1" s="111" t="s">
        <v>489</v>
      </c>
      <c r="AA1" s="111" t="s">
        <v>490</v>
      </c>
      <c r="AB1" s="111" t="s">
        <v>491</v>
      </c>
      <c r="AC1" s="111" t="s">
        <v>558</v>
      </c>
      <c r="AD1" s="111" t="s">
        <v>493</v>
      </c>
      <c r="AE1" s="111" t="s">
        <v>494</v>
      </c>
      <c r="AF1" s="111" t="s">
        <v>495</v>
      </c>
      <c r="AG1" s="111" t="s">
        <v>496</v>
      </c>
      <c r="AN1" s="111" t="s">
        <v>466</v>
      </c>
      <c r="AO1" s="111" t="s">
        <v>497</v>
      </c>
      <c r="AP1" s="111" t="s">
        <v>498</v>
      </c>
      <c r="AQ1" s="111" t="s">
        <v>499</v>
      </c>
      <c r="AR1" s="111" t="s">
        <v>500</v>
      </c>
      <c r="AS1" s="111" t="s">
        <v>501</v>
      </c>
      <c r="AT1" s="111" t="s">
        <v>502</v>
      </c>
      <c r="AU1" s="111" t="s">
        <v>503</v>
      </c>
      <c r="AV1" s="111" t="s">
        <v>504</v>
      </c>
      <c r="AW1" s="111" t="s">
        <v>505</v>
      </c>
      <c r="AX1" s="111" t="s">
        <v>506</v>
      </c>
      <c r="AY1" s="111" t="s">
        <v>509</v>
      </c>
      <c r="AZ1" s="111" t="s">
        <v>508</v>
      </c>
      <c r="BA1" s="111" t="s">
        <v>507</v>
      </c>
      <c r="BB1" s="111" t="s">
        <v>510</v>
      </c>
      <c r="BC1" s="111" t="s">
        <v>511</v>
      </c>
      <c r="BD1" s="111" t="s">
        <v>512</v>
      </c>
      <c r="BE1" s="111" t="s">
        <v>513</v>
      </c>
      <c r="BF1" s="111" t="s">
        <v>514</v>
      </c>
      <c r="BG1" s="111" t="s">
        <v>559</v>
      </c>
      <c r="BH1" s="111" t="s">
        <v>515</v>
      </c>
      <c r="BI1" s="111" t="s">
        <v>516</v>
      </c>
      <c r="BJ1" s="111" t="s">
        <v>517</v>
      </c>
      <c r="BK1" s="111" t="s">
        <v>521</v>
      </c>
      <c r="BL1" s="111" t="s">
        <v>518</v>
      </c>
      <c r="BM1" s="111" t="s">
        <v>519</v>
      </c>
      <c r="BN1" s="111" t="s">
        <v>520</v>
      </c>
      <c r="BO1" s="111" t="s">
        <v>560</v>
      </c>
      <c r="BP1" s="111" t="s">
        <v>522</v>
      </c>
      <c r="BQ1" s="111" t="s">
        <v>523</v>
      </c>
      <c r="BR1" s="111" t="s">
        <v>524</v>
      </c>
      <c r="BS1" s="111" t="s">
        <v>525</v>
      </c>
      <c r="BZ1" s="111" t="s">
        <v>467</v>
      </c>
      <c r="CA1" s="111" t="s">
        <v>526</v>
      </c>
      <c r="CB1" s="111" t="s">
        <v>527</v>
      </c>
      <c r="CC1" s="111" t="s">
        <v>528</v>
      </c>
      <c r="CD1" s="111" t="s">
        <v>529</v>
      </c>
      <c r="CE1" s="111" t="s">
        <v>530</v>
      </c>
      <c r="CF1" s="111" t="s">
        <v>531</v>
      </c>
      <c r="CG1" s="111" t="s">
        <v>532</v>
      </c>
      <c r="CH1" s="111" t="s">
        <v>533</v>
      </c>
      <c r="CI1" s="111" t="s">
        <v>534</v>
      </c>
      <c r="CJ1" s="111" t="s">
        <v>535</v>
      </c>
      <c r="CK1" s="111" t="s">
        <v>538</v>
      </c>
      <c r="CL1" s="111" t="s">
        <v>537</v>
      </c>
      <c r="CM1" s="111" t="s">
        <v>536</v>
      </c>
      <c r="CN1" s="111" t="s">
        <v>539</v>
      </c>
      <c r="CO1" s="111" t="s">
        <v>540</v>
      </c>
      <c r="CP1" s="111" t="s">
        <v>541</v>
      </c>
      <c r="CQ1" s="111" t="s">
        <v>542</v>
      </c>
      <c r="CR1" s="111" t="s">
        <v>543</v>
      </c>
      <c r="CS1" s="111" t="s">
        <v>561</v>
      </c>
      <c r="CT1" s="111" t="s">
        <v>544</v>
      </c>
      <c r="CU1" s="111" t="s">
        <v>545</v>
      </c>
      <c r="CV1" s="111" t="s">
        <v>546</v>
      </c>
      <c r="CW1" s="111" t="s">
        <v>550</v>
      </c>
      <c r="CX1" s="111" t="s">
        <v>547</v>
      </c>
      <c r="CY1" s="111" t="s">
        <v>548</v>
      </c>
      <c r="CZ1" s="111" t="s">
        <v>549</v>
      </c>
      <c r="DA1" s="111" t="s">
        <v>562</v>
      </c>
      <c r="DB1" s="111" t="s">
        <v>551</v>
      </c>
      <c r="DC1" s="111" t="s">
        <v>552</v>
      </c>
      <c r="DD1" s="111" t="s">
        <v>553</v>
      </c>
      <c r="DE1" s="111" t="s">
        <v>554</v>
      </c>
    </row>
    <row r="2" spans="1:109">
      <c r="A2" s="92">
        <v>39052</v>
      </c>
      <c r="B2">
        <v>745.88514554973494</v>
      </c>
      <c r="C2">
        <v>0</v>
      </c>
      <c r="D2">
        <v>0</v>
      </c>
      <c r="E2">
        <v>293.48847078047095</v>
      </c>
      <c r="F2">
        <v>9.0944250556919499</v>
      </c>
      <c r="G2">
        <v>0</v>
      </c>
      <c r="H2">
        <v>55.607524965567627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23.033385576231957</v>
      </c>
      <c r="Q2">
        <v>0</v>
      </c>
      <c r="R2">
        <v>0</v>
      </c>
      <c r="S2">
        <v>0</v>
      </c>
      <c r="T2">
        <v>0</v>
      </c>
      <c r="U2">
        <v>4.7588502030708471</v>
      </c>
      <c r="V2">
        <v>0</v>
      </c>
      <c r="W2">
        <v>0</v>
      </c>
      <c r="X2">
        <v>0</v>
      </c>
      <c r="Y2">
        <v>0</v>
      </c>
      <c r="Z2">
        <v>62.045416131004302</v>
      </c>
      <c r="AA2">
        <v>0</v>
      </c>
      <c r="AB2">
        <v>219.76437646940633</v>
      </c>
      <c r="AC2">
        <v>0</v>
      </c>
      <c r="AD2">
        <v>0</v>
      </c>
      <c r="AE2">
        <v>0</v>
      </c>
      <c r="AF2">
        <v>1.4451916175403672</v>
      </c>
      <c r="AG2">
        <v>0</v>
      </c>
      <c r="AM2" s="92">
        <v>39052</v>
      </c>
      <c r="AN2">
        <v>93.235643193716868</v>
      </c>
      <c r="AO2">
        <v>0</v>
      </c>
      <c r="AP2">
        <v>0</v>
      </c>
      <c r="AQ2">
        <v>36.686058847558868</v>
      </c>
      <c r="AR2">
        <v>1.1368031319614937</v>
      </c>
      <c r="AS2">
        <v>0</v>
      </c>
      <c r="AT2">
        <v>6.9509406206959534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2.8791731970289947</v>
      </c>
      <c r="BC2">
        <v>0</v>
      </c>
      <c r="BD2">
        <v>0</v>
      </c>
      <c r="BE2">
        <v>0</v>
      </c>
      <c r="BF2">
        <v>0</v>
      </c>
      <c r="BG2">
        <v>0.59485627538385588</v>
      </c>
      <c r="BH2">
        <v>0</v>
      </c>
      <c r="BI2">
        <v>0</v>
      </c>
      <c r="BJ2">
        <v>0</v>
      </c>
      <c r="BK2">
        <v>0</v>
      </c>
      <c r="BL2">
        <v>7.7556770163755377</v>
      </c>
      <c r="BM2">
        <v>0</v>
      </c>
      <c r="BN2">
        <v>27.470547058675791</v>
      </c>
      <c r="BO2">
        <v>0</v>
      </c>
      <c r="BP2">
        <v>0</v>
      </c>
      <c r="BQ2">
        <v>0</v>
      </c>
      <c r="BR2">
        <v>0.1806489521925459</v>
      </c>
      <c r="BS2">
        <v>0</v>
      </c>
      <c r="BY2" s="92">
        <v>39052</v>
      </c>
      <c r="BZ2">
        <v>136.32954783885248</v>
      </c>
      <c r="CA2">
        <v>0</v>
      </c>
      <c r="CB2">
        <v>0</v>
      </c>
      <c r="CC2">
        <v>72.367400902006409</v>
      </c>
      <c r="CD2">
        <v>2.1079879937055837</v>
      </c>
      <c r="CE2">
        <v>0</v>
      </c>
      <c r="CF2">
        <v>11.3847058116183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6.6763255491659557</v>
      </c>
      <c r="CO2">
        <v>0</v>
      </c>
      <c r="CP2">
        <v>0</v>
      </c>
      <c r="CQ2">
        <v>0</v>
      </c>
      <c r="CR2">
        <v>0</v>
      </c>
      <c r="CS2">
        <v>1.6825076246211874</v>
      </c>
      <c r="CT2">
        <v>0</v>
      </c>
      <c r="CU2">
        <v>0</v>
      </c>
      <c r="CV2">
        <v>0</v>
      </c>
      <c r="CW2">
        <v>0</v>
      </c>
      <c r="CX2">
        <v>9.3229834023119462</v>
      </c>
      <c r="CY2">
        <v>0</v>
      </c>
      <c r="CZ2">
        <v>47.811190089418332</v>
      </c>
      <c r="DA2">
        <v>0</v>
      </c>
      <c r="DB2">
        <v>0</v>
      </c>
      <c r="DC2">
        <v>0</v>
      </c>
      <c r="DD2">
        <v>0.51095239643837453</v>
      </c>
      <c r="DE2">
        <v>0</v>
      </c>
    </row>
    <row r="3" spans="1:109">
      <c r="A3" s="92">
        <v>39083</v>
      </c>
      <c r="AM3" s="92">
        <v>39083</v>
      </c>
      <c r="BY3" s="92">
        <v>39083</v>
      </c>
    </row>
    <row r="4" spans="1:109">
      <c r="A4" s="92">
        <v>39114</v>
      </c>
      <c r="B4">
        <v>24.593268825530807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24.593268825530807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M4" s="92">
        <v>39114</v>
      </c>
      <c r="AN4">
        <v>24.593268825530807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24.593268825530807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Y4" s="92">
        <v>39114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</row>
    <row r="5" spans="1:109">
      <c r="A5" s="92">
        <v>39142</v>
      </c>
      <c r="AM5" s="92">
        <v>39142</v>
      </c>
      <c r="BY5" s="92">
        <v>39142</v>
      </c>
    </row>
    <row r="6" spans="1:109">
      <c r="A6" s="92">
        <v>39173</v>
      </c>
      <c r="AM6" s="92">
        <v>39173</v>
      </c>
      <c r="BY6" s="92">
        <v>39173</v>
      </c>
    </row>
    <row r="7" spans="1:109">
      <c r="A7" s="92">
        <v>39203</v>
      </c>
      <c r="AM7" s="92">
        <v>39203</v>
      </c>
      <c r="BY7" s="92">
        <v>39203</v>
      </c>
    </row>
    <row r="8" spans="1:109">
      <c r="A8" s="92">
        <v>39234</v>
      </c>
      <c r="B8">
        <v>149.88028485037265</v>
      </c>
      <c r="C8">
        <v>0</v>
      </c>
      <c r="D8">
        <v>0</v>
      </c>
      <c r="E8">
        <v>0</v>
      </c>
      <c r="F8">
        <v>0</v>
      </c>
      <c r="G8">
        <v>0</v>
      </c>
      <c r="H8">
        <v>44.793213027857064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3.2861825212521576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29.504873833715962</v>
      </c>
      <c r="AA8">
        <v>0</v>
      </c>
      <c r="AB8">
        <v>65.723650425043147</v>
      </c>
      <c r="AC8">
        <v>0</v>
      </c>
      <c r="AD8">
        <v>0</v>
      </c>
      <c r="AE8">
        <v>0</v>
      </c>
      <c r="AF8">
        <v>0</v>
      </c>
      <c r="AG8">
        <v>0</v>
      </c>
      <c r="AM8" s="92">
        <v>39234</v>
      </c>
      <c r="AN8">
        <v>74.940142425186323</v>
      </c>
      <c r="AO8">
        <v>0</v>
      </c>
      <c r="AP8">
        <v>0</v>
      </c>
      <c r="AQ8">
        <v>0</v>
      </c>
      <c r="AR8">
        <v>0</v>
      </c>
      <c r="AS8">
        <v>0</v>
      </c>
      <c r="AT8">
        <v>22.396606513928532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1.6430912606260788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14.752436916857981</v>
      </c>
      <c r="BM8">
        <v>0</v>
      </c>
      <c r="BN8">
        <v>32.861825212521573</v>
      </c>
      <c r="BO8">
        <v>0</v>
      </c>
      <c r="BP8">
        <v>0</v>
      </c>
      <c r="BQ8">
        <v>0</v>
      </c>
      <c r="BR8">
        <v>0</v>
      </c>
      <c r="BS8">
        <v>0</v>
      </c>
      <c r="BY8" s="92">
        <v>39234</v>
      </c>
      <c r="BZ8">
        <v>56.676370365717567</v>
      </c>
      <c r="CA8">
        <v>0</v>
      </c>
      <c r="CB8">
        <v>0</v>
      </c>
      <c r="CC8">
        <v>0</v>
      </c>
      <c r="CD8">
        <v>0</v>
      </c>
      <c r="CE8">
        <v>0</v>
      </c>
      <c r="CF8">
        <v>0.85796254678614781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2.3236819449941066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2.373723084066977</v>
      </c>
      <c r="CY8">
        <v>0</v>
      </c>
      <c r="CZ8">
        <v>46.473638899882125</v>
      </c>
      <c r="DA8">
        <v>0</v>
      </c>
      <c r="DB8">
        <v>0</v>
      </c>
      <c r="DC8">
        <v>0</v>
      </c>
      <c r="DD8">
        <v>0</v>
      </c>
      <c r="DE8">
        <v>0</v>
      </c>
    </row>
    <row r="9" spans="1:109">
      <c r="A9" s="92">
        <v>39264</v>
      </c>
      <c r="AM9" s="92">
        <v>39264</v>
      </c>
      <c r="BY9" s="92">
        <v>39264</v>
      </c>
    </row>
    <row r="10" spans="1:109">
      <c r="A10" s="92">
        <v>39295</v>
      </c>
      <c r="AM10" s="92">
        <v>39295</v>
      </c>
      <c r="BY10" s="92">
        <v>39295</v>
      </c>
    </row>
    <row r="11" spans="1:109">
      <c r="A11" s="92">
        <v>39326</v>
      </c>
      <c r="B11">
        <v>85.365466597508885</v>
      </c>
      <c r="C11">
        <v>4.3556243391761953</v>
      </c>
      <c r="D11">
        <v>0</v>
      </c>
      <c r="E11">
        <v>0</v>
      </c>
      <c r="F11">
        <v>8.7112486783523906</v>
      </c>
      <c r="G11">
        <v>0</v>
      </c>
      <c r="H11">
        <v>25.922918596513949</v>
      </c>
      <c r="I11">
        <v>0</v>
      </c>
      <c r="J11">
        <v>0</v>
      </c>
      <c r="K11">
        <v>0</v>
      </c>
      <c r="L11">
        <v>0</v>
      </c>
      <c r="M11">
        <v>2.8686116530269263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2.8686116530269263</v>
      </c>
      <c r="U11">
        <v>1.8897886278213267</v>
      </c>
      <c r="V11">
        <v>0</v>
      </c>
      <c r="W11">
        <v>0</v>
      </c>
      <c r="X11">
        <v>0</v>
      </c>
      <c r="Y11">
        <v>4.3556243391761953</v>
      </c>
      <c r="Z11">
        <v>1.8897886278213267</v>
      </c>
      <c r="AA11">
        <v>0</v>
      </c>
      <c r="AB11">
        <v>32.503250082593652</v>
      </c>
      <c r="AC11">
        <v>0</v>
      </c>
      <c r="AD11">
        <v>0</v>
      </c>
      <c r="AE11">
        <v>0</v>
      </c>
      <c r="AF11">
        <v>0</v>
      </c>
      <c r="AG11">
        <v>0</v>
      </c>
      <c r="AM11" s="92">
        <v>39326</v>
      </c>
      <c r="AN11">
        <v>28.45515553250296</v>
      </c>
      <c r="AO11">
        <v>1.4518747797253984</v>
      </c>
      <c r="AP11">
        <v>0</v>
      </c>
      <c r="AQ11">
        <v>0</v>
      </c>
      <c r="AR11">
        <v>2.9037495594507967</v>
      </c>
      <c r="AS11">
        <v>0</v>
      </c>
      <c r="AT11">
        <v>8.6409728655046489</v>
      </c>
      <c r="AU11">
        <v>0</v>
      </c>
      <c r="AV11">
        <v>0</v>
      </c>
      <c r="AW11">
        <v>0</v>
      </c>
      <c r="AX11">
        <v>0</v>
      </c>
      <c r="AY11">
        <v>0.95620388434230874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0.95620388434230874</v>
      </c>
      <c r="BG11">
        <v>0.62992954260710887</v>
      </c>
      <c r="BH11">
        <v>0</v>
      </c>
      <c r="BI11">
        <v>0</v>
      </c>
      <c r="BJ11">
        <v>0</v>
      </c>
      <c r="BK11">
        <v>1.4518747797253984</v>
      </c>
      <c r="BL11">
        <v>0.62992954260710887</v>
      </c>
      <c r="BM11">
        <v>0</v>
      </c>
      <c r="BN11">
        <v>10.834416694197884</v>
      </c>
      <c r="BO11">
        <v>0</v>
      </c>
      <c r="BP11">
        <v>0</v>
      </c>
      <c r="BQ11">
        <v>0</v>
      </c>
      <c r="BR11">
        <v>0</v>
      </c>
      <c r="BS11">
        <v>0</v>
      </c>
      <c r="BY11" s="92">
        <v>39326</v>
      </c>
      <c r="BZ11">
        <v>13.24328934138104</v>
      </c>
      <c r="CA11">
        <v>2.5147208847122622</v>
      </c>
      <c r="CB11">
        <v>0</v>
      </c>
      <c r="CC11">
        <v>0</v>
      </c>
      <c r="CD11">
        <v>5.0294417694245244</v>
      </c>
      <c r="CE11">
        <v>0</v>
      </c>
      <c r="CF11">
        <v>8.6060501602268396</v>
      </c>
      <c r="CG11">
        <v>0</v>
      </c>
      <c r="CH11">
        <v>0</v>
      </c>
      <c r="CI11">
        <v>0</v>
      </c>
      <c r="CJ11">
        <v>0</v>
      </c>
      <c r="CK11">
        <v>1.6561937100755932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1.6561937100755932</v>
      </c>
      <c r="CS11">
        <v>1.0910699729841364</v>
      </c>
      <c r="CT11">
        <v>0</v>
      </c>
      <c r="CU11">
        <v>0</v>
      </c>
      <c r="CV11">
        <v>0</v>
      </c>
      <c r="CW11">
        <v>2.5147208847122622</v>
      </c>
      <c r="CX11">
        <v>1.0910699729841364</v>
      </c>
      <c r="CY11">
        <v>0</v>
      </c>
      <c r="CZ11">
        <v>3.0608777392009716</v>
      </c>
      <c r="DA11">
        <v>0</v>
      </c>
      <c r="DB11">
        <v>0</v>
      </c>
      <c r="DC11">
        <v>0</v>
      </c>
      <c r="DD11">
        <v>0</v>
      </c>
      <c r="DE11">
        <v>0</v>
      </c>
    </row>
    <row r="12" spans="1:109">
      <c r="A12" s="92">
        <v>39356</v>
      </c>
      <c r="AM12" s="92">
        <v>39356</v>
      </c>
      <c r="BY12" s="92">
        <v>39356</v>
      </c>
    </row>
    <row r="13" spans="1:109">
      <c r="A13" s="92">
        <v>39387</v>
      </c>
      <c r="AM13" s="92">
        <v>39387</v>
      </c>
      <c r="BY13" s="92">
        <v>39387</v>
      </c>
    </row>
    <row r="14" spans="1:109">
      <c r="A14" s="92">
        <v>39417</v>
      </c>
      <c r="AM14" s="92">
        <v>39417</v>
      </c>
      <c r="BY14" s="92">
        <v>39417</v>
      </c>
    </row>
    <row r="15" spans="1:109">
      <c r="A15" s="92">
        <v>39448</v>
      </c>
      <c r="AM15" s="92">
        <v>39448</v>
      </c>
      <c r="BY15" s="92">
        <v>39448</v>
      </c>
    </row>
    <row r="16" spans="1:109">
      <c r="A16" s="92">
        <v>39479</v>
      </c>
      <c r="AM16" s="92">
        <v>39479</v>
      </c>
      <c r="BY16" s="92">
        <v>39479</v>
      </c>
    </row>
    <row r="17" spans="1:109">
      <c r="A17" s="92">
        <v>39508</v>
      </c>
      <c r="AM17" s="92">
        <v>39508</v>
      </c>
      <c r="BY17" s="92">
        <v>39508</v>
      </c>
    </row>
    <row r="18" spans="1:109">
      <c r="A18" s="92">
        <v>39539</v>
      </c>
      <c r="AM18" s="92">
        <v>39539</v>
      </c>
      <c r="BY18" s="92">
        <v>39539</v>
      </c>
    </row>
    <row r="19" spans="1:109">
      <c r="A19" s="92">
        <v>39569</v>
      </c>
      <c r="AM19" s="92">
        <v>39569</v>
      </c>
      <c r="BY19" s="92">
        <v>39569</v>
      </c>
    </row>
    <row r="20" spans="1:109">
      <c r="A20" s="92">
        <v>39600</v>
      </c>
      <c r="AM20" s="92">
        <v>39600</v>
      </c>
      <c r="BY20" s="92">
        <v>39600</v>
      </c>
    </row>
    <row r="21" spans="1:109">
      <c r="A21" s="92">
        <v>39630</v>
      </c>
      <c r="AM21" s="92">
        <v>39630</v>
      </c>
      <c r="BY21" s="92">
        <v>39630</v>
      </c>
    </row>
    <row r="22" spans="1:109">
      <c r="A22" s="92">
        <v>39661</v>
      </c>
      <c r="AM22" s="92">
        <v>39661</v>
      </c>
      <c r="BY22" s="92">
        <v>39661</v>
      </c>
    </row>
    <row r="23" spans="1:109">
      <c r="A23" s="92">
        <v>39692</v>
      </c>
      <c r="AM23" s="92">
        <v>39692</v>
      </c>
      <c r="BY23" s="92">
        <v>39692</v>
      </c>
    </row>
    <row r="24" spans="1:109">
      <c r="A24" s="92">
        <v>39722</v>
      </c>
      <c r="AM24" s="92">
        <v>39722</v>
      </c>
      <c r="BY24" s="92">
        <v>39722</v>
      </c>
    </row>
    <row r="25" spans="1:109">
      <c r="A25" s="92">
        <v>39753</v>
      </c>
      <c r="AM25" s="92">
        <v>39753</v>
      </c>
      <c r="BY25" s="92">
        <v>39753</v>
      </c>
    </row>
    <row r="26" spans="1:109">
      <c r="A26" s="92">
        <v>39783</v>
      </c>
      <c r="AM26" s="92">
        <v>39783</v>
      </c>
      <c r="BY26" s="92">
        <v>39783</v>
      </c>
    </row>
    <row r="27" spans="1:109">
      <c r="A27" s="92">
        <v>39814</v>
      </c>
      <c r="AM27" s="92">
        <v>39814</v>
      </c>
      <c r="BY27" s="92">
        <v>39814</v>
      </c>
    </row>
    <row r="28" spans="1:109">
      <c r="A28" s="92">
        <v>39845</v>
      </c>
      <c r="B28">
        <v>450.37697221377232</v>
      </c>
      <c r="C28">
        <v>0</v>
      </c>
      <c r="D28">
        <v>0</v>
      </c>
      <c r="E28">
        <v>39.750333671547068</v>
      </c>
      <c r="F28">
        <v>0</v>
      </c>
      <c r="G28">
        <v>0</v>
      </c>
      <c r="H28">
        <v>159.35931543137789</v>
      </c>
      <c r="I28">
        <v>3.4848403754942372</v>
      </c>
      <c r="J28">
        <v>0</v>
      </c>
      <c r="K28">
        <v>0</v>
      </c>
      <c r="L28">
        <v>0</v>
      </c>
      <c r="M28">
        <v>10.911686055554835</v>
      </c>
      <c r="N28">
        <v>0</v>
      </c>
      <c r="O28">
        <v>0</v>
      </c>
      <c r="P28">
        <v>19.272913252186964</v>
      </c>
      <c r="Q28">
        <v>0</v>
      </c>
      <c r="R28">
        <v>8.570896509910078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59.053071865040124</v>
      </c>
      <c r="AA28">
        <v>0</v>
      </c>
      <c r="AB28">
        <v>143.5731966820299</v>
      </c>
      <c r="AC28">
        <v>0</v>
      </c>
      <c r="AD28">
        <v>0</v>
      </c>
      <c r="AE28">
        <v>0</v>
      </c>
      <c r="AF28">
        <v>6.4007183706312283</v>
      </c>
      <c r="AG28">
        <v>0</v>
      </c>
      <c r="AM28" s="92">
        <v>39845</v>
      </c>
      <c r="AN28">
        <v>37.531414351147696</v>
      </c>
      <c r="AO28">
        <v>0</v>
      </c>
      <c r="AP28">
        <v>0</v>
      </c>
      <c r="AQ28">
        <v>3.3125278059622558</v>
      </c>
      <c r="AR28">
        <v>0</v>
      </c>
      <c r="AS28">
        <v>0</v>
      </c>
      <c r="AT28">
        <v>13.279942952614824</v>
      </c>
      <c r="AU28">
        <v>0.29040336462451977</v>
      </c>
      <c r="AV28">
        <v>0</v>
      </c>
      <c r="AW28">
        <v>0</v>
      </c>
      <c r="AX28">
        <v>0</v>
      </c>
      <c r="AY28">
        <v>0.90930717129623628</v>
      </c>
      <c r="AZ28">
        <v>0</v>
      </c>
      <c r="BA28">
        <v>0</v>
      </c>
      <c r="BB28">
        <v>1.6060761043489136</v>
      </c>
      <c r="BC28">
        <v>0</v>
      </c>
      <c r="BD28">
        <v>0.7142413758258398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4.9210893220866767</v>
      </c>
      <c r="BM28">
        <v>0</v>
      </c>
      <c r="BN28">
        <v>11.964433056835825</v>
      </c>
      <c r="BO28">
        <v>0</v>
      </c>
      <c r="BP28">
        <v>0</v>
      </c>
      <c r="BQ28">
        <v>0</v>
      </c>
      <c r="BR28">
        <v>0.53339319755260239</v>
      </c>
      <c r="BS28">
        <v>0</v>
      </c>
      <c r="BY28" s="92">
        <v>39845</v>
      </c>
      <c r="BZ28">
        <v>22.972552931691123</v>
      </c>
      <c r="CA28">
        <v>0</v>
      </c>
      <c r="CB28">
        <v>0</v>
      </c>
      <c r="CC28">
        <v>7.4300872843862802</v>
      </c>
      <c r="CD28">
        <v>0</v>
      </c>
      <c r="CE28">
        <v>0</v>
      </c>
      <c r="CF28">
        <v>16.054025387582602</v>
      </c>
      <c r="CG28">
        <v>1.0059867644372371</v>
      </c>
      <c r="CH28">
        <v>0</v>
      </c>
      <c r="CI28">
        <v>0</v>
      </c>
      <c r="CJ28">
        <v>0</v>
      </c>
      <c r="CK28">
        <v>2.3883798027483158</v>
      </c>
      <c r="CL28">
        <v>0</v>
      </c>
      <c r="CM28">
        <v>0</v>
      </c>
      <c r="CN28">
        <v>2.9658002144907019</v>
      </c>
      <c r="CO28">
        <v>0</v>
      </c>
      <c r="CP28">
        <v>1.6846988111969388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5.3022766090465572</v>
      </c>
      <c r="CY28">
        <v>0</v>
      </c>
      <c r="CZ28">
        <v>11.29954087987751</v>
      </c>
      <c r="DA28">
        <v>0</v>
      </c>
      <c r="DB28">
        <v>0</v>
      </c>
      <c r="DC28">
        <v>0</v>
      </c>
      <c r="DD28">
        <v>1.8477282371454613</v>
      </c>
      <c r="DE28">
        <v>0</v>
      </c>
    </row>
    <row r="29" spans="1:109">
      <c r="A29" s="92">
        <v>39873</v>
      </c>
      <c r="AM29" s="92">
        <v>39873</v>
      </c>
      <c r="BY29" s="92">
        <v>39873</v>
      </c>
    </row>
    <row r="30" spans="1:109">
      <c r="A30" s="92">
        <v>39904</v>
      </c>
      <c r="AM30" s="92">
        <v>39904</v>
      </c>
      <c r="BY30" s="92">
        <v>39904</v>
      </c>
    </row>
    <row r="31" spans="1:109">
      <c r="A31" s="92">
        <v>39934</v>
      </c>
      <c r="AM31" s="92">
        <v>39934</v>
      </c>
      <c r="BY31" s="92">
        <v>39934</v>
      </c>
    </row>
    <row r="32" spans="1:109">
      <c r="A32" s="92">
        <v>39965</v>
      </c>
      <c r="AM32" s="92">
        <v>39965</v>
      </c>
      <c r="BY32" s="92">
        <v>39965</v>
      </c>
    </row>
    <row r="33" spans="1:77">
      <c r="A33" s="92">
        <v>39995</v>
      </c>
      <c r="AM33" s="92">
        <v>39995</v>
      </c>
      <c r="BY33" s="92">
        <v>39995</v>
      </c>
    </row>
    <row r="34" spans="1:77">
      <c r="A34" s="92">
        <v>40026</v>
      </c>
      <c r="AM34" s="92">
        <v>40026</v>
      </c>
      <c r="BY34" s="92">
        <v>40026</v>
      </c>
    </row>
    <row r="35" spans="1:77">
      <c r="A35" s="92">
        <v>40057</v>
      </c>
      <c r="AM35" s="92">
        <v>40057</v>
      </c>
      <c r="BY35" s="92">
        <v>40057</v>
      </c>
    </row>
    <row r="36" spans="1:77">
      <c r="A36" s="92">
        <v>40087</v>
      </c>
      <c r="AM36" s="92">
        <v>40087</v>
      </c>
      <c r="BY36" s="92">
        <v>40087</v>
      </c>
    </row>
    <row r="37" spans="1:77">
      <c r="A37" s="92">
        <v>40118</v>
      </c>
      <c r="AM37" s="92">
        <v>40118</v>
      </c>
      <c r="BY37" s="92">
        <v>40118</v>
      </c>
    </row>
    <row r="38" spans="1:77">
      <c r="A38" s="92">
        <v>40148</v>
      </c>
      <c r="AM38" s="92">
        <v>40148</v>
      </c>
      <c r="BY38" s="92">
        <v>40148</v>
      </c>
    </row>
    <row r="39" spans="1:77">
      <c r="A39" s="92">
        <v>40179</v>
      </c>
      <c r="AM39" s="92">
        <v>40179</v>
      </c>
      <c r="BY39" s="92">
        <v>40179</v>
      </c>
    </row>
    <row r="40" spans="1:77">
      <c r="A40" s="92">
        <v>40210</v>
      </c>
      <c r="AM40" s="92">
        <v>40210</v>
      </c>
      <c r="BY40" s="92">
        <v>40210</v>
      </c>
    </row>
    <row r="41" spans="1:77">
      <c r="A41" s="92">
        <v>40238</v>
      </c>
      <c r="AM41" s="92">
        <v>40238</v>
      </c>
      <c r="BY41" s="92">
        <v>40238</v>
      </c>
    </row>
    <row r="42" spans="1:77">
      <c r="A42" s="92">
        <v>40269</v>
      </c>
      <c r="AM42" s="92">
        <v>40269</v>
      </c>
      <c r="BY42" s="92">
        <v>40269</v>
      </c>
    </row>
    <row r="43" spans="1:77">
      <c r="A43" s="92">
        <v>40299</v>
      </c>
      <c r="AM43" s="92">
        <v>40299</v>
      </c>
      <c r="BY43" s="92">
        <v>40299</v>
      </c>
    </row>
    <row r="44" spans="1:77">
      <c r="A44" s="92">
        <v>40330</v>
      </c>
      <c r="AM44" s="92">
        <v>40330</v>
      </c>
      <c r="BY44" s="92">
        <v>40330</v>
      </c>
    </row>
    <row r="45" spans="1:77">
      <c r="A45" s="92">
        <v>40360</v>
      </c>
      <c r="AM45" s="92">
        <v>40360</v>
      </c>
      <c r="BY45" s="92">
        <v>40360</v>
      </c>
    </row>
    <row r="46" spans="1:77">
      <c r="A46" s="92">
        <v>40391</v>
      </c>
      <c r="AM46" s="92">
        <v>40391</v>
      </c>
      <c r="BY46" s="92">
        <v>40391</v>
      </c>
    </row>
    <row r="47" spans="1:77">
      <c r="A47" s="92">
        <v>40422</v>
      </c>
      <c r="AM47" s="92">
        <v>40422</v>
      </c>
      <c r="BY47" s="92">
        <v>40422</v>
      </c>
    </row>
    <row r="48" spans="1:77">
      <c r="A48" s="92">
        <v>40452</v>
      </c>
      <c r="AM48" s="92">
        <v>40452</v>
      </c>
      <c r="BY48" s="92">
        <v>40452</v>
      </c>
    </row>
    <row r="49" spans="1:109">
      <c r="A49" s="92">
        <v>40483</v>
      </c>
      <c r="AM49" s="92">
        <v>40483</v>
      </c>
      <c r="BY49" s="92">
        <v>40483</v>
      </c>
    </row>
    <row r="50" spans="1:109">
      <c r="A50" s="92">
        <v>40513</v>
      </c>
      <c r="AM50" s="92">
        <v>40513</v>
      </c>
      <c r="BY50" s="92">
        <v>40513</v>
      </c>
    </row>
    <row r="51" spans="1:109">
      <c r="A51" s="92">
        <v>40544</v>
      </c>
      <c r="AM51" s="92">
        <v>40544</v>
      </c>
      <c r="BY51" s="92">
        <v>40544</v>
      </c>
    </row>
    <row r="52" spans="1:109">
      <c r="A52" s="92">
        <v>40575</v>
      </c>
      <c r="AM52" s="92">
        <v>40575</v>
      </c>
      <c r="BY52" s="92">
        <v>40575</v>
      </c>
    </row>
    <row r="53" spans="1:109">
      <c r="A53" s="92">
        <v>40603</v>
      </c>
      <c r="AM53" s="92">
        <v>40603</v>
      </c>
      <c r="BY53" s="92">
        <v>40603</v>
      </c>
    </row>
    <row r="54" spans="1:109">
      <c r="A54" s="92">
        <v>40634</v>
      </c>
      <c r="AM54" s="92">
        <v>40634</v>
      </c>
      <c r="BY54" s="92">
        <v>40634</v>
      </c>
    </row>
    <row r="55" spans="1:109">
      <c r="A55" s="92">
        <v>40664</v>
      </c>
      <c r="B55">
        <v>978.98083270754023</v>
      </c>
      <c r="C55">
        <v>18.030195691230986</v>
      </c>
      <c r="D55">
        <v>0</v>
      </c>
      <c r="E55">
        <v>41.04408626360776</v>
      </c>
      <c r="F55">
        <v>2.5558359139991031</v>
      </c>
      <c r="G55">
        <v>0</v>
      </c>
      <c r="H55">
        <v>244.29295556151652</v>
      </c>
      <c r="I55">
        <v>6.010065230410329</v>
      </c>
      <c r="J55">
        <v>2.5558359139991031</v>
      </c>
      <c r="K55">
        <v>0</v>
      </c>
      <c r="L55">
        <v>0</v>
      </c>
      <c r="M55">
        <v>18.151673919525805</v>
      </c>
      <c r="N55">
        <v>0</v>
      </c>
      <c r="O55">
        <v>41.04408626360776</v>
      </c>
      <c r="P55">
        <v>7.5594095979064031</v>
      </c>
      <c r="Q55">
        <v>0</v>
      </c>
      <c r="R55">
        <v>10.223343655996413</v>
      </c>
      <c r="S55">
        <v>6.0674987106935934</v>
      </c>
      <c r="T55">
        <v>0</v>
      </c>
      <c r="U55">
        <v>0</v>
      </c>
      <c r="V55">
        <v>5.9715610417339073</v>
      </c>
      <c r="W55">
        <v>0</v>
      </c>
      <c r="X55">
        <v>0</v>
      </c>
      <c r="Y55">
        <v>0</v>
      </c>
      <c r="Z55">
        <v>188.22246380529384</v>
      </c>
      <c r="AA55">
        <v>9.0112953777050286</v>
      </c>
      <c r="AB55">
        <v>348.13102058809227</v>
      </c>
      <c r="AC55">
        <v>2.283943757423768</v>
      </c>
      <c r="AD55">
        <v>0</v>
      </c>
      <c r="AE55">
        <v>0</v>
      </c>
      <c r="AF55">
        <v>18.079842507950435</v>
      </c>
      <c r="AG55">
        <v>3.6197609407853961</v>
      </c>
      <c r="AM55" s="92">
        <v>40664</v>
      </c>
      <c r="AN55">
        <v>54.387824039307787</v>
      </c>
      <c r="AO55">
        <v>1.0016775384017214</v>
      </c>
      <c r="AP55">
        <v>0</v>
      </c>
      <c r="AQ55">
        <v>2.2802270146448755</v>
      </c>
      <c r="AR55">
        <v>0.14199088411106128</v>
      </c>
      <c r="AS55">
        <v>0</v>
      </c>
      <c r="AT55">
        <v>13.571830864528696</v>
      </c>
      <c r="AU55">
        <v>0.33389251280057386</v>
      </c>
      <c r="AV55">
        <v>0.14199088411106128</v>
      </c>
      <c r="AW55">
        <v>0</v>
      </c>
      <c r="AX55">
        <v>0</v>
      </c>
      <c r="AY55">
        <v>1.0084263288625448</v>
      </c>
      <c r="AZ55">
        <v>0</v>
      </c>
      <c r="BA55">
        <v>2.2802270146448755</v>
      </c>
      <c r="BB55">
        <v>0.41996719988368908</v>
      </c>
      <c r="BC55">
        <v>0</v>
      </c>
      <c r="BD55">
        <v>0.56796353644424513</v>
      </c>
      <c r="BE55">
        <v>0.33708326170519964</v>
      </c>
      <c r="BF55">
        <v>0</v>
      </c>
      <c r="BG55">
        <v>0</v>
      </c>
      <c r="BH55">
        <v>0.3317533912074393</v>
      </c>
      <c r="BI55">
        <v>0</v>
      </c>
      <c r="BJ55">
        <v>0</v>
      </c>
      <c r="BK55">
        <v>0</v>
      </c>
      <c r="BL55">
        <v>10.456803544738547</v>
      </c>
      <c r="BM55">
        <v>0.50062752098361274</v>
      </c>
      <c r="BN55">
        <v>19.340612254894015</v>
      </c>
      <c r="BO55">
        <v>0.12688576430132045</v>
      </c>
      <c r="BP55">
        <v>0</v>
      </c>
      <c r="BQ55">
        <v>0</v>
      </c>
      <c r="BR55">
        <v>1.0044356948861353</v>
      </c>
      <c r="BS55">
        <v>0.20109783004363313</v>
      </c>
      <c r="BY55" s="92">
        <v>40664</v>
      </c>
      <c r="BZ55">
        <v>33.90083742632055</v>
      </c>
      <c r="CA55">
        <v>4.2497578797966336</v>
      </c>
      <c r="CB55">
        <v>0</v>
      </c>
      <c r="CC55">
        <v>6.6880470323762466</v>
      </c>
      <c r="CD55">
        <v>0.60241630212962793</v>
      </c>
      <c r="CE55">
        <v>0</v>
      </c>
      <c r="CF55">
        <v>14.607009789055077</v>
      </c>
      <c r="CG55">
        <v>1.4165859599322113</v>
      </c>
      <c r="CH55">
        <v>0.60241630212962793</v>
      </c>
      <c r="CI55">
        <v>0</v>
      </c>
      <c r="CJ55">
        <v>0</v>
      </c>
      <c r="CK55">
        <v>2.2080289518880614</v>
      </c>
      <c r="CL55">
        <v>0</v>
      </c>
      <c r="CM55">
        <v>6.6880470323762466</v>
      </c>
      <c r="CN55">
        <v>1.3048755853647964</v>
      </c>
      <c r="CO55">
        <v>0</v>
      </c>
      <c r="CP55">
        <v>2.4096652085185117</v>
      </c>
      <c r="CQ55">
        <v>1.0014353581933708</v>
      </c>
      <c r="CR55">
        <v>0</v>
      </c>
      <c r="CS55">
        <v>0</v>
      </c>
      <c r="CT55">
        <v>1.4075104356264834</v>
      </c>
      <c r="CU55">
        <v>0</v>
      </c>
      <c r="CV55">
        <v>0</v>
      </c>
      <c r="CW55">
        <v>0</v>
      </c>
      <c r="CX55">
        <v>9.1506016078905237</v>
      </c>
      <c r="CY55">
        <v>2.1239826896167391</v>
      </c>
      <c r="CZ55">
        <v>20.156542107101341</v>
      </c>
      <c r="DA55">
        <v>0.53833070624100987</v>
      </c>
      <c r="DB55">
        <v>0</v>
      </c>
      <c r="DC55">
        <v>0</v>
      </c>
      <c r="DD55">
        <v>3.4910865267123254</v>
      </c>
      <c r="DE55">
        <v>0.8531858358345169</v>
      </c>
    </row>
    <row r="56" spans="1:109">
      <c r="A56" s="92">
        <v>40695</v>
      </c>
      <c r="AM56" s="92">
        <v>40695</v>
      </c>
      <c r="BY56" s="92">
        <v>40695</v>
      </c>
    </row>
    <row r="57" spans="1:109">
      <c r="A57" s="92">
        <v>40725</v>
      </c>
      <c r="AM57" s="92">
        <v>40725</v>
      </c>
      <c r="BY57" s="92">
        <v>40725</v>
      </c>
    </row>
    <row r="58" spans="1:109">
      <c r="A58" s="92">
        <v>40756</v>
      </c>
      <c r="AM58" s="92">
        <v>40756</v>
      </c>
      <c r="BY58" s="92">
        <v>40756</v>
      </c>
    </row>
    <row r="59" spans="1:109">
      <c r="A59" s="92">
        <v>40787</v>
      </c>
      <c r="AM59" s="92">
        <v>40787</v>
      </c>
      <c r="BY59" s="92">
        <v>40787</v>
      </c>
    </row>
    <row r="60" spans="1:109">
      <c r="A60" s="92">
        <v>40817</v>
      </c>
      <c r="AM60" s="92">
        <v>40817</v>
      </c>
      <c r="BY60" s="92">
        <v>40817</v>
      </c>
    </row>
    <row r="61" spans="1:109" ht="16.5" customHeight="1">
      <c r="A61" s="92">
        <v>40848</v>
      </c>
      <c r="B61">
        <v>1015.4683156172724</v>
      </c>
      <c r="C61">
        <v>14.131549570092638</v>
      </c>
      <c r="D61">
        <v>0</v>
      </c>
      <c r="E61">
        <v>196.59319043950046</v>
      </c>
      <c r="F61">
        <v>9.5228758870295085</v>
      </c>
      <c r="G61">
        <v>4.1717622602823869</v>
      </c>
      <c r="H61">
        <v>188.84090284083365</v>
      </c>
      <c r="I61">
        <v>0</v>
      </c>
      <c r="J61">
        <v>0</v>
      </c>
      <c r="K61">
        <v>3.8850029557086905</v>
      </c>
      <c r="L61">
        <v>15.706283828410363</v>
      </c>
      <c r="M61">
        <v>11.699534714130587</v>
      </c>
      <c r="N61">
        <v>0</v>
      </c>
      <c r="O61">
        <v>11.440712802523814</v>
      </c>
      <c r="P61">
        <v>2.0858811301411935</v>
      </c>
      <c r="Q61">
        <v>13.864395374319519</v>
      </c>
      <c r="R61">
        <v>0</v>
      </c>
      <c r="S61">
        <v>1.3625661945394716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170.2508633998653</v>
      </c>
      <c r="AA61">
        <v>21.133513896025953</v>
      </c>
      <c r="AB61">
        <v>191.58355335206087</v>
      </c>
      <c r="AC61">
        <v>146.53122633075722</v>
      </c>
      <c r="AD61">
        <v>0</v>
      </c>
      <c r="AE61">
        <v>12.664500641050891</v>
      </c>
      <c r="AF61">
        <v>0</v>
      </c>
      <c r="AG61">
        <v>0</v>
      </c>
      <c r="AM61" s="92">
        <v>40848</v>
      </c>
      <c r="AN61">
        <v>50.773415780863623</v>
      </c>
      <c r="AO61">
        <v>0.70657747850463193</v>
      </c>
      <c r="AP61">
        <v>0</v>
      </c>
      <c r="AQ61">
        <v>9.8296595219750227</v>
      </c>
      <c r="AR61">
        <v>0.47614379435147541</v>
      </c>
      <c r="AS61">
        <v>0.20858811301411934</v>
      </c>
      <c r="AT61">
        <v>9.4420451420416818</v>
      </c>
      <c r="AU61">
        <v>0</v>
      </c>
      <c r="AV61">
        <v>0</v>
      </c>
      <c r="AW61">
        <v>0.19425014778543453</v>
      </c>
      <c r="AX61">
        <v>0.78531419142051817</v>
      </c>
      <c r="AY61">
        <v>0.58497673570652942</v>
      </c>
      <c r="AZ61">
        <v>0</v>
      </c>
      <c r="BA61">
        <v>0.57203564012619068</v>
      </c>
      <c r="BB61">
        <v>0.10429405650705967</v>
      </c>
      <c r="BC61">
        <v>0.69321976871597601</v>
      </c>
      <c r="BD61">
        <v>0</v>
      </c>
      <c r="BE61">
        <v>6.8128309726973577E-2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8.5125431699932648</v>
      </c>
      <c r="BM61">
        <v>1.0566756948012976</v>
      </c>
      <c r="BN61">
        <v>9.5791776676030445</v>
      </c>
      <c r="BO61">
        <v>7.3265613165378607</v>
      </c>
      <c r="BP61">
        <v>0</v>
      </c>
      <c r="BQ61">
        <v>0.63322503205254455</v>
      </c>
      <c r="BR61">
        <v>0</v>
      </c>
      <c r="BS61">
        <v>0</v>
      </c>
      <c r="BY61" s="92">
        <v>40848</v>
      </c>
      <c r="BZ61">
        <v>44.876342489623745</v>
      </c>
      <c r="CA61">
        <v>1.5606604783025135</v>
      </c>
      <c r="CB61">
        <v>0</v>
      </c>
      <c r="CC61">
        <v>26.224080343527806</v>
      </c>
      <c r="CD61">
        <v>1.2568766538569738</v>
      </c>
      <c r="CE61">
        <v>0.93283439999595885</v>
      </c>
      <c r="CF61">
        <v>10.045490031075493</v>
      </c>
      <c r="CG61">
        <v>0</v>
      </c>
      <c r="CH61">
        <v>0</v>
      </c>
      <c r="CI61">
        <v>0.8687130701752237</v>
      </c>
      <c r="CJ61">
        <v>2.6715178581260099</v>
      </c>
      <c r="CK61">
        <v>1.5196211399301871</v>
      </c>
      <c r="CL61">
        <v>0</v>
      </c>
      <c r="CM61">
        <v>1.8586568974117992</v>
      </c>
      <c r="CN61">
        <v>0.46641719999797943</v>
      </c>
      <c r="CO61">
        <v>2.3140266122846844</v>
      </c>
      <c r="CP61">
        <v>0</v>
      </c>
      <c r="CQ61">
        <v>0.30467906348334611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11.429667315825212</v>
      </c>
      <c r="CY61">
        <v>2.7544235067423624</v>
      </c>
      <c r="CZ61">
        <v>9.649683307940446</v>
      </c>
      <c r="DA61">
        <v>23.408891920298224</v>
      </c>
      <c r="DB61">
        <v>0</v>
      </c>
      <c r="DC61">
        <v>2.8318684334479456</v>
      </c>
      <c r="DD61">
        <v>0</v>
      </c>
      <c r="DE61">
        <v>0</v>
      </c>
    </row>
    <row r="62" spans="1:109" ht="16.5" customHeight="1">
      <c r="A62" s="92">
        <v>40878</v>
      </c>
      <c r="AM62" s="92">
        <v>40878</v>
      </c>
      <c r="BY62" s="92">
        <v>40878</v>
      </c>
    </row>
    <row r="63" spans="1:109" ht="16.5" customHeight="1">
      <c r="A63" s="92">
        <v>40909</v>
      </c>
      <c r="AM63" s="92">
        <v>40909</v>
      </c>
      <c r="BY63" s="92">
        <v>40909</v>
      </c>
    </row>
    <row r="64" spans="1:109" ht="16.5" customHeight="1">
      <c r="A64" s="92">
        <v>40940</v>
      </c>
      <c r="AM64" s="92">
        <v>40940</v>
      </c>
      <c r="BY64" s="92">
        <v>40940</v>
      </c>
    </row>
    <row r="65" spans="1:109" ht="16.5" customHeight="1">
      <c r="A65" s="92">
        <v>40969</v>
      </c>
      <c r="AM65" s="92">
        <v>40969</v>
      </c>
      <c r="BY65" s="92">
        <v>40969</v>
      </c>
    </row>
    <row r="66" spans="1:109" ht="16.5" customHeight="1">
      <c r="A66" s="92">
        <v>41000</v>
      </c>
      <c r="AM66" s="92">
        <v>41000</v>
      </c>
      <c r="BY66" s="92">
        <v>41000</v>
      </c>
    </row>
    <row r="67" spans="1:109" ht="16.5" customHeight="1">
      <c r="A67" s="92">
        <v>41030</v>
      </c>
      <c r="AM67" s="92">
        <v>41030</v>
      </c>
      <c r="BY67" s="92">
        <v>41030</v>
      </c>
    </row>
    <row r="68" spans="1:109">
      <c r="A68" s="92">
        <v>41061</v>
      </c>
      <c r="B68">
        <v>18.882946003191091</v>
      </c>
      <c r="C68">
        <v>2.0981051114656766</v>
      </c>
      <c r="D68">
        <v>2.0981051114656766</v>
      </c>
      <c r="E68">
        <v>0</v>
      </c>
      <c r="F68">
        <v>0</v>
      </c>
      <c r="G68">
        <v>0</v>
      </c>
      <c r="H68">
        <v>8.3924204458627063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6.2943153343970302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M68" s="92">
        <v>41061</v>
      </c>
      <c r="AN68">
        <v>18.882946003191091</v>
      </c>
      <c r="AO68">
        <v>2.0981051114656766</v>
      </c>
      <c r="AP68">
        <v>2.0981051114656766</v>
      </c>
      <c r="AQ68">
        <v>0</v>
      </c>
      <c r="AR68">
        <v>0</v>
      </c>
      <c r="AS68">
        <v>0</v>
      </c>
      <c r="AT68">
        <v>8.3924204458627063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6.2943153343970302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Y68" s="92">
        <v>41061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</row>
    <row r="69" spans="1:109">
      <c r="A69" s="92">
        <v>41091</v>
      </c>
      <c r="AM69" s="92">
        <v>41091</v>
      </c>
      <c r="BY69" s="92">
        <v>41091</v>
      </c>
    </row>
    <row r="70" spans="1:109">
      <c r="A70" s="92">
        <v>41122</v>
      </c>
      <c r="AM70" s="92">
        <v>41122</v>
      </c>
      <c r="BY70" s="92">
        <v>41122</v>
      </c>
    </row>
    <row r="71" spans="1:109">
      <c r="A71" s="92">
        <v>41153</v>
      </c>
      <c r="AM71" s="92">
        <v>41153</v>
      </c>
      <c r="BY71" s="92">
        <v>41153</v>
      </c>
    </row>
    <row r="72" spans="1:109">
      <c r="A72" s="92">
        <v>41183</v>
      </c>
      <c r="AM72" s="92">
        <v>41183</v>
      </c>
      <c r="BY72" s="92">
        <v>41183</v>
      </c>
    </row>
    <row r="73" spans="1:109">
      <c r="A73" s="92">
        <v>41214</v>
      </c>
      <c r="B73">
        <v>1167.9976406482988</v>
      </c>
      <c r="C73">
        <v>0</v>
      </c>
      <c r="D73">
        <v>0</v>
      </c>
      <c r="E73">
        <v>191.22000349915302</v>
      </c>
      <c r="F73">
        <v>0</v>
      </c>
      <c r="G73">
        <v>0</v>
      </c>
      <c r="H73">
        <v>176.21904278157436</v>
      </c>
      <c r="I73">
        <v>31.263136363753187</v>
      </c>
      <c r="J73">
        <v>0</v>
      </c>
      <c r="K73">
        <v>0</v>
      </c>
      <c r="L73">
        <v>3.3509233619472334</v>
      </c>
      <c r="M73">
        <v>0</v>
      </c>
      <c r="N73">
        <v>1.3506052135808557</v>
      </c>
      <c r="O73">
        <v>42.01277818186297</v>
      </c>
      <c r="P73">
        <v>0</v>
      </c>
      <c r="Q73">
        <v>43.363383395443826</v>
      </c>
      <c r="R73">
        <v>1.3506052135808557</v>
      </c>
      <c r="S73">
        <v>0</v>
      </c>
      <c r="T73">
        <v>0</v>
      </c>
      <c r="U73">
        <v>1.2448451992274141</v>
      </c>
      <c r="V73">
        <v>3.2087082112957939</v>
      </c>
      <c r="W73">
        <v>3.9973513759910091</v>
      </c>
      <c r="X73">
        <v>1.3506052135808557</v>
      </c>
      <c r="Y73">
        <v>0</v>
      </c>
      <c r="Z73">
        <v>501.48784516570811</v>
      </c>
      <c r="AA73">
        <v>3.9973513759910091</v>
      </c>
      <c r="AB73">
        <v>25.268809723601745</v>
      </c>
      <c r="AC73">
        <v>0</v>
      </c>
      <c r="AD73">
        <v>0</v>
      </c>
      <c r="AE73">
        <v>18.566962999707279</v>
      </c>
      <c r="AF73">
        <v>18.566962999707279</v>
      </c>
      <c r="AG73">
        <v>98.827115159011313</v>
      </c>
      <c r="AM73" s="92">
        <v>41214</v>
      </c>
      <c r="AN73">
        <v>68.705743567546989</v>
      </c>
      <c r="AO73">
        <v>0</v>
      </c>
      <c r="AP73">
        <v>0</v>
      </c>
      <c r="AQ73">
        <v>11.248235499950178</v>
      </c>
      <c r="AR73">
        <v>0</v>
      </c>
      <c r="AS73">
        <v>0</v>
      </c>
      <c r="AT73">
        <v>10.365826045974963</v>
      </c>
      <c r="AU73">
        <v>1.8390080213972464</v>
      </c>
      <c r="AV73">
        <v>0</v>
      </c>
      <c r="AW73">
        <v>0</v>
      </c>
      <c r="AX73">
        <v>0.19711313893807256</v>
      </c>
      <c r="AY73">
        <v>0</v>
      </c>
      <c r="AZ73">
        <v>7.9447365504756215E-2</v>
      </c>
      <c r="BA73">
        <v>2.4713398930507631</v>
      </c>
      <c r="BB73">
        <v>0</v>
      </c>
      <c r="BC73">
        <v>2.5507872585555194</v>
      </c>
      <c r="BD73">
        <v>7.9447365504756215E-2</v>
      </c>
      <c r="BE73">
        <v>0</v>
      </c>
      <c r="BF73">
        <v>0</v>
      </c>
      <c r="BG73">
        <v>7.3226188189847885E-2</v>
      </c>
      <c r="BH73">
        <v>0.18874754184092904</v>
      </c>
      <c r="BI73">
        <v>0.23513831623476525</v>
      </c>
      <c r="BJ73">
        <v>7.9447365504756215E-2</v>
      </c>
      <c r="BK73">
        <v>0</v>
      </c>
      <c r="BL73">
        <v>29.499285009747535</v>
      </c>
      <c r="BM73">
        <v>0.23513831623476525</v>
      </c>
      <c r="BN73">
        <v>1.4864005719765732</v>
      </c>
      <c r="BO73">
        <v>0</v>
      </c>
      <c r="BP73">
        <v>0</v>
      </c>
      <c r="BQ73">
        <v>1.0921742941004282</v>
      </c>
      <c r="BR73">
        <v>1.0921742941004282</v>
      </c>
      <c r="BS73">
        <v>5.8133597152359595</v>
      </c>
      <c r="BY73" s="92">
        <v>41214</v>
      </c>
      <c r="BZ73">
        <v>85.490667761429251</v>
      </c>
      <c r="CA73">
        <v>0</v>
      </c>
      <c r="CB73">
        <v>0</v>
      </c>
      <c r="CC73">
        <v>20.810354274919167</v>
      </c>
      <c r="CD73">
        <v>0</v>
      </c>
      <c r="CE73">
        <v>0</v>
      </c>
      <c r="CF73">
        <v>13.876590548454853</v>
      </c>
      <c r="CG73">
        <v>7.5824243185789895</v>
      </c>
      <c r="CH73">
        <v>0</v>
      </c>
      <c r="CI73">
        <v>0</v>
      </c>
      <c r="CJ73">
        <v>0.81271829203872248</v>
      </c>
      <c r="CK73">
        <v>0</v>
      </c>
      <c r="CL73">
        <v>0.32756987965316281</v>
      </c>
      <c r="CM73">
        <v>10.189595415850949</v>
      </c>
      <c r="CN73">
        <v>0</v>
      </c>
      <c r="CO73">
        <v>10.174376206764524</v>
      </c>
      <c r="CP73">
        <v>0.32756987965316281</v>
      </c>
      <c r="CQ73">
        <v>0</v>
      </c>
      <c r="CR73">
        <v>0</v>
      </c>
      <c r="CS73">
        <v>0.30191930846809933</v>
      </c>
      <c r="CT73">
        <v>0.54031503574894513</v>
      </c>
      <c r="CU73">
        <v>0.96950011446582507</v>
      </c>
      <c r="CV73">
        <v>0.32756987965316281</v>
      </c>
      <c r="CW73">
        <v>0</v>
      </c>
      <c r="CX73">
        <v>47.661666519044665</v>
      </c>
      <c r="CY73">
        <v>0.96950011446582507</v>
      </c>
      <c r="CZ73">
        <v>4.6909973041237807</v>
      </c>
      <c r="DA73">
        <v>0</v>
      </c>
      <c r="DB73">
        <v>0</v>
      </c>
      <c r="DC73">
        <v>4.503149976160473</v>
      </c>
      <c r="DD73">
        <v>4.503149976160473</v>
      </c>
      <c r="DE73">
        <v>23.969096145628466</v>
      </c>
    </row>
    <row r="74" spans="1:109">
      <c r="A74" s="92">
        <v>41244</v>
      </c>
      <c r="AM74" s="92">
        <v>41244</v>
      </c>
      <c r="BY74" s="92">
        <v>41244</v>
      </c>
    </row>
    <row r="75" spans="1:109">
      <c r="A75" s="92">
        <v>41275</v>
      </c>
      <c r="AM75" s="92">
        <v>41275</v>
      </c>
      <c r="BY75" s="92">
        <v>41275</v>
      </c>
    </row>
    <row r="76" spans="1:109">
      <c r="A76" s="92">
        <v>41306</v>
      </c>
      <c r="AM76" s="92">
        <v>41306</v>
      </c>
      <c r="BY76" s="92">
        <v>41306</v>
      </c>
    </row>
    <row r="77" spans="1:109">
      <c r="A77" s="92">
        <v>41334</v>
      </c>
      <c r="AM77" s="92">
        <v>41334</v>
      </c>
      <c r="BY77" s="92">
        <v>41334</v>
      </c>
    </row>
    <row r="78" spans="1:109">
      <c r="A78" s="92">
        <v>41365</v>
      </c>
      <c r="AM78" s="92">
        <v>41365</v>
      </c>
      <c r="BY78" s="92">
        <v>41365</v>
      </c>
    </row>
    <row r="79" spans="1:109">
      <c r="A79" s="92">
        <v>41395</v>
      </c>
      <c r="AM79" s="92">
        <v>41395</v>
      </c>
      <c r="BY79" s="92">
        <v>41395</v>
      </c>
    </row>
    <row r="80" spans="1:109">
      <c r="A80" s="92">
        <v>41426</v>
      </c>
      <c r="B80">
        <v>444.01767582712461</v>
      </c>
      <c r="C80">
        <v>2.5265402859583861</v>
      </c>
      <c r="D80">
        <v>0</v>
      </c>
      <c r="E80">
        <v>21.12831188699878</v>
      </c>
      <c r="F80">
        <v>0</v>
      </c>
      <c r="G80">
        <v>0</v>
      </c>
      <c r="H80">
        <v>200.52613521820271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15.801209222378603</v>
      </c>
      <c r="P80">
        <v>0</v>
      </c>
      <c r="Q80">
        <v>0</v>
      </c>
      <c r="R80">
        <v>0</v>
      </c>
      <c r="S80">
        <v>0</v>
      </c>
      <c r="T80">
        <v>1.1567803334886888</v>
      </c>
      <c r="U80">
        <v>14.644428888889914</v>
      </c>
      <c r="V80">
        <v>19.97153155351009</v>
      </c>
      <c r="W80">
        <v>0</v>
      </c>
      <c r="X80">
        <v>2.5265402859583861</v>
      </c>
      <c r="Y80">
        <v>0</v>
      </c>
      <c r="Z80">
        <v>99.136430589452758</v>
      </c>
      <c r="AA80">
        <v>0</v>
      </c>
      <c r="AB80">
        <v>33.301362559102799</v>
      </c>
      <c r="AC80">
        <v>0</v>
      </c>
      <c r="AD80">
        <v>14.644428888889914</v>
      </c>
      <c r="AE80">
        <v>0</v>
      </c>
      <c r="AF80">
        <v>0</v>
      </c>
      <c r="AG80">
        <v>18.653976114293592</v>
      </c>
      <c r="AM80" s="92">
        <v>41426</v>
      </c>
      <c r="AN80">
        <v>49.335297314124958</v>
      </c>
      <c r="AO80">
        <v>0.28072669843982068</v>
      </c>
      <c r="AP80">
        <v>0</v>
      </c>
      <c r="AQ80">
        <v>2.3475902096665311</v>
      </c>
      <c r="AR80">
        <v>0</v>
      </c>
      <c r="AS80">
        <v>0</v>
      </c>
      <c r="AT80">
        <v>22.280681690911411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1.7556899135976225</v>
      </c>
      <c r="BB80">
        <v>0</v>
      </c>
      <c r="BC80">
        <v>0</v>
      </c>
      <c r="BD80">
        <v>0</v>
      </c>
      <c r="BE80">
        <v>0</v>
      </c>
      <c r="BF80">
        <v>0.12853114816540986</v>
      </c>
      <c r="BG80">
        <v>1.6271587654322126</v>
      </c>
      <c r="BH80">
        <v>2.2190590615011212</v>
      </c>
      <c r="BI80">
        <v>0</v>
      </c>
      <c r="BJ80">
        <v>0.28072669843982068</v>
      </c>
      <c r="BK80">
        <v>0</v>
      </c>
      <c r="BL80">
        <v>11.01515895438364</v>
      </c>
      <c r="BM80">
        <v>0</v>
      </c>
      <c r="BN80">
        <v>3.7001513954558667</v>
      </c>
      <c r="BO80">
        <v>0</v>
      </c>
      <c r="BP80">
        <v>1.6271587654322126</v>
      </c>
      <c r="BQ80">
        <v>0</v>
      </c>
      <c r="BR80">
        <v>0</v>
      </c>
      <c r="BS80">
        <v>2.0726640126992879</v>
      </c>
      <c r="BY80" s="92">
        <v>41426</v>
      </c>
      <c r="BZ80">
        <v>30.228762665239053</v>
      </c>
      <c r="CA80">
        <v>0.84218009531946203</v>
      </c>
      <c r="CB80">
        <v>0</v>
      </c>
      <c r="CC80">
        <v>6.6200414953391347</v>
      </c>
      <c r="CD80">
        <v>0</v>
      </c>
      <c r="CE80">
        <v>0</v>
      </c>
      <c r="CF80">
        <v>28.40446946722173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4.8483942518029082</v>
      </c>
      <c r="CN80">
        <v>0</v>
      </c>
      <c r="CO80">
        <v>0</v>
      </c>
      <c r="CP80">
        <v>0</v>
      </c>
      <c r="CQ80">
        <v>0</v>
      </c>
      <c r="CR80">
        <v>0.38559344449622962</v>
      </c>
      <c r="CS80">
        <v>4.881476296296638</v>
      </c>
      <c r="CT80">
        <v>6.6571771845033636</v>
      </c>
      <c r="CU80">
        <v>0</v>
      </c>
      <c r="CV80">
        <v>0.84218009531946203</v>
      </c>
      <c r="CW80">
        <v>0</v>
      </c>
      <c r="CX80">
        <v>11.313695971412388</v>
      </c>
      <c r="CY80">
        <v>0</v>
      </c>
      <c r="CZ80">
        <v>5.92218886700915</v>
      </c>
      <c r="DA80">
        <v>0</v>
      </c>
      <c r="DB80">
        <v>4.881476296296638</v>
      </c>
      <c r="DC80">
        <v>0</v>
      </c>
      <c r="DD80">
        <v>0</v>
      </c>
      <c r="DE80">
        <v>2.9437450533055771</v>
      </c>
    </row>
    <row r="81" spans="1:77">
      <c r="A81" s="92">
        <v>41456</v>
      </c>
      <c r="AM81" s="92">
        <v>41456</v>
      </c>
      <c r="BY81" s="92">
        <v>41456</v>
      </c>
    </row>
    <row r="82" spans="1:77">
      <c r="A82" s="92">
        <v>41487</v>
      </c>
      <c r="AM82" s="92">
        <v>41487</v>
      </c>
      <c r="BY82" s="92">
        <v>41487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F9"/>
  <sheetViews>
    <sheetView tabSelected="1" zoomScaleNormal="100" workbookViewId="0">
      <selection activeCell="AM1" sqref="AM1:AM9"/>
    </sheetView>
  </sheetViews>
  <sheetFormatPr defaultRowHeight="15.75"/>
  <sheetData>
    <row r="1" spans="1:110">
      <c r="B1" s="111" t="s">
        <v>465</v>
      </c>
      <c r="C1" s="111" t="s">
        <v>468</v>
      </c>
      <c r="D1" s="111" t="s">
        <v>469</v>
      </c>
      <c r="E1" s="111" t="s">
        <v>470</v>
      </c>
      <c r="F1" s="111" t="s">
        <v>471</v>
      </c>
      <c r="G1" s="111" t="s">
        <v>472</v>
      </c>
      <c r="H1" s="111" t="s">
        <v>473</v>
      </c>
      <c r="I1" s="111" t="s">
        <v>474</v>
      </c>
      <c r="J1" s="111" t="s">
        <v>475</v>
      </c>
      <c r="K1" s="111" t="s">
        <v>476</v>
      </c>
      <c r="L1" s="111" t="s">
        <v>477</v>
      </c>
      <c r="M1" s="111" t="s">
        <v>480</v>
      </c>
      <c r="N1" s="111" t="s">
        <v>479</v>
      </c>
      <c r="O1" s="111" t="s">
        <v>478</v>
      </c>
      <c r="P1" s="111" t="s">
        <v>481</v>
      </c>
      <c r="Q1" s="111" t="s">
        <v>482</v>
      </c>
      <c r="R1" s="111" t="s">
        <v>483</v>
      </c>
      <c r="S1" s="111" t="s">
        <v>484</v>
      </c>
      <c r="T1" s="111" t="s">
        <v>485</v>
      </c>
      <c r="U1" s="111" t="s">
        <v>557</v>
      </c>
      <c r="V1" s="111" t="s">
        <v>486</v>
      </c>
      <c r="W1" s="111" t="s">
        <v>487</v>
      </c>
      <c r="X1" s="111" t="s">
        <v>488</v>
      </c>
      <c r="Y1" s="111" t="s">
        <v>492</v>
      </c>
      <c r="Z1" s="111" t="s">
        <v>489</v>
      </c>
      <c r="AA1" s="111" t="s">
        <v>490</v>
      </c>
      <c r="AB1" s="111" t="s">
        <v>491</v>
      </c>
      <c r="AC1" s="111" t="s">
        <v>558</v>
      </c>
      <c r="AD1" s="111" t="s">
        <v>493</v>
      </c>
      <c r="AE1" s="111" t="s">
        <v>494</v>
      </c>
      <c r="AF1" s="111" t="s">
        <v>495</v>
      </c>
      <c r="AG1" s="111" t="s">
        <v>496</v>
      </c>
      <c r="AN1" s="111" t="s">
        <v>466</v>
      </c>
      <c r="AO1" s="111" t="s">
        <v>497</v>
      </c>
      <c r="AP1" s="111" t="s">
        <v>498</v>
      </c>
      <c r="AQ1" s="111" t="s">
        <v>499</v>
      </c>
      <c r="AR1" s="111" t="s">
        <v>500</v>
      </c>
      <c r="AS1" s="111" t="s">
        <v>501</v>
      </c>
      <c r="AT1" s="111" t="s">
        <v>502</v>
      </c>
      <c r="AU1" s="111" t="s">
        <v>503</v>
      </c>
      <c r="AV1" s="111" t="s">
        <v>504</v>
      </c>
      <c r="AW1" s="111" t="s">
        <v>505</v>
      </c>
      <c r="AX1" s="111" t="s">
        <v>506</v>
      </c>
      <c r="AY1" s="111" t="s">
        <v>509</v>
      </c>
      <c r="AZ1" s="111" t="s">
        <v>508</v>
      </c>
      <c r="BA1" s="111" t="s">
        <v>507</v>
      </c>
      <c r="BB1" s="111" t="s">
        <v>510</v>
      </c>
      <c r="BC1" s="111" t="s">
        <v>511</v>
      </c>
      <c r="BD1" s="111" t="s">
        <v>512</v>
      </c>
      <c r="BE1" s="111" t="s">
        <v>513</v>
      </c>
      <c r="BF1" s="111" t="s">
        <v>514</v>
      </c>
      <c r="BG1" s="111" t="s">
        <v>559</v>
      </c>
      <c r="BH1" s="111" t="s">
        <v>515</v>
      </c>
      <c r="BI1" s="111" t="s">
        <v>516</v>
      </c>
      <c r="BJ1" s="111" t="s">
        <v>517</v>
      </c>
      <c r="BK1" s="111" t="s">
        <v>521</v>
      </c>
      <c r="BL1" s="111" t="s">
        <v>518</v>
      </c>
      <c r="BM1" s="111" t="s">
        <v>519</v>
      </c>
      <c r="BN1" s="111" t="s">
        <v>520</v>
      </c>
      <c r="BO1" s="111" t="s">
        <v>560</v>
      </c>
      <c r="BP1" s="111" t="s">
        <v>522</v>
      </c>
      <c r="BQ1" s="111" t="s">
        <v>523</v>
      </c>
      <c r="BR1" s="111" t="s">
        <v>524</v>
      </c>
      <c r="BS1" s="111" t="s">
        <v>525</v>
      </c>
      <c r="CA1" s="111" t="s">
        <v>467</v>
      </c>
      <c r="CB1" s="111" t="s">
        <v>526</v>
      </c>
      <c r="CC1" s="111" t="s">
        <v>527</v>
      </c>
      <c r="CD1" s="111" t="s">
        <v>528</v>
      </c>
      <c r="CE1" s="111" t="s">
        <v>529</v>
      </c>
      <c r="CF1" s="111" t="s">
        <v>530</v>
      </c>
      <c r="CG1" s="111" t="s">
        <v>531</v>
      </c>
      <c r="CH1" s="111" t="s">
        <v>532</v>
      </c>
      <c r="CI1" s="111" t="s">
        <v>533</v>
      </c>
      <c r="CJ1" s="111" t="s">
        <v>534</v>
      </c>
      <c r="CK1" s="111" t="s">
        <v>535</v>
      </c>
      <c r="CL1" s="111" t="s">
        <v>538</v>
      </c>
      <c r="CM1" s="111" t="s">
        <v>537</v>
      </c>
      <c r="CN1" s="111" t="s">
        <v>536</v>
      </c>
      <c r="CO1" s="111" t="s">
        <v>539</v>
      </c>
      <c r="CP1" s="111" t="s">
        <v>540</v>
      </c>
      <c r="CQ1" s="111" t="s">
        <v>541</v>
      </c>
      <c r="CR1" s="111" t="s">
        <v>542</v>
      </c>
      <c r="CS1" s="111" t="s">
        <v>543</v>
      </c>
      <c r="CT1" s="111" t="s">
        <v>561</v>
      </c>
      <c r="CU1" s="111" t="s">
        <v>544</v>
      </c>
      <c r="CV1" s="111" t="s">
        <v>545</v>
      </c>
      <c r="CW1" s="111" t="s">
        <v>546</v>
      </c>
      <c r="CX1" s="111" t="s">
        <v>550</v>
      </c>
      <c r="CY1" s="111" t="s">
        <v>547</v>
      </c>
      <c r="CZ1" s="111" t="s">
        <v>548</v>
      </c>
      <c r="DA1" s="111" t="s">
        <v>549</v>
      </c>
      <c r="DB1" s="111" t="s">
        <v>562</v>
      </c>
      <c r="DC1" s="111" t="s">
        <v>551</v>
      </c>
      <c r="DD1" s="111" t="s">
        <v>552</v>
      </c>
      <c r="DE1" s="111" t="s">
        <v>553</v>
      </c>
      <c r="DF1" s="111" t="s">
        <v>554</v>
      </c>
    </row>
    <row r="2" spans="1:110">
      <c r="A2" s="91">
        <v>2006</v>
      </c>
      <c r="B2">
        <v>745.88514554973494</v>
      </c>
      <c r="C2">
        <v>0</v>
      </c>
      <c r="D2">
        <v>0</v>
      </c>
      <c r="E2">
        <v>293.48847078047095</v>
      </c>
      <c r="F2">
        <v>9.0944250556919499</v>
      </c>
      <c r="G2">
        <v>0</v>
      </c>
      <c r="H2">
        <v>55.607524965567627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23.033385576231957</v>
      </c>
      <c r="Q2">
        <v>0</v>
      </c>
      <c r="R2">
        <v>0</v>
      </c>
      <c r="S2">
        <v>0</v>
      </c>
      <c r="T2">
        <v>0</v>
      </c>
      <c r="U2">
        <v>4.7588502030708471</v>
      </c>
      <c r="V2">
        <v>0</v>
      </c>
      <c r="W2">
        <v>0</v>
      </c>
      <c r="X2">
        <v>0</v>
      </c>
      <c r="Y2">
        <v>0</v>
      </c>
      <c r="Z2">
        <v>62.045416131004302</v>
      </c>
      <c r="AA2">
        <v>0</v>
      </c>
      <c r="AB2">
        <v>219.76437646940633</v>
      </c>
      <c r="AC2">
        <v>0</v>
      </c>
      <c r="AD2">
        <v>0</v>
      </c>
      <c r="AE2">
        <v>0</v>
      </c>
      <c r="AF2">
        <v>1.4451916175403672</v>
      </c>
      <c r="AG2">
        <v>0</v>
      </c>
      <c r="AM2" s="91">
        <v>2006</v>
      </c>
      <c r="AN2">
        <v>93.235643193716868</v>
      </c>
      <c r="AO2">
        <v>0</v>
      </c>
      <c r="AP2">
        <v>0</v>
      </c>
      <c r="AQ2">
        <v>36.686058847558868</v>
      </c>
      <c r="AR2">
        <v>1.1368031319614937</v>
      </c>
      <c r="AS2">
        <v>0</v>
      </c>
      <c r="AT2">
        <v>6.9509406206959534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2.8791731970289947</v>
      </c>
      <c r="BC2">
        <v>0</v>
      </c>
      <c r="BD2">
        <v>0</v>
      </c>
      <c r="BE2">
        <v>0</v>
      </c>
      <c r="BF2">
        <v>0</v>
      </c>
      <c r="BG2">
        <v>0.59485627538385588</v>
      </c>
      <c r="BH2">
        <v>0</v>
      </c>
      <c r="BI2">
        <v>0</v>
      </c>
      <c r="BJ2">
        <v>0</v>
      </c>
      <c r="BK2">
        <v>0</v>
      </c>
      <c r="BL2">
        <v>7.7556770163755377</v>
      </c>
      <c r="BM2">
        <v>0</v>
      </c>
      <c r="BN2">
        <v>27.470547058675791</v>
      </c>
      <c r="BO2">
        <v>0</v>
      </c>
      <c r="BP2">
        <v>0</v>
      </c>
      <c r="BQ2">
        <v>0</v>
      </c>
      <c r="BR2">
        <v>0.1806489521925459</v>
      </c>
      <c r="BS2">
        <v>0</v>
      </c>
      <c r="BZ2" s="91">
        <v>2006</v>
      </c>
      <c r="CA2">
        <v>136.32954783885248</v>
      </c>
      <c r="CB2">
        <v>0</v>
      </c>
      <c r="CC2">
        <v>0</v>
      </c>
      <c r="CD2">
        <v>72.367400902006409</v>
      </c>
      <c r="CE2">
        <v>2.1079879937055837</v>
      </c>
      <c r="CF2">
        <v>0</v>
      </c>
      <c r="CG2">
        <v>11.3847058116183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6.6763255491659557</v>
      </c>
      <c r="CP2">
        <v>0</v>
      </c>
      <c r="CQ2">
        <v>0</v>
      </c>
      <c r="CR2">
        <v>0</v>
      </c>
      <c r="CS2">
        <v>0</v>
      </c>
      <c r="CT2">
        <v>1.6825076246211874</v>
      </c>
      <c r="CU2">
        <v>0</v>
      </c>
      <c r="CV2">
        <v>0</v>
      </c>
      <c r="CW2">
        <v>0</v>
      </c>
      <c r="CX2">
        <v>0</v>
      </c>
      <c r="CY2">
        <v>9.3229834023119462</v>
      </c>
      <c r="CZ2">
        <v>0</v>
      </c>
      <c r="DA2">
        <v>47.811190089418332</v>
      </c>
      <c r="DB2">
        <v>0</v>
      </c>
      <c r="DC2">
        <v>0</v>
      </c>
      <c r="DD2">
        <v>0</v>
      </c>
      <c r="DE2">
        <v>0.51095239643837453</v>
      </c>
      <c r="DF2">
        <v>0</v>
      </c>
    </row>
    <row r="3" spans="1:110">
      <c r="A3" s="91">
        <v>2007</v>
      </c>
      <c r="B3">
        <v>259.83902027341236</v>
      </c>
      <c r="C3">
        <v>4.3556243391761953</v>
      </c>
      <c r="D3">
        <v>0</v>
      </c>
      <c r="E3">
        <v>0</v>
      </c>
      <c r="F3">
        <v>8.7112486783523906</v>
      </c>
      <c r="G3">
        <v>0</v>
      </c>
      <c r="H3">
        <v>70.716131624371016</v>
      </c>
      <c r="I3">
        <v>0</v>
      </c>
      <c r="J3">
        <v>0</v>
      </c>
      <c r="K3">
        <v>0</v>
      </c>
      <c r="L3">
        <v>0</v>
      </c>
      <c r="M3">
        <v>2.8686116530269263</v>
      </c>
      <c r="N3">
        <v>0</v>
      </c>
      <c r="O3">
        <v>0</v>
      </c>
      <c r="P3">
        <v>3.2861825212521576</v>
      </c>
      <c r="Q3">
        <v>0</v>
      </c>
      <c r="R3">
        <v>0</v>
      </c>
      <c r="S3">
        <v>0</v>
      </c>
      <c r="T3">
        <v>2.8686116530269263</v>
      </c>
      <c r="U3">
        <v>1.8897886278213267</v>
      </c>
      <c r="V3">
        <v>0</v>
      </c>
      <c r="W3">
        <v>0</v>
      </c>
      <c r="X3">
        <v>0</v>
      </c>
      <c r="Y3">
        <v>4.3556243391761953</v>
      </c>
      <c r="Z3">
        <v>55.987931287068093</v>
      </c>
      <c r="AA3">
        <v>0</v>
      </c>
      <c r="AB3">
        <v>98.226900507636799</v>
      </c>
      <c r="AC3">
        <v>0</v>
      </c>
      <c r="AD3">
        <v>0</v>
      </c>
      <c r="AE3">
        <v>0</v>
      </c>
      <c r="AF3">
        <v>0</v>
      </c>
      <c r="AG3">
        <v>0</v>
      </c>
      <c r="AM3" s="91">
        <v>2007</v>
      </c>
      <c r="AN3">
        <v>43.306503378902057</v>
      </c>
      <c r="AO3">
        <v>0.72593738986269918</v>
      </c>
      <c r="AP3">
        <v>0</v>
      </c>
      <c r="AQ3">
        <v>0</v>
      </c>
      <c r="AR3">
        <v>1.4518747797253984</v>
      </c>
      <c r="AS3">
        <v>0</v>
      </c>
      <c r="AT3">
        <v>11.786021937395169</v>
      </c>
      <c r="AU3">
        <v>0</v>
      </c>
      <c r="AV3">
        <v>0</v>
      </c>
      <c r="AW3">
        <v>0</v>
      </c>
      <c r="AX3">
        <v>0</v>
      </c>
      <c r="AY3">
        <v>0.47810194217115437</v>
      </c>
      <c r="AZ3">
        <v>0</v>
      </c>
      <c r="BA3">
        <v>0</v>
      </c>
      <c r="BB3">
        <v>0.54769708687535956</v>
      </c>
      <c r="BC3">
        <v>0</v>
      </c>
      <c r="BD3">
        <v>0</v>
      </c>
      <c r="BE3">
        <v>0</v>
      </c>
      <c r="BF3">
        <v>0.47810194217115437</v>
      </c>
      <c r="BG3">
        <v>0.31496477130355444</v>
      </c>
      <c r="BH3">
        <v>0</v>
      </c>
      <c r="BI3">
        <v>0</v>
      </c>
      <c r="BJ3">
        <v>0</v>
      </c>
      <c r="BK3">
        <v>0.72593738986269918</v>
      </c>
      <c r="BL3">
        <v>9.331321881178015</v>
      </c>
      <c r="BM3">
        <v>0</v>
      </c>
      <c r="BN3">
        <v>16.371150084606132</v>
      </c>
      <c r="BO3">
        <v>0</v>
      </c>
      <c r="BP3">
        <v>0</v>
      </c>
      <c r="BQ3">
        <v>0</v>
      </c>
      <c r="BR3">
        <v>0</v>
      </c>
      <c r="BS3">
        <v>0</v>
      </c>
      <c r="BZ3" s="91">
        <v>2007</v>
      </c>
      <c r="CA3">
        <v>36.266313205579571</v>
      </c>
      <c r="CB3">
        <v>1.7781761903714748</v>
      </c>
      <c r="CC3">
        <v>0</v>
      </c>
      <c r="CD3">
        <v>0</v>
      </c>
      <c r="CE3">
        <v>3.5563523807429496</v>
      </c>
      <c r="CF3">
        <v>0</v>
      </c>
      <c r="CG3">
        <v>10.417462480532025</v>
      </c>
      <c r="CH3">
        <v>0</v>
      </c>
      <c r="CI3">
        <v>0</v>
      </c>
      <c r="CJ3">
        <v>0</v>
      </c>
      <c r="CK3">
        <v>0</v>
      </c>
      <c r="CL3">
        <v>1.1711058033529587</v>
      </c>
      <c r="CM3">
        <v>0</v>
      </c>
      <c r="CN3">
        <v>0</v>
      </c>
      <c r="CO3">
        <v>1.3415783964534205</v>
      </c>
      <c r="CP3">
        <v>0</v>
      </c>
      <c r="CQ3">
        <v>0</v>
      </c>
      <c r="CR3">
        <v>0</v>
      </c>
      <c r="CS3">
        <v>1.1711058033529587</v>
      </c>
      <c r="CT3">
        <v>0.77150297664610612</v>
      </c>
      <c r="CU3">
        <v>0</v>
      </c>
      <c r="CV3">
        <v>0</v>
      </c>
      <c r="CW3">
        <v>0</v>
      </c>
      <c r="CX3">
        <v>1.7781761903714748</v>
      </c>
      <c r="CY3">
        <v>10.265107067472208</v>
      </c>
      <c r="CZ3">
        <v>0</v>
      </c>
      <c r="DA3">
        <v>24.829025736086756</v>
      </c>
      <c r="DB3">
        <v>0</v>
      </c>
      <c r="DC3">
        <v>0</v>
      </c>
      <c r="DD3">
        <v>0</v>
      </c>
      <c r="DE3">
        <v>0</v>
      </c>
      <c r="DF3">
        <v>0</v>
      </c>
    </row>
    <row r="4" spans="1:110">
      <c r="A4" s="91">
        <v>2008</v>
      </c>
      <c r="AM4" s="91">
        <v>2008</v>
      </c>
      <c r="BZ4" s="91">
        <v>2008</v>
      </c>
    </row>
    <row r="5" spans="1:110">
      <c r="A5" s="91">
        <v>2009</v>
      </c>
      <c r="B5">
        <v>450.37697221377232</v>
      </c>
      <c r="C5">
        <v>0</v>
      </c>
      <c r="D5">
        <v>0</v>
      </c>
      <c r="E5">
        <v>39.750333671547068</v>
      </c>
      <c r="F5">
        <v>0</v>
      </c>
      <c r="G5">
        <v>0</v>
      </c>
      <c r="H5">
        <v>159.35931543137789</v>
      </c>
      <c r="I5">
        <v>3.4848403754942372</v>
      </c>
      <c r="J5">
        <v>0</v>
      </c>
      <c r="K5">
        <v>0</v>
      </c>
      <c r="L5">
        <v>0</v>
      </c>
      <c r="M5">
        <v>10.911686055554835</v>
      </c>
      <c r="N5">
        <v>0</v>
      </c>
      <c r="O5">
        <v>0</v>
      </c>
      <c r="P5">
        <v>19.272913252186964</v>
      </c>
      <c r="Q5">
        <v>0</v>
      </c>
      <c r="R5">
        <v>8.570896509910078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59.053071865040124</v>
      </c>
      <c r="AA5">
        <v>0</v>
      </c>
      <c r="AB5">
        <v>143.5731966820299</v>
      </c>
      <c r="AC5">
        <v>0</v>
      </c>
      <c r="AD5">
        <v>0</v>
      </c>
      <c r="AE5">
        <v>0</v>
      </c>
      <c r="AF5">
        <v>6.4007183706312283</v>
      </c>
      <c r="AG5">
        <v>0</v>
      </c>
      <c r="AM5" s="91">
        <v>2009</v>
      </c>
      <c r="AN5">
        <v>37.531414351147696</v>
      </c>
      <c r="AO5">
        <v>0</v>
      </c>
      <c r="AP5">
        <v>0</v>
      </c>
      <c r="AQ5">
        <v>3.3125278059622558</v>
      </c>
      <c r="AR5">
        <v>0</v>
      </c>
      <c r="AS5">
        <v>0</v>
      </c>
      <c r="AT5">
        <v>13.279942952614824</v>
      </c>
      <c r="AU5">
        <v>0.29040336462451977</v>
      </c>
      <c r="AV5">
        <v>0</v>
      </c>
      <c r="AW5">
        <v>0</v>
      </c>
      <c r="AX5">
        <v>0</v>
      </c>
      <c r="AY5">
        <v>0.90930717129623628</v>
      </c>
      <c r="AZ5">
        <v>0</v>
      </c>
      <c r="BA5">
        <v>0</v>
      </c>
      <c r="BB5">
        <v>1.6060761043489136</v>
      </c>
      <c r="BC5">
        <v>0</v>
      </c>
      <c r="BD5">
        <v>0.7142413758258398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4.9210893220866767</v>
      </c>
      <c r="BM5">
        <v>0</v>
      </c>
      <c r="BN5">
        <v>11.964433056835825</v>
      </c>
      <c r="BO5">
        <v>0</v>
      </c>
      <c r="BP5">
        <v>0</v>
      </c>
      <c r="BQ5">
        <v>0</v>
      </c>
      <c r="BR5">
        <v>0.53339319755260239</v>
      </c>
      <c r="BS5">
        <v>0</v>
      </c>
      <c r="BZ5" s="91">
        <v>2009</v>
      </c>
      <c r="CA5">
        <v>22.972552931691123</v>
      </c>
      <c r="CB5">
        <v>0</v>
      </c>
      <c r="CC5">
        <v>0</v>
      </c>
      <c r="CD5">
        <v>7.4300872843862802</v>
      </c>
      <c r="CE5">
        <v>0</v>
      </c>
      <c r="CF5">
        <v>0</v>
      </c>
      <c r="CG5">
        <v>16.054025387582602</v>
      </c>
      <c r="CH5">
        <v>1.0059867644372371</v>
      </c>
      <c r="CI5">
        <v>0</v>
      </c>
      <c r="CJ5">
        <v>0</v>
      </c>
      <c r="CK5">
        <v>0</v>
      </c>
      <c r="CL5">
        <v>2.3883798027483158</v>
      </c>
      <c r="CM5">
        <v>0</v>
      </c>
      <c r="CN5">
        <v>0</v>
      </c>
      <c r="CO5">
        <v>2.9658002144907019</v>
      </c>
      <c r="CP5">
        <v>0</v>
      </c>
      <c r="CQ5">
        <v>1.6846988111969388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5.3022766090465572</v>
      </c>
      <c r="CZ5">
        <v>0</v>
      </c>
      <c r="DA5">
        <v>11.29954087987751</v>
      </c>
      <c r="DB5">
        <v>0</v>
      </c>
      <c r="DC5">
        <v>0</v>
      </c>
      <c r="DD5">
        <v>0</v>
      </c>
      <c r="DE5">
        <v>1.8477282371454613</v>
      </c>
      <c r="DF5">
        <v>0</v>
      </c>
    </row>
    <row r="6" spans="1:110">
      <c r="A6" s="91">
        <v>2010</v>
      </c>
      <c r="AM6" s="91">
        <v>2010</v>
      </c>
      <c r="BZ6" s="91">
        <v>2010</v>
      </c>
    </row>
    <row r="7" spans="1:110">
      <c r="A7" s="91">
        <v>2011</v>
      </c>
      <c r="B7">
        <v>1994.4491483248125</v>
      </c>
      <c r="C7">
        <v>32.161745261323624</v>
      </c>
      <c r="D7">
        <v>0</v>
      </c>
      <c r="E7">
        <v>237.6372767031082</v>
      </c>
      <c r="F7">
        <v>12.078711801028611</v>
      </c>
      <c r="G7">
        <v>4.1717622602823869</v>
      </c>
      <c r="H7">
        <v>433.13385840235014</v>
      </c>
      <c r="I7">
        <v>6.010065230410329</v>
      </c>
      <c r="J7">
        <v>2.5558359139991031</v>
      </c>
      <c r="K7">
        <v>3.8850029557086905</v>
      </c>
      <c r="L7">
        <v>15.706283828410363</v>
      </c>
      <c r="M7">
        <v>29.851208633656395</v>
      </c>
      <c r="N7">
        <v>0</v>
      </c>
      <c r="O7">
        <v>52.484799066131572</v>
      </c>
      <c r="P7">
        <v>9.6452907280475966</v>
      </c>
      <c r="Q7">
        <v>13.864395374319519</v>
      </c>
      <c r="R7">
        <v>10.223343655996413</v>
      </c>
      <c r="S7">
        <v>7.4300649052330643</v>
      </c>
      <c r="T7">
        <v>0</v>
      </c>
      <c r="U7">
        <v>0</v>
      </c>
      <c r="V7">
        <v>5.9715610417339073</v>
      </c>
      <c r="W7">
        <v>0</v>
      </c>
      <c r="X7">
        <v>0</v>
      </c>
      <c r="Y7">
        <v>0</v>
      </c>
      <c r="Z7">
        <v>358.47332720515914</v>
      </c>
      <c r="AA7">
        <v>30.144809273730985</v>
      </c>
      <c r="AB7">
        <v>539.71457394015306</v>
      </c>
      <c r="AC7">
        <v>148.81517008818099</v>
      </c>
      <c r="AD7">
        <v>0</v>
      </c>
      <c r="AE7">
        <v>12.664500641050891</v>
      </c>
      <c r="AF7">
        <v>18.079842507950435</v>
      </c>
      <c r="AG7">
        <v>3.6197609407853961</v>
      </c>
      <c r="AM7" s="91">
        <v>2011</v>
      </c>
      <c r="AN7">
        <v>52.485503903284538</v>
      </c>
      <c r="AO7">
        <v>0.84636171740325328</v>
      </c>
      <c r="AP7">
        <v>0</v>
      </c>
      <c r="AQ7">
        <v>6.2536125448186368</v>
      </c>
      <c r="AR7">
        <v>0.31786083686917399</v>
      </c>
      <c r="AS7">
        <v>0.10978321737585228</v>
      </c>
      <c r="AT7">
        <v>11.398259431640794</v>
      </c>
      <c r="AU7">
        <v>0.1581596113265876</v>
      </c>
      <c r="AV7">
        <v>6.7258839842081655E-2</v>
      </c>
      <c r="AW7">
        <v>0.1022369198870708</v>
      </c>
      <c r="AX7">
        <v>0.41332325864237801</v>
      </c>
      <c r="AY7">
        <v>0.78555812193832619</v>
      </c>
      <c r="AZ7">
        <v>0</v>
      </c>
      <c r="BA7">
        <v>1.3811789227929361</v>
      </c>
      <c r="BB7">
        <v>0.25382344021177888</v>
      </c>
      <c r="BC7">
        <v>0.36485250985051365</v>
      </c>
      <c r="BD7">
        <v>0.26903535936832662</v>
      </c>
      <c r="BE7">
        <v>0.19552802382192275</v>
      </c>
      <c r="BF7">
        <v>0</v>
      </c>
      <c r="BG7">
        <v>0</v>
      </c>
      <c r="BH7">
        <v>0.15714634320352389</v>
      </c>
      <c r="BI7">
        <v>0</v>
      </c>
      <c r="BJ7">
        <v>0</v>
      </c>
      <c r="BK7">
        <v>0</v>
      </c>
      <c r="BL7">
        <v>9.4335086106620825</v>
      </c>
      <c r="BM7">
        <v>0.79328445457186803</v>
      </c>
      <c r="BN7">
        <v>14.203015103688239</v>
      </c>
      <c r="BO7">
        <v>3.9161886865310787</v>
      </c>
      <c r="BP7">
        <v>0</v>
      </c>
      <c r="BQ7">
        <v>0.33327633265923395</v>
      </c>
      <c r="BR7">
        <v>0.47578532915659039</v>
      </c>
      <c r="BS7">
        <v>9.5256866862773584E-2</v>
      </c>
      <c r="BZ7" s="91">
        <v>2011</v>
      </c>
      <c r="CA7">
        <v>39.566958344718778</v>
      </c>
      <c r="CB7">
        <v>3.0937167483980881</v>
      </c>
      <c r="CC7">
        <v>0</v>
      </c>
      <c r="CD7">
        <v>19.705053170119406</v>
      </c>
      <c r="CE7">
        <v>1.0032682481028834</v>
      </c>
      <c r="CF7">
        <v>0.67674920248269088</v>
      </c>
      <c r="CG7">
        <v>12.418492031892862</v>
      </c>
      <c r="CH7">
        <v>0.97496132276574732</v>
      </c>
      <c r="CI7">
        <v>0.4146113341459759</v>
      </c>
      <c r="CJ7">
        <v>0.6302307005722767</v>
      </c>
      <c r="CK7">
        <v>1.9552129961474654</v>
      </c>
      <c r="CL7">
        <v>1.8632730819847589</v>
      </c>
      <c r="CM7">
        <v>0</v>
      </c>
      <c r="CN7">
        <v>4.803406668727086</v>
      </c>
      <c r="CO7">
        <v>0.95893110935419623</v>
      </c>
      <c r="CP7">
        <v>1.6949230835595002</v>
      </c>
      <c r="CQ7">
        <v>1.6584453365839036</v>
      </c>
      <c r="CR7">
        <v>0.72592699702543728</v>
      </c>
      <c r="CS7">
        <v>0</v>
      </c>
      <c r="CT7">
        <v>0</v>
      </c>
      <c r="CU7">
        <v>0.96871511855917114</v>
      </c>
      <c r="CV7">
        <v>0</v>
      </c>
      <c r="CW7">
        <v>0</v>
      </c>
      <c r="CX7">
        <v>0</v>
      </c>
      <c r="CY7">
        <v>10.321049342578847</v>
      </c>
      <c r="CZ7">
        <v>2.4592430966768002</v>
      </c>
      <c r="DA7">
        <v>16.089935018749529</v>
      </c>
      <c r="DB7">
        <v>17.169698580592804</v>
      </c>
      <c r="DC7">
        <v>0</v>
      </c>
      <c r="DD7">
        <v>2.0544532919027287</v>
      </c>
      <c r="DE7">
        <v>2.420344864209131</v>
      </c>
      <c r="DF7">
        <v>0.587202763967833</v>
      </c>
    </row>
    <row r="8" spans="1:110">
      <c r="A8" s="91">
        <v>2012</v>
      </c>
      <c r="B8">
        <v>1186.8805866514899</v>
      </c>
      <c r="C8">
        <v>2.0981051114656766</v>
      </c>
      <c r="D8">
        <v>2.0981051114656766</v>
      </c>
      <c r="E8">
        <v>191.22000349915302</v>
      </c>
      <c r="F8">
        <v>0</v>
      </c>
      <c r="G8">
        <v>0</v>
      </c>
      <c r="H8">
        <v>184.61146322743707</v>
      </c>
      <c r="I8">
        <v>31.263136363753187</v>
      </c>
      <c r="J8">
        <v>0</v>
      </c>
      <c r="K8">
        <v>0</v>
      </c>
      <c r="L8">
        <v>3.3509233619472334</v>
      </c>
      <c r="M8">
        <v>0</v>
      </c>
      <c r="N8">
        <v>1.3506052135808557</v>
      </c>
      <c r="O8">
        <v>42.01277818186297</v>
      </c>
      <c r="P8">
        <v>0</v>
      </c>
      <c r="Q8">
        <v>43.363383395443826</v>
      </c>
      <c r="R8">
        <v>1.3506052135808557</v>
      </c>
      <c r="S8">
        <v>0</v>
      </c>
      <c r="T8">
        <v>0</v>
      </c>
      <c r="U8">
        <v>1.2448451992274141</v>
      </c>
      <c r="V8">
        <v>3.2087082112957939</v>
      </c>
      <c r="W8">
        <v>3.9973513759910091</v>
      </c>
      <c r="X8">
        <v>1.3506052135808557</v>
      </c>
      <c r="Y8">
        <v>0</v>
      </c>
      <c r="Z8">
        <v>507.78216050010519</v>
      </c>
      <c r="AA8">
        <v>3.9973513759910091</v>
      </c>
      <c r="AB8">
        <v>25.268809723601745</v>
      </c>
      <c r="AC8">
        <v>0</v>
      </c>
      <c r="AD8">
        <v>0</v>
      </c>
      <c r="AE8">
        <v>18.566962999707279</v>
      </c>
      <c r="AF8">
        <v>18.566962999707279</v>
      </c>
      <c r="AG8">
        <v>98.827115159011313</v>
      </c>
      <c r="AM8" s="91">
        <v>2012</v>
      </c>
      <c r="AN8">
        <v>65.937810369527213</v>
      </c>
      <c r="AO8">
        <v>0.11656139508142647</v>
      </c>
      <c r="AP8">
        <v>0.11656139508142647</v>
      </c>
      <c r="AQ8">
        <v>10.623333527730724</v>
      </c>
      <c r="AR8">
        <v>0</v>
      </c>
      <c r="AS8">
        <v>0</v>
      </c>
      <c r="AT8">
        <v>10.256192401524281</v>
      </c>
      <c r="AU8">
        <v>1.7368409090973993</v>
      </c>
      <c r="AV8">
        <v>0</v>
      </c>
      <c r="AW8">
        <v>0</v>
      </c>
      <c r="AX8">
        <v>0.18616240899706851</v>
      </c>
      <c r="AY8">
        <v>0</v>
      </c>
      <c r="AZ8">
        <v>7.5033622976714204E-2</v>
      </c>
      <c r="BA8">
        <v>2.3340432323257208</v>
      </c>
      <c r="BB8">
        <v>0</v>
      </c>
      <c r="BC8">
        <v>2.4090768553024349</v>
      </c>
      <c r="BD8">
        <v>7.5033622976714204E-2</v>
      </c>
      <c r="BE8">
        <v>0</v>
      </c>
      <c r="BF8">
        <v>0</v>
      </c>
      <c r="BG8">
        <v>6.9158066623745226E-2</v>
      </c>
      <c r="BH8">
        <v>0.17826156729421078</v>
      </c>
      <c r="BI8">
        <v>0.22207507644394495</v>
      </c>
      <c r="BJ8">
        <v>7.5033622976714204E-2</v>
      </c>
      <c r="BK8">
        <v>0</v>
      </c>
      <c r="BL8">
        <v>28.210120027783621</v>
      </c>
      <c r="BM8">
        <v>0.22207507644394495</v>
      </c>
      <c r="BN8">
        <v>1.4038227624223192</v>
      </c>
      <c r="BO8">
        <v>0</v>
      </c>
      <c r="BP8">
        <v>0</v>
      </c>
      <c r="BQ8">
        <v>1.0314979444281822</v>
      </c>
      <c r="BR8">
        <v>1.0314979444281822</v>
      </c>
      <c r="BS8">
        <v>5.49039528661174</v>
      </c>
      <c r="BZ8" s="91">
        <v>2012</v>
      </c>
      <c r="CA8">
        <v>83.7653843185075</v>
      </c>
      <c r="CB8">
        <v>0.49452811731984569</v>
      </c>
      <c r="CC8">
        <v>0.49452811731984569</v>
      </c>
      <c r="CD8">
        <v>20.362345984795471</v>
      </c>
      <c r="CE8">
        <v>0</v>
      </c>
      <c r="CF8">
        <v>0</v>
      </c>
      <c r="CG8">
        <v>13.470303332988152</v>
      </c>
      <c r="CH8">
        <v>7.3687919079898743</v>
      </c>
      <c r="CI8">
        <v>0</v>
      </c>
      <c r="CJ8">
        <v>0</v>
      </c>
      <c r="CK8">
        <v>0.78982021082310416</v>
      </c>
      <c r="CL8">
        <v>0</v>
      </c>
      <c r="CM8">
        <v>0.31834070174297613</v>
      </c>
      <c r="CN8">
        <v>9.9025067829605113</v>
      </c>
      <c r="CO8">
        <v>0</v>
      </c>
      <c r="CP8">
        <v>9.8888884217287139</v>
      </c>
      <c r="CQ8">
        <v>0.31834070174297613</v>
      </c>
      <c r="CR8">
        <v>0</v>
      </c>
      <c r="CS8">
        <v>0</v>
      </c>
      <c r="CT8">
        <v>0.29341282730040774</v>
      </c>
      <c r="CU8">
        <v>0.52606708576521688</v>
      </c>
      <c r="CV8">
        <v>0.94218475491620635</v>
      </c>
      <c r="CW8">
        <v>0.31834070174297613</v>
      </c>
      <c r="CX8">
        <v>0</v>
      </c>
      <c r="CY8">
        <v>46.560970066003023</v>
      </c>
      <c r="CZ8">
        <v>0.94218475491620635</v>
      </c>
      <c r="DA8">
        <v>4.5644014766049175</v>
      </c>
      <c r="DB8">
        <v>0</v>
      </c>
      <c r="DC8">
        <v>0</v>
      </c>
      <c r="DD8">
        <v>4.3762751477109134</v>
      </c>
      <c r="DE8">
        <v>4.3762751477109134</v>
      </c>
      <c r="DF8">
        <v>23.293774431346915</v>
      </c>
    </row>
    <row r="9" spans="1:110">
      <c r="A9" s="91">
        <v>2013</v>
      </c>
      <c r="B9">
        <v>444.01767582712461</v>
      </c>
      <c r="C9">
        <v>2.5265402859583861</v>
      </c>
      <c r="D9">
        <v>0</v>
      </c>
      <c r="E9">
        <v>21.12831188699878</v>
      </c>
      <c r="F9">
        <v>0</v>
      </c>
      <c r="G9">
        <v>0</v>
      </c>
      <c r="H9">
        <v>200.52613521820271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15.801209222378603</v>
      </c>
      <c r="P9">
        <v>0</v>
      </c>
      <c r="Q9">
        <v>0</v>
      </c>
      <c r="R9">
        <v>0</v>
      </c>
      <c r="S9">
        <v>0</v>
      </c>
      <c r="T9">
        <v>1.1567803334886888</v>
      </c>
      <c r="U9">
        <v>14.644428888889914</v>
      </c>
      <c r="V9">
        <v>19.97153155351009</v>
      </c>
      <c r="W9">
        <v>0</v>
      </c>
      <c r="X9">
        <v>2.5265402859583861</v>
      </c>
      <c r="Y9">
        <v>0</v>
      </c>
      <c r="Z9">
        <v>99.136430589452758</v>
      </c>
      <c r="AA9">
        <v>0</v>
      </c>
      <c r="AB9">
        <v>33.301362559102799</v>
      </c>
      <c r="AC9">
        <v>0</v>
      </c>
      <c r="AD9">
        <v>14.644428888889914</v>
      </c>
      <c r="AE9">
        <v>0</v>
      </c>
      <c r="AF9">
        <v>0</v>
      </c>
      <c r="AG9">
        <v>18.653976114293592</v>
      </c>
      <c r="AM9" s="91">
        <v>2013</v>
      </c>
      <c r="AN9">
        <v>49.335297314124958</v>
      </c>
      <c r="AO9">
        <v>0.28072669843982068</v>
      </c>
      <c r="AP9">
        <v>0</v>
      </c>
      <c r="AQ9">
        <v>2.3475902096665311</v>
      </c>
      <c r="AR9">
        <v>0</v>
      </c>
      <c r="AS9">
        <v>0</v>
      </c>
      <c r="AT9">
        <v>22.280681690911411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1.7556899135976225</v>
      </c>
      <c r="BB9">
        <v>0</v>
      </c>
      <c r="BC9">
        <v>0</v>
      </c>
      <c r="BD9">
        <v>0</v>
      </c>
      <c r="BE9">
        <v>0</v>
      </c>
      <c r="BF9">
        <v>0.12853114816540986</v>
      </c>
      <c r="BG9">
        <v>1.6271587654322126</v>
      </c>
      <c r="BH9">
        <v>2.2190590615011212</v>
      </c>
      <c r="BI9">
        <v>0</v>
      </c>
      <c r="BJ9">
        <v>0.28072669843982068</v>
      </c>
      <c r="BK9">
        <v>0</v>
      </c>
      <c r="BL9">
        <v>11.01515895438364</v>
      </c>
      <c r="BM9">
        <v>0</v>
      </c>
      <c r="BN9">
        <v>3.7001513954558667</v>
      </c>
      <c r="BO9">
        <v>0</v>
      </c>
      <c r="BP9">
        <v>1.6271587654322126</v>
      </c>
      <c r="BQ9">
        <v>0</v>
      </c>
      <c r="BR9">
        <v>0</v>
      </c>
      <c r="BS9">
        <v>2.0726640126992879</v>
      </c>
      <c r="BZ9" s="91">
        <v>2013</v>
      </c>
      <c r="CA9">
        <v>30.228762665239053</v>
      </c>
      <c r="CB9">
        <v>0.84218009531946203</v>
      </c>
      <c r="CC9">
        <v>0</v>
      </c>
      <c r="CD9">
        <v>6.6200414953391347</v>
      </c>
      <c r="CE9">
        <v>0</v>
      </c>
      <c r="CF9">
        <v>0</v>
      </c>
      <c r="CG9">
        <v>28.40446946722173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4.8483942518029082</v>
      </c>
      <c r="CO9">
        <v>0</v>
      </c>
      <c r="CP9">
        <v>0</v>
      </c>
      <c r="CQ9">
        <v>0</v>
      </c>
      <c r="CR9">
        <v>0</v>
      </c>
      <c r="CS9">
        <v>0.38559344449622962</v>
      </c>
      <c r="CT9">
        <v>4.881476296296638</v>
      </c>
      <c r="CU9">
        <v>6.6571771845033636</v>
      </c>
      <c r="CV9">
        <v>0</v>
      </c>
      <c r="CW9">
        <v>0.84218009531946203</v>
      </c>
      <c r="CX9">
        <v>0</v>
      </c>
      <c r="CY9">
        <v>11.313695971412388</v>
      </c>
      <c r="CZ9">
        <v>0</v>
      </c>
      <c r="DA9">
        <v>5.92218886700915</v>
      </c>
      <c r="DB9">
        <v>0</v>
      </c>
      <c r="DC9">
        <v>4.881476296296638</v>
      </c>
      <c r="DD9">
        <v>0</v>
      </c>
      <c r="DE9">
        <v>0</v>
      </c>
      <c r="DF9">
        <v>2.9437450533055771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quanti without repeat</vt:lpstr>
      <vt:lpstr>quanti stand by patch m2</vt:lpstr>
      <vt:lpstr>sum up data</vt:lpstr>
      <vt:lpstr>data month</vt:lpstr>
      <vt:lpstr>data year</vt:lpstr>
      <vt:lpstr>mean tot asso  month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Windows User</cp:lastModifiedBy>
  <dcterms:created xsi:type="dcterms:W3CDTF">2013-07-19T17:01:43Z</dcterms:created>
  <dcterms:modified xsi:type="dcterms:W3CDTF">2013-09-05T22:29:38Z</dcterms:modified>
</cp:coreProperties>
</file>