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9495" windowHeight="742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calcChain.xml><?xml version="1.0" encoding="utf-8"?>
<calcChain xmlns="http://schemas.openxmlformats.org/spreadsheetml/2006/main">
  <c r="M3" i="2"/>
  <c r="M2"/>
  <c r="J3"/>
  <c r="J4"/>
  <c r="J5"/>
  <c r="J6"/>
  <c r="J7"/>
  <c r="J8"/>
  <c r="J9"/>
  <c r="J10"/>
  <c r="J11"/>
  <c r="J12"/>
  <c r="J13"/>
  <c r="J14"/>
  <c r="J2"/>
  <c r="E18" i="1" l="1"/>
  <c r="D18"/>
</calcChain>
</file>

<file path=xl/sharedStrings.xml><?xml version="1.0" encoding="utf-8"?>
<sst xmlns="http://schemas.openxmlformats.org/spreadsheetml/2006/main" count="465" uniqueCount="89">
  <si>
    <t>Minimum Size</t>
  </si>
  <si>
    <t>Maximum Size</t>
  </si>
  <si>
    <t>Average Size</t>
  </si>
  <si>
    <t>Sampling Period</t>
  </si>
  <si>
    <t>Dives</t>
  </si>
  <si>
    <t>Overall Transect Length (meters)</t>
  </si>
  <si>
    <t>Annotated Transect Length (meters)</t>
  </si>
  <si>
    <t>ROV</t>
  </si>
  <si>
    <t>Dec 2006</t>
  </si>
  <si>
    <t>Feb 2007</t>
  </si>
  <si>
    <t>June 2007</t>
  </si>
  <si>
    <t>Sept 2007</t>
  </si>
  <si>
    <t>Feb 2009</t>
  </si>
  <si>
    <t>May 2011</t>
  </si>
  <si>
    <t>Nov 2011</t>
  </si>
  <si>
    <t>June 2012</t>
  </si>
  <si>
    <t>Nov 2012</t>
  </si>
  <si>
    <t>1077, 1080</t>
  </si>
  <si>
    <t>1141, 1143</t>
  </si>
  <si>
    <t>230, 231, 232</t>
  </si>
  <si>
    <t>321, 323, 324</t>
  </si>
  <si>
    <t>442, 443</t>
  </si>
  <si>
    <t>Tiberon</t>
  </si>
  <si>
    <t>Doc Ricketts</t>
  </si>
  <si>
    <t>Species</t>
  </si>
  <si>
    <t>Station M Species</t>
  </si>
  <si>
    <t>Species or Proxy used for Equation</t>
  </si>
  <si>
    <t>Elpidia sp. nov</t>
  </si>
  <si>
    <t>Oneirophanta mutabilis</t>
  </si>
  <si>
    <t>Peniagone gracilis</t>
  </si>
  <si>
    <t>Peniagone papillata</t>
  </si>
  <si>
    <t>Peniagone sp. 1</t>
  </si>
  <si>
    <t>Peniagone sp. 2</t>
  </si>
  <si>
    <t>Peniagone sp. nov</t>
  </si>
  <si>
    <t>Peniagone vitrea</t>
  </si>
  <si>
    <t>Scotoplanes globosa</t>
  </si>
  <si>
    <t>Oneirophanta mutabilis complex</t>
  </si>
  <si>
    <t>Deima sp.</t>
  </si>
  <si>
    <t>Peniagone spp.</t>
  </si>
  <si>
    <t>Equation for mass (grams)</t>
  </si>
  <si>
    <t>0.0027[length (mm)]2.2564</t>
  </si>
  <si>
    <t>Psychropotes longicauda</t>
  </si>
  <si>
    <t>0.0004[length (mm)]2.5082</t>
  </si>
  <si>
    <t>0.002[length (mm)]1.7974</t>
  </si>
  <si>
    <t>0.0015[length (mm)]1.9989</t>
  </si>
  <si>
    <t>0.0015[length (mm)]1.9990</t>
  </si>
  <si>
    <t>0.0015[length (mm)]1.9991</t>
  </si>
  <si>
    <t>0.0015[length (mm)]1.9992</t>
  </si>
  <si>
    <t>0.0008[length (mm)]1.9366</t>
  </si>
  <si>
    <t>0.0002[length (mm)]2.6518</t>
  </si>
  <si>
    <t>0.0256[length (mm)]1.6211</t>
  </si>
  <si>
    <t>Sample size</t>
  </si>
  <si>
    <t>Average Size (cm)</t>
  </si>
  <si>
    <t>Abyssocucumis abyssorum</t>
  </si>
  <si>
    <t>Paelopatides confundens</t>
  </si>
  <si>
    <t>Synallactidae</t>
  </si>
  <si>
    <t>4.74 - 13.35</t>
  </si>
  <si>
    <t>4.03 - 24.12</t>
  </si>
  <si>
    <t>1.82 - 12.40</t>
  </si>
  <si>
    <t>1.53 - 6.48</t>
  </si>
  <si>
    <t>2.44 - 20.56</t>
  </si>
  <si>
    <t>3.83 - 13.11</t>
  </si>
  <si>
    <t>3.65 - 17.52</t>
  </si>
  <si>
    <t>1.63 - 15.02</t>
  </si>
  <si>
    <t>1.47 - 16.47</t>
  </si>
  <si>
    <t>1.50 - 12.37</t>
  </si>
  <si>
    <t>1.40 - 8.09</t>
  </si>
  <si>
    <t>7.12 - 14.48</t>
  </si>
  <si>
    <t>0.55 - 5.38</t>
  </si>
  <si>
    <t>smallest</t>
  </si>
  <si>
    <t>larges</t>
  </si>
  <si>
    <t>paelo</t>
  </si>
  <si>
    <t>pen sp 1</t>
  </si>
  <si>
    <t>Size Distribution (cm)</t>
  </si>
  <si>
    <t>Size Range</t>
  </si>
  <si>
    <t>December 2006</t>
  </si>
  <si>
    <t>February 2007</t>
  </si>
  <si>
    <t>September 2007</t>
  </si>
  <si>
    <t>February 2009</t>
  </si>
  <si>
    <t>November 2011</t>
  </si>
  <si>
    <t>November 2012</t>
  </si>
  <si>
    <t>--</t>
  </si>
  <si>
    <t>Sample Size (n)</t>
  </si>
  <si>
    <t>Minimum Size (cm)</t>
  </si>
  <si>
    <t>Maximum Size (cm)</t>
  </si>
  <si>
    <t>Elpidia           sp. nov.</t>
  </si>
  <si>
    <t>Peniagone         sp. 1</t>
  </si>
  <si>
    <t>Peniagone            sp. 2</t>
  </si>
  <si>
    <t>Peniagone             sp. nov.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</si>
</sst>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/>
    <xf numFmtId="0" fontId="4" fillId="0" borderId="0" xfId="0" applyFont="1"/>
    <xf numFmtId="0" fontId="5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0" xfId="0" quotePrefix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center" textRotation="90" wrapText="1"/>
    </xf>
    <xf numFmtId="49" fontId="6" fillId="0" borderId="14" xfId="0" applyNumberFormat="1" applyFont="1" applyBorder="1" applyAlignment="1">
      <alignment horizontal="center" vertical="center" textRotation="90" wrapText="1"/>
    </xf>
    <xf numFmtId="49" fontId="6" fillId="0" borderId="15" xfId="0" applyNumberFormat="1" applyFont="1" applyBorder="1" applyAlignment="1">
      <alignment horizontal="center" vertical="center" textRotation="90" wrapText="1"/>
    </xf>
    <xf numFmtId="49" fontId="6" fillId="2" borderId="13" xfId="0" applyNumberFormat="1" applyFont="1" applyFill="1" applyBorder="1" applyAlignment="1">
      <alignment horizontal="center" vertical="center" textRotation="90" wrapText="1"/>
    </xf>
    <xf numFmtId="49" fontId="6" fillId="2" borderId="14" xfId="0" applyNumberFormat="1" applyFont="1" applyFill="1" applyBorder="1" applyAlignment="1">
      <alignment horizontal="center" vertical="center" textRotation="90" wrapText="1"/>
    </xf>
    <xf numFmtId="49" fontId="6" fillId="2" borderId="15" xfId="0" applyNumberFormat="1" applyFont="1" applyFill="1" applyBorder="1" applyAlignment="1">
      <alignment horizontal="center" vertical="center" textRotation="90" wrapText="1"/>
    </xf>
    <xf numFmtId="0" fontId="6" fillId="0" borderId="3" xfId="0" applyFont="1" applyBorder="1"/>
    <xf numFmtId="0" fontId="6" fillId="0" borderId="0" xfId="0" applyFont="1" applyBorder="1"/>
    <xf numFmtId="0" fontId="6" fillId="0" borderId="8" xfId="0" applyFont="1" applyBorder="1"/>
    <xf numFmtId="0" fontId="6" fillId="0" borderId="0" xfId="0" applyFont="1"/>
    <xf numFmtId="0" fontId="6" fillId="2" borderId="3" xfId="0" applyFont="1" applyFill="1" applyBorder="1"/>
    <xf numFmtId="0" fontId="4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/>
    <xf numFmtId="0" fontId="6" fillId="2" borderId="0" xfId="0" applyFont="1" applyFill="1" applyBorder="1"/>
    <xf numFmtId="0" fontId="4" fillId="2" borderId="5" xfId="0" quotePrefix="1" applyFont="1" applyFill="1" applyBorder="1" applyAlignment="1">
      <alignment horizontal="center"/>
    </xf>
    <xf numFmtId="0" fontId="4" fillId="2" borderId="0" xfId="0" quotePrefix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2" borderId="8" xfId="0" applyFont="1" applyFill="1" applyBorder="1"/>
    <xf numFmtId="0" fontId="4" fillId="2" borderId="7" xfId="0" quotePrefix="1" applyFont="1" applyFill="1" applyBorder="1" applyAlignment="1">
      <alignment horizontal="center"/>
    </xf>
    <xf numFmtId="0" fontId="4" fillId="2" borderId="8" xfId="0" quotePrefix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0" fontId="4" fillId="0" borderId="8" xfId="0" quotePrefix="1" applyFont="1" applyFill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4" fillId="2" borderId="9" xfId="0" quotePrefix="1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/>
    </xf>
    <xf numFmtId="0" fontId="4" fillId="0" borderId="9" xfId="0" quotePrefix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2" fontId="4" fillId="0" borderId="5" xfId="0" quotePrefix="1" applyNumberFormat="1" applyFont="1" applyBorder="1" applyAlignment="1">
      <alignment horizontal="center"/>
    </xf>
    <xf numFmtId="2" fontId="4" fillId="0" borderId="7" xfId="0" quotePrefix="1" applyNumberFormat="1" applyFont="1" applyBorder="1" applyAlignment="1">
      <alignment horizontal="center"/>
    </xf>
    <xf numFmtId="2" fontId="4" fillId="2" borderId="5" xfId="0" quotePrefix="1" applyNumberFormat="1" applyFont="1" applyFill="1" applyBorder="1" applyAlignment="1">
      <alignment horizontal="center"/>
    </xf>
    <xf numFmtId="2" fontId="4" fillId="2" borderId="7" xfId="0" quotePrefix="1" applyNumberFormat="1" applyFont="1" applyFill="1" applyBorder="1" applyAlignment="1">
      <alignment horizontal="center"/>
    </xf>
    <xf numFmtId="2" fontId="4" fillId="0" borderId="0" xfId="0" quotePrefix="1" applyNumberFormat="1" applyFont="1" applyBorder="1" applyAlignment="1">
      <alignment horizontal="center"/>
    </xf>
    <xf numFmtId="2" fontId="4" fillId="2" borderId="0" xfId="0" quotePrefix="1" applyNumberFormat="1" applyFont="1" applyFill="1" applyBorder="1" applyAlignment="1">
      <alignment horizontal="center"/>
    </xf>
    <xf numFmtId="2" fontId="4" fillId="2" borderId="8" xfId="0" quotePrefix="1" applyNumberFormat="1" applyFont="1" applyFill="1" applyBorder="1" applyAlignment="1">
      <alignment horizontal="center"/>
    </xf>
    <xf numFmtId="2" fontId="4" fillId="0" borderId="0" xfId="0" quotePrefix="1" applyNumberFormat="1" applyFont="1" applyFill="1" applyBorder="1" applyAlignment="1">
      <alignment horizontal="center"/>
    </xf>
    <xf numFmtId="2" fontId="4" fillId="0" borderId="8" xfId="0" quotePrefix="1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0"/>
  <sheetViews>
    <sheetView topLeftCell="A7" workbookViewId="0">
      <selection activeCell="G11" sqref="G11"/>
    </sheetView>
  </sheetViews>
  <sheetFormatPr defaultRowHeight="15"/>
  <cols>
    <col min="1" max="1" width="19.7109375" customWidth="1"/>
    <col min="2" max="2" width="14.28515625" customWidth="1"/>
    <col min="3" max="3" width="14.85546875" customWidth="1"/>
    <col min="4" max="4" width="20.85546875" customWidth="1"/>
    <col min="5" max="5" width="22.5703125" customWidth="1"/>
    <col min="7" max="7" width="35.140625" customWidth="1"/>
    <col min="8" max="8" width="28.7109375" customWidth="1"/>
    <col min="9" max="9" width="24.140625" bestFit="1" customWidth="1"/>
  </cols>
  <sheetData>
    <row r="2" spans="1:9">
      <c r="A2" t="s">
        <v>0</v>
      </c>
    </row>
    <row r="3" spans="1:9">
      <c r="A3" t="s">
        <v>1</v>
      </c>
    </row>
    <row r="4" spans="1:9">
      <c r="A4" t="s">
        <v>2</v>
      </c>
    </row>
    <row r="8" spans="1:9" s="2" customFormat="1" ht="33" customHeight="1" thickBot="1">
      <c r="A8" s="6" t="s">
        <v>3</v>
      </c>
      <c r="B8" s="6" t="s">
        <v>4</v>
      </c>
      <c r="C8" s="6" t="s">
        <v>7</v>
      </c>
      <c r="D8" s="6" t="s">
        <v>5</v>
      </c>
      <c r="E8" s="6" t="s">
        <v>6</v>
      </c>
      <c r="G8" s="6" t="s">
        <v>25</v>
      </c>
      <c r="H8" s="6" t="s">
        <v>26</v>
      </c>
      <c r="I8" s="6" t="s">
        <v>39</v>
      </c>
    </row>
    <row r="9" spans="1:9" s="2" customFormat="1" ht="15.75" thickTop="1">
      <c r="A9" s="3" t="s">
        <v>8</v>
      </c>
      <c r="B9" s="4">
        <v>1067</v>
      </c>
      <c r="C9" s="5" t="s">
        <v>22</v>
      </c>
      <c r="D9" s="4">
        <v>1120</v>
      </c>
      <c r="E9" s="4">
        <v>1120</v>
      </c>
      <c r="G9" s="7" t="s">
        <v>27</v>
      </c>
      <c r="H9" s="7" t="s">
        <v>37</v>
      </c>
      <c r="I9" s="2" t="s">
        <v>40</v>
      </c>
    </row>
    <row r="10" spans="1:9" s="2" customFormat="1">
      <c r="A10" s="3" t="s">
        <v>9</v>
      </c>
      <c r="B10" s="4" t="s">
        <v>17</v>
      </c>
      <c r="C10" s="5" t="s">
        <v>22</v>
      </c>
      <c r="D10" s="4">
        <v>220</v>
      </c>
      <c r="E10" s="4">
        <v>220</v>
      </c>
      <c r="G10" s="7" t="s">
        <v>36</v>
      </c>
      <c r="H10" s="7" t="s">
        <v>28</v>
      </c>
      <c r="I10" s="2" t="s">
        <v>42</v>
      </c>
    </row>
    <row r="11" spans="1:9" s="2" customFormat="1">
      <c r="A11" s="3" t="s">
        <v>10</v>
      </c>
      <c r="B11" s="4">
        <v>1094</v>
      </c>
      <c r="C11" s="5" t="s">
        <v>22</v>
      </c>
      <c r="D11" s="4">
        <v>80</v>
      </c>
      <c r="E11" s="4">
        <v>80</v>
      </c>
      <c r="G11" s="7" t="s">
        <v>29</v>
      </c>
      <c r="H11" s="7" t="s">
        <v>29</v>
      </c>
      <c r="I11" s="2" t="s">
        <v>43</v>
      </c>
    </row>
    <row r="12" spans="1:9" s="2" customFormat="1">
      <c r="A12" s="3" t="s">
        <v>11</v>
      </c>
      <c r="B12" s="4" t="s">
        <v>18</v>
      </c>
      <c r="C12" s="5" t="s">
        <v>22</v>
      </c>
      <c r="D12" s="4">
        <v>420</v>
      </c>
      <c r="E12" s="4">
        <v>420</v>
      </c>
      <c r="G12" s="7" t="s">
        <v>30</v>
      </c>
      <c r="H12" s="7" t="s">
        <v>38</v>
      </c>
      <c r="I12" s="2" t="s">
        <v>44</v>
      </c>
    </row>
    <row r="13" spans="1:9" s="2" customFormat="1">
      <c r="A13" s="3" t="s">
        <v>12</v>
      </c>
      <c r="B13" s="4">
        <v>8</v>
      </c>
      <c r="C13" s="5" t="s">
        <v>23</v>
      </c>
      <c r="D13" s="4">
        <v>1560</v>
      </c>
      <c r="E13" s="4">
        <v>1560</v>
      </c>
      <c r="G13" s="7" t="s">
        <v>31</v>
      </c>
      <c r="H13" s="7" t="s">
        <v>38</v>
      </c>
      <c r="I13" s="2" t="s">
        <v>45</v>
      </c>
    </row>
    <row r="14" spans="1:9" s="2" customFormat="1">
      <c r="A14" s="3" t="s">
        <v>13</v>
      </c>
      <c r="B14" s="4" t="s">
        <v>19</v>
      </c>
      <c r="C14" s="5" t="s">
        <v>23</v>
      </c>
      <c r="D14" s="4">
        <v>4500</v>
      </c>
      <c r="E14" s="4">
        <v>3500</v>
      </c>
      <c r="G14" s="7" t="s">
        <v>32</v>
      </c>
      <c r="H14" s="7" t="s">
        <v>38</v>
      </c>
      <c r="I14" s="2" t="s">
        <v>46</v>
      </c>
    </row>
    <row r="15" spans="1:9" s="2" customFormat="1">
      <c r="A15" s="3" t="s">
        <v>14</v>
      </c>
      <c r="B15" s="4" t="s">
        <v>20</v>
      </c>
      <c r="C15" s="5" t="s">
        <v>23</v>
      </c>
      <c r="D15" s="4">
        <v>2640</v>
      </c>
      <c r="E15" s="4">
        <v>2140</v>
      </c>
      <c r="G15" s="7" t="s">
        <v>33</v>
      </c>
      <c r="H15" s="7" t="s">
        <v>38</v>
      </c>
      <c r="I15" s="2" t="s">
        <v>47</v>
      </c>
    </row>
    <row r="16" spans="1:9" s="2" customFormat="1">
      <c r="A16" s="3" t="s">
        <v>15</v>
      </c>
      <c r="B16" s="4">
        <v>403</v>
      </c>
      <c r="C16" s="5" t="s">
        <v>23</v>
      </c>
      <c r="D16" s="4">
        <v>400</v>
      </c>
      <c r="E16" s="4">
        <v>400</v>
      </c>
      <c r="G16" s="7" t="s">
        <v>34</v>
      </c>
      <c r="H16" s="7" t="s">
        <v>34</v>
      </c>
      <c r="I16" s="2" t="s">
        <v>48</v>
      </c>
    </row>
    <row r="17" spans="1:9" s="2" customFormat="1">
      <c r="A17" s="3" t="s">
        <v>16</v>
      </c>
      <c r="B17" s="4" t="s">
        <v>21</v>
      </c>
      <c r="C17" s="5" t="s">
        <v>23</v>
      </c>
      <c r="D17" s="4">
        <v>2600</v>
      </c>
      <c r="E17" s="4">
        <v>1680</v>
      </c>
      <c r="G17" s="7" t="s">
        <v>41</v>
      </c>
      <c r="H17" s="7" t="s">
        <v>41</v>
      </c>
      <c r="I17" s="2" t="s">
        <v>49</v>
      </c>
    </row>
    <row r="18" spans="1:9">
      <c r="A18" s="1"/>
      <c r="D18">
        <f>SUM(D9:D17)</f>
        <v>13540</v>
      </c>
      <c r="E18">
        <f>SUM(E9:E17)</f>
        <v>11120</v>
      </c>
      <c r="G18" s="7" t="s">
        <v>35</v>
      </c>
      <c r="H18" s="7" t="s">
        <v>35</v>
      </c>
      <c r="I18" s="2" t="s">
        <v>50</v>
      </c>
    </row>
    <row r="19" spans="1:9">
      <c r="A19" s="1"/>
    </row>
    <row r="20" spans="1:9">
      <c r="A2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A2" sqref="A2:A14"/>
    </sheetView>
  </sheetViews>
  <sheetFormatPr defaultRowHeight="15"/>
  <cols>
    <col min="1" max="1" width="31.28515625" bestFit="1" customWidth="1"/>
    <col min="2" max="2" width="17.140625" customWidth="1"/>
    <col min="3" max="3" width="18.5703125" bestFit="1" customWidth="1"/>
    <col min="4" max="4" width="17.140625" customWidth="1"/>
  </cols>
  <sheetData>
    <row r="1" spans="1:14" ht="15.75" thickBot="1">
      <c r="A1" s="12" t="s">
        <v>24</v>
      </c>
      <c r="B1" s="13" t="s">
        <v>51</v>
      </c>
      <c r="C1" s="13" t="s">
        <v>73</v>
      </c>
      <c r="D1" s="13" t="s">
        <v>52</v>
      </c>
    </row>
    <row r="2" spans="1:14" ht="15.75" thickTop="1">
      <c r="A2" s="9" t="s">
        <v>53</v>
      </c>
      <c r="B2" s="10">
        <v>15</v>
      </c>
      <c r="C2" s="11" t="s">
        <v>56</v>
      </c>
      <c r="D2" s="11">
        <v>9.4700000000000006</v>
      </c>
      <c r="H2" s="11">
        <v>4.74</v>
      </c>
      <c r="I2">
        <v>13.35</v>
      </c>
      <c r="J2">
        <f>I2-H2</f>
        <v>8.61</v>
      </c>
      <c r="L2" t="s">
        <v>69</v>
      </c>
      <c r="M2">
        <f>MIN(J2:J14)</f>
        <v>4.95</v>
      </c>
      <c r="N2" t="s">
        <v>72</v>
      </c>
    </row>
    <row r="3" spans="1:14">
      <c r="A3" s="9" t="s">
        <v>27</v>
      </c>
      <c r="B3" s="10">
        <v>3348</v>
      </c>
      <c r="C3" s="11" t="s">
        <v>68</v>
      </c>
      <c r="D3" s="11">
        <v>4.87</v>
      </c>
      <c r="H3" s="11">
        <v>0.55000000000000004</v>
      </c>
      <c r="I3">
        <v>5.58</v>
      </c>
      <c r="J3">
        <f t="shared" ref="J3:J14" si="0">I3-H3</f>
        <v>5.03</v>
      </c>
      <c r="L3" t="s">
        <v>70</v>
      </c>
      <c r="M3">
        <f>MAX(J2:J14)</f>
        <v>20.09</v>
      </c>
      <c r="N3" t="s">
        <v>71</v>
      </c>
    </row>
    <row r="4" spans="1:14">
      <c r="A4" s="9" t="s">
        <v>36</v>
      </c>
      <c r="B4" s="11">
        <v>9</v>
      </c>
      <c r="C4" s="11" t="s">
        <v>67</v>
      </c>
      <c r="D4" s="11">
        <v>10.75</v>
      </c>
      <c r="H4" s="11">
        <v>7.12</v>
      </c>
      <c r="I4">
        <v>14.48</v>
      </c>
      <c r="J4">
        <f t="shared" si="0"/>
        <v>7.36</v>
      </c>
    </row>
    <row r="5" spans="1:14">
      <c r="A5" s="9" t="s">
        <v>54</v>
      </c>
      <c r="B5" s="11">
        <v>19</v>
      </c>
      <c r="C5" s="11" t="s">
        <v>57</v>
      </c>
      <c r="D5" s="11">
        <v>8.84</v>
      </c>
      <c r="H5" s="11">
        <v>4.03</v>
      </c>
      <c r="I5">
        <v>24.12</v>
      </c>
      <c r="J5">
        <f t="shared" si="0"/>
        <v>20.09</v>
      </c>
    </row>
    <row r="6" spans="1:14">
      <c r="A6" s="9" t="s">
        <v>29</v>
      </c>
      <c r="B6" s="11">
        <v>585</v>
      </c>
      <c r="C6" s="11" t="s">
        <v>66</v>
      </c>
      <c r="D6" s="11">
        <v>3.59</v>
      </c>
      <c r="H6" s="11">
        <v>1.4</v>
      </c>
      <c r="I6">
        <v>8.09</v>
      </c>
      <c r="J6">
        <f t="shared" si="0"/>
        <v>6.6899999999999995</v>
      </c>
    </row>
    <row r="7" spans="1:14">
      <c r="A7" s="9" t="s">
        <v>30</v>
      </c>
      <c r="B7" s="11">
        <v>212</v>
      </c>
      <c r="C7" s="11" t="s">
        <v>60</v>
      </c>
      <c r="D7" s="11">
        <v>7.72</v>
      </c>
      <c r="H7" s="11">
        <v>2.44</v>
      </c>
      <c r="I7">
        <v>20.56</v>
      </c>
      <c r="J7">
        <f t="shared" si="0"/>
        <v>18.119999999999997</v>
      </c>
    </row>
    <row r="8" spans="1:14">
      <c r="A8" s="9" t="s">
        <v>31</v>
      </c>
      <c r="B8" s="11">
        <v>257</v>
      </c>
      <c r="C8" s="11" t="s">
        <v>59</v>
      </c>
      <c r="D8" s="11">
        <v>3.89</v>
      </c>
      <c r="H8" s="11">
        <v>1.53</v>
      </c>
      <c r="I8">
        <v>6.48</v>
      </c>
      <c r="J8">
        <f t="shared" si="0"/>
        <v>4.95</v>
      </c>
    </row>
    <row r="9" spans="1:14">
      <c r="A9" s="9" t="s">
        <v>32</v>
      </c>
      <c r="B9" s="11">
        <v>49</v>
      </c>
      <c r="C9" s="11" t="s">
        <v>58</v>
      </c>
      <c r="D9" s="11">
        <v>4.8099999999999996</v>
      </c>
      <c r="H9" s="11">
        <v>1.82</v>
      </c>
      <c r="I9">
        <v>12.4</v>
      </c>
      <c r="J9">
        <f t="shared" si="0"/>
        <v>10.58</v>
      </c>
    </row>
    <row r="10" spans="1:14">
      <c r="A10" s="9" t="s">
        <v>33</v>
      </c>
      <c r="B10" s="10">
        <v>3089</v>
      </c>
      <c r="C10" s="11" t="s">
        <v>64</v>
      </c>
      <c r="D10" s="11">
        <v>7.1</v>
      </c>
      <c r="H10" s="11">
        <v>1.47</v>
      </c>
      <c r="I10">
        <v>16.47</v>
      </c>
      <c r="J10">
        <f t="shared" si="0"/>
        <v>14.999999999999998</v>
      </c>
    </row>
    <row r="11" spans="1:14">
      <c r="A11" s="9" t="s">
        <v>34</v>
      </c>
      <c r="B11" s="11">
        <v>802</v>
      </c>
      <c r="C11" s="11" t="s">
        <v>65</v>
      </c>
      <c r="D11" s="11">
        <v>4.4400000000000004</v>
      </c>
      <c r="H11" s="11">
        <v>1.5</v>
      </c>
      <c r="I11">
        <v>12.37</v>
      </c>
      <c r="J11">
        <f t="shared" si="0"/>
        <v>10.87</v>
      </c>
    </row>
    <row r="12" spans="1:14">
      <c r="A12" s="9" t="s">
        <v>41</v>
      </c>
      <c r="B12" s="11">
        <v>5</v>
      </c>
      <c r="C12" s="11" t="s">
        <v>61</v>
      </c>
      <c r="D12" s="11">
        <v>6.18</v>
      </c>
      <c r="H12" s="11">
        <v>3.83</v>
      </c>
      <c r="I12">
        <v>13.11</v>
      </c>
      <c r="J12">
        <f t="shared" si="0"/>
        <v>9.2799999999999994</v>
      </c>
    </row>
    <row r="13" spans="1:14">
      <c r="A13" s="9" t="s">
        <v>35</v>
      </c>
      <c r="B13" s="11">
        <v>625</v>
      </c>
      <c r="C13" s="11" t="s">
        <v>63</v>
      </c>
      <c r="D13" s="11">
        <v>5.96</v>
      </c>
      <c r="H13" s="11">
        <v>1.63</v>
      </c>
      <c r="I13">
        <v>15.02</v>
      </c>
      <c r="J13">
        <f t="shared" si="0"/>
        <v>13.39</v>
      </c>
    </row>
    <row r="14" spans="1:14">
      <c r="A14" s="9" t="s">
        <v>55</v>
      </c>
      <c r="B14" s="11">
        <v>27</v>
      </c>
      <c r="C14" s="11" t="s">
        <v>62</v>
      </c>
      <c r="D14" s="11">
        <v>11.88</v>
      </c>
      <c r="H14" s="11">
        <v>3.65</v>
      </c>
      <c r="I14">
        <v>17.52</v>
      </c>
      <c r="J14">
        <f t="shared" si="0"/>
        <v>13.87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6"/>
  <sheetViews>
    <sheetView topLeftCell="A26" workbookViewId="0">
      <selection activeCell="A42" sqref="A42:A46"/>
    </sheetView>
  </sheetViews>
  <sheetFormatPr defaultRowHeight="12.75"/>
  <cols>
    <col min="1" max="1" width="5.140625" style="8" customWidth="1"/>
    <col min="2" max="2" width="16.5703125" style="39" bestFit="1" customWidth="1"/>
    <col min="3" max="7" width="16.5703125" style="11" customWidth="1"/>
    <col min="8" max="16384" width="9.140625" style="8"/>
  </cols>
  <sheetData>
    <row r="1" spans="1:7" ht="36" customHeight="1" thickBot="1">
      <c r="A1" s="14"/>
      <c r="B1" s="14"/>
      <c r="C1" s="71" t="s">
        <v>53</v>
      </c>
      <c r="D1" s="72" t="s">
        <v>36</v>
      </c>
      <c r="E1" s="72" t="s">
        <v>54</v>
      </c>
      <c r="F1" s="72" t="s">
        <v>41</v>
      </c>
      <c r="G1" s="73" t="s">
        <v>55</v>
      </c>
    </row>
    <row r="2" spans="1:7" s="45" customFormat="1" ht="15.75" customHeight="1">
      <c r="A2" s="33" t="s">
        <v>75</v>
      </c>
      <c r="B2" s="40" t="s">
        <v>82</v>
      </c>
      <c r="C2" s="41">
        <v>0</v>
      </c>
      <c r="D2" s="42">
        <v>0</v>
      </c>
      <c r="E2" s="43">
        <v>0</v>
      </c>
      <c r="F2" s="43">
        <v>0</v>
      </c>
      <c r="G2" s="44">
        <v>0</v>
      </c>
    </row>
    <row r="3" spans="1:7" s="45" customFormat="1" ht="15.75" customHeight="1">
      <c r="A3" s="34"/>
      <c r="B3" s="46" t="s">
        <v>83</v>
      </c>
      <c r="C3" s="47" t="s">
        <v>81</v>
      </c>
      <c r="D3" s="48" t="s">
        <v>81</v>
      </c>
      <c r="E3" s="48" t="s">
        <v>81</v>
      </c>
      <c r="F3" s="48" t="s">
        <v>81</v>
      </c>
      <c r="G3" s="63" t="s">
        <v>81</v>
      </c>
    </row>
    <row r="4" spans="1:7" s="45" customFormat="1" ht="15.75" customHeight="1">
      <c r="A4" s="34"/>
      <c r="B4" s="46" t="s">
        <v>84</v>
      </c>
      <c r="C4" s="47" t="s">
        <v>81</v>
      </c>
      <c r="D4" s="48" t="s">
        <v>81</v>
      </c>
      <c r="E4" s="48" t="s">
        <v>81</v>
      </c>
      <c r="F4" s="48" t="s">
        <v>81</v>
      </c>
      <c r="G4" s="63" t="s">
        <v>81</v>
      </c>
    </row>
    <row r="5" spans="1:7" s="45" customFormat="1" ht="15.75" customHeight="1">
      <c r="A5" s="34"/>
      <c r="B5" s="46" t="s">
        <v>74</v>
      </c>
      <c r="C5" s="47" t="s">
        <v>81</v>
      </c>
      <c r="D5" s="48" t="s">
        <v>81</v>
      </c>
      <c r="E5" s="48" t="s">
        <v>81</v>
      </c>
      <c r="F5" s="48" t="s">
        <v>81</v>
      </c>
      <c r="G5" s="63" t="s">
        <v>81</v>
      </c>
    </row>
    <row r="6" spans="1:7" s="45" customFormat="1" ht="15.75" customHeight="1" thickBot="1">
      <c r="A6" s="35"/>
      <c r="B6" s="51" t="s">
        <v>52</v>
      </c>
      <c r="C6" s="52" t="s">
        <v>81</v>
      </c>
      <c r="D6" s="53" t="s">
        <v>81</v>
      </c>
      <c r="E6" s="53" t="s">
        <v>81</v>
      </c>
      <c r="F6" s="53" t="s">
        <v>81</v>
      </c>
      <c r="G6" s="64" t="s">
        <v>81</v>
      </c>
    </row>
    <row r="7" spans="1:7" ht="15.75" customHeight="1">
      <c r="A7" s="30" t="s">
        <v>76</v>
      </c>
      <c r="B7" s="36" t="s">
        <v>82</v>
      </c>
      <c r="C7" s="24">
        <v>0</v>
      </c>
      <c r="D7" s="25">
        <v>0</v>
      </c>
      <c r="E7" s="60">
        <v>0</v>
      </c>
      <c r="F7" s="60">
        <v>0</v>
      </c>
      <c r="G7" s="27">
        <v>0</v>
      </c>
    </row>
    <row r="8" spans="1:7" ht="15.75" customHeight="1">
      <c r="A8" s="31"/>
      <c r="B8" s="37" t="s">
        <v>83</v>
      </c>
      <c r="C8" s="17" t="s">
        <v>81</v>
      </c>
      <c r="D8" s="18" t="s">
        <v>81</v>
      </c>
      <c r="E8" s="61" t="s">
        <v>81</v>
      </c>
      <c r="F8" s="61" t="s">
        <v>81</v>
      </c>
      <c r="G8" s="65" t="s">
        <v>81</v>
      </c>
    </row>
    <row r="9" spans="1:7" ht="15.75" customHeight="1">
      <c r="A9" s="31"/>
      <c r="B9" s="37" t="s">
        <v>84</v>
      </c>
      <c r="C9" s="17" t="s">
        <v>81</v>
      </c>
      <c r="D9" s="18" t="s">
        <v>81</v>
      </c>
      <c r="E9" s="61" t="s">
        <v>81</v>
      </c>
      <c r="F9" s="61" t="s">
        <v>81</v>
      </c>
      <c r="G9" s="65" t="s">
        <v>81</v>
      </c>
    </row>
    <row r="10" spans="1:7" ht="15.75" customHeight="1">
      <c r="A10" s="31"/>
      <c r="B10" s="37" t="s">
        <v>74</v>
      </c>
      <c r="C10" s="17" t="s">
        <v>81</v>
      </c>
      <c r="D10" s="18" t="s">
        <v>81</v>
      </c>
      <c r="E10" s="61" t="s">
        <v>81</v>
      </c>
      <c r="F10" s="61" t="s">
        <v>81</v>
      </c>
      <c r="G10" s="65" t="s">
        <v>81</v>
      </c>
    </row>
    <row r="11" spans="1:7" ht="15.75" customHeight="1" thickBot="1">
      <c r="A11" s="32"/>
      <c r="B11" s="38" t="s">
        <v>52</v>
      </c>
      <c r="C11" s="28" t="s">
        <v>81</v>
      </c>
      <c r="D11" s="22" t="s">
        <v>81</v>
      </c>
      <c r="E11" s="62" t="s">
        <v>81</v>
      </c>
      <c r="F11" s="62" t="s">
        <v>81</v>
      </c>
      <c r="G11" s="66" t="s">
        <v>81</v>
      </c>
    </row>
    <row r="12" spans="1:7" s="45" customFormat="1" ht="15.75" customHeight="1">
      <c r="A12" s="33" t="s">
        <v>10</v>
      </c>
      <c r="B12" s="40" t="s">
        <v>82</v>
      </c>
      <c r="C12" s="41">
        <v>0</v>
      </c>
      <c r="D12" s="42">
        <v>0</v>
      </c>
      <c r="E12" s="43">
        <v>0</v>
      </c>
      <c r="F12" s="43">
        <v>0</v>
      </c>
      <c r="G12" s="44">
        <v>0</v>
      </c>
    </row>
    <row r="13" spans="1:7" s="45" customFormat="1" ht="15.75" customHeight="1">
      <c r="A13" s="34"/>
      <c r="B13" s="46" t="s">
        <v>83</v>
      </c>
      <c r="C13" s="47" t="s">
        <v>81</v>
      </c>
      <c r="D13" s="48" t="s">
        <v>81</v>
      </c>
      <c r="E13" s="48" t="s">
        <v>81</v>
      </c>
      <c r="F13" s="48" t="s">
        <v>81</v>
      </c>
      <c r="G13" s="63" t="s">
        <v>81</v>
      </c>
    </row>
    <row r="14" spans="1:7" s="45" customFormat="1" ht="15.75" customHeight="1">
      <c r="A14" s="34"/>
      <c r="B14" s="46" t="s">
        <v>84</v>
      </c>
      <c r="C14" s="47" t="s">
        <v>81</v>
      </c>
      <c r="D14" s="48" t="s">
        <v>81</v>
      </c>
      <c r="E14" s="48" t="s">
        <v>81</v>
      </c>
      <c r="F14" s="48" t="s">
        <v>81</v>
      </c>
      <c r="G14" s="63" t="s">
        <v>81</v>
      </c>
    </row>
    <row r="15" spans="1:7" s="45" customFormat="1" ht="15.75" customHeight="1">
      <c r="A15" s="34"/>
      <c r="B15" s="46" t="s">
        <v>74</v>
      </c>
      <c r="C15" s="47" t="s">
        <v>81</v>
      </c>
      <c r="D15" s="48" t="s">
        <v>81</v>
      </c>
      <c r="E15" s="48" t="s">
        <v>81</v>
      </c>
      <c r="F15" s="48" t="s">
        <v>81</v>
      </c>
      <c r="G15" s="63" t="s">
        <v>81</v>
      </c>
    </row>
    <row r="16" spans="1:7" s="45" customFormat="1" ht="15.75" customHeight="1" thickBot="1">
      <c r="A16" s="35"/>
      <c r="B16" s="51" t="s">
        <v>52</v>
      </c>
      <c r="C16" s="52" t="s">
        <v>81</v>
      </c>
      <c r="D16" s="53" t="s">
        <v>81</v>
      </c>
      <c r="E16" s="53" t="s">
        <v>81</v>
      </c>
      <c r="F16" s="53" t="s">
        <v>81</v>
      </c>
      <c r="G16" s="64" t="s">
        <v>81</v>
      </c>
    </row>
    <row r="17" spans="1:7" ht="15.75" customHeight="1">
      <c r="A17" s="30" t="s">
        <v>77</v>
      </c>
      <c r="B17" s="36" t="s">
        <v>82</v>
      </c>
      <c r="C17" s="24">
        <v>0</v>
      </c>
      <c r="D17" s="26">
        <v>0</v>
      </c>
      <c r="E17" s="60">
        <v>0</v>
      </c>
      <c r="F17" s="26">
        <v>0</v>
      </c>
      <c r="G17" s="27">
        <v>0</v>
      </c>
    </row>
    <row r="18" spans="1:7" ht="15.75" customHeight="1">
      <c r="A18" s="31"/>
      <c r="B18" s="37" t="s">
        <v>83</v>
      </c>
      <c r="C18" s="17" t="s">
        <v>81</v>
      </c>
      <c r="D18" s="18" t="s">
        <v>81</v>
      </c>
      <c r="E18" s="61" t="s">
        <v>81</v>
      </c>
      <c r="F18" s="61" t="s">
        <v>81</v>
      </c>
      <c r="G18" s="65" t="s">
        <v>81</v>
      </c>
    </row>
    <row r="19" spans="1:7" ht="15.75" customHeight="1">
      <c r="A19" s="31"/>
      <c r="B19" s="37" t="s">
        <v>84</v>
      </c>
      <c r="C19" s="17" t="s">
        <v>81</v>
      </c>
      <c r="D19" s="18" t="s">
        <v>81</v>
      </c>
      <c r="E19" s="61" t="s">
        <v>81</v>
      </c>
      <c r="F19" s="61" t="s">
        <v>81</v>
      </c>
      <c r="G19" s="65" t="s">
        <v>81</v>
      </c>
    </row>
    <row r="20" spans="1:7" ht="15.75" customHeight="1">
      <c r="A20" s="31"/>
      <c r="B20" s="37" t="s">
        <v>74</v>
      </c>
      <c r="C20" s="17" t="s">
        <v>81</v>
      </c>
      <c r="D20" s="18" t="s">
        <v>81</v>
      </c>
      <c r="E20" s="61" t="s">
        <v>81</v>
      </c>
      <c r="F20" s="61" t="s">
        <v>81</v>
      </c>
      <c r="G20" s="65" t="s">
        <v>81</v>
      </c>
    </row>
    <row r="21" spans="1:7" ht="15.75" customHeight="1" thickBot="1">
      <c r="A21" s="32"/>
      <c r="B21" s="38" t="s">
        <v>52</v>
      </c>
      <c r="C21" s="28" t="s">
        <v>81</v>
      </c>
      <c r="D21" s="22" t="s">
        <v>81</v>
      </c>
      <c r="E21" s="62" t="s">
        <v>81</v>
      </c>
      <c r="F21" s="62" t="s">
        <v>81</v>
      </c>
      <c r="G21" s="66" t="s">
        <v>81</v>
      </c>
    </row>
    <row r="22" spans="1:7" s="45" customFormat="1" ht="15.75" customHeight="1">
      <c r="A22" s="33" t="s">
        <v>78</v>
      </c>
      <c r="B22" s="40" t="s">
        <v>82</v>
      </c>
      <c r="C22" s="41">
        <v>0</v>
      </c>
      <c r="D22" s="43">
        <v>7</v>
      </c>
      <c r="E22" s="43">
        <v>0</v>
      </c>
      <c r="F22" s="43">
        <v>0</v>
      </c>
      <c r="G22" s="44">
        <v>6</v>
      </c>
    </row>
    <row r="23" spans="1:7" s="45" customFormat="1" ht="15.75" customHeight="1">
      <c r="A23" s="34"/>
      <c r="B23" s="46" t="s">
        <v>83</v>
      </c>
      <c r="C23" s="47" t="s">
        <v>81</v>
      </c>
      <c r="D23" s="56">
        <v>7.1146811227754414</v>
      </c>
      <c r="E23" s="48" t="s">
        <v>81</v>
      </c>
      <c r="F23" s="48" t="s">
        <v>81</v>
      </c>
      <c r="G23" s="67">
        <v>9.2728311811574393</v>
      </c>
    </row>
    <row r="24" spans="1:7" s="45" customFormat="1" ht="15.75" customHeight="1">
      <c r="A24" s="34"/>
      <c r="B24" s="46" t="s">
        <v>84</v>
      </c>
      <c r="C24" s="47" t="s">
        <v>81</v>
      </c>
      <c r="D24" s="56">
        <v>13.036379850406883</v>
      </c>
      <c r="E24" s="48" t="s">
        <v>81</v>
      </c>
      <c r="F24" s="48" t="s">
        <v>81</v>
      </c>
      <c r="G24" s="67">
        <v>15.667867094233463</v>
      </c>
    </row>
    <row r="25" spans="1:7" s="45" customFormat="1" ht="15.75" customHeight="1">
      <c r="A25" s="34"/>
      <c r="B25" s="46" t="s">
        <v>74</v>
      </c>
      <c r="C25" s="47" t="s">
        <v>81</v>
      </c>
      <c r="D25" s="56">
        <v>5.9216987276314415</v>
      </c>
      <c r="E25" s="48" t="s">
        <v>81</v>
      </c>
      <c r="F25" s="48" t="s">
        <v>81</v>
      </c>
      <c r="G25" s="67">
        <v>6.3950359130760237</v>
      </c>
    </row>
    <row r="26" spans="1:7" s="45" customFormat="1" ht="15.75" customHeight="1" thickBot="1">
      <c r="A26" s="35"/>
      <c r="B26" s="51" t="s">
        <v>52</v>
      </c>
      <c r="C26" s="52" t="s">
        <v>81</v>
      </c>
      <c r="D26" s="57">
        <v>10.550452125048233</v>
      </c>
      <c r="E26" s="53" t="s">
        <v>81</v>
      </c>
      <c r="F26" s="53" t="s">
        <v>81</v>
      </c>
      <c r="G26" s="68">
        <v>13.248970121580632</v>
      </c>
    </row>
    <row r="27" spans="1:7" ht="15.75" customHeight="1">
      <c r="A27" s="30" t="s">
        <v>13</v>
      </c>
      <c r="B27" s="36" t="s">
        <v>82</v>
      </c>
      <c r="C27" s="24">
        <v>0</v>
      </c>
      <c r="D27" s="26">
        <v>1</v>
      </c>
      <c r="E27" s="26">
        <v>0</v>
      </c>
      <c r="F27" s="26">
        <v>0</v>
      </c>
      <c r="G27" s="27">
        <v>11</v>
      </c>
    </row>
    <row r="28" spans="1:7" ht="15.75" customHeight="1">
      <c r="A28" s="31"/>
      <c r="B28" s="37" t="s">
        <v>83</v>
      </c>
      <c r="C28" s="17" t="s">
        <v>81</v>
      </c>
      <c r="D28" s="18" t="s">
        <v>81</v>
      </c>
      <c r="E28" s="61" t="s">
        <v>81</v>
      </c>
      <c r="F28" s="61" t="s">
        <v>81</v>
      </c>
      <c r="G28" s="69">
        <v>6.6070197814839364</v>
      </c>
    </row>
    <row r="29" spans="1:7" ht="15.75" customHeight="1">
      <c r="A29" s="31"/>
      <c r="B29" s="37" t="s">
        <v>84</v>
      </c>
      <c r="C29" s="17" t="s">
        <v>81</v>
      </c>
      <c r="D29" s="18" t="s">
        <v>81</v>
      </c>
      <c r="E29" s="61" t="s">
        <v>81</v>
      </c>
      <c r="F29" s="61" t="s">
        <v>81</v>
      </c>
      <c r="G29" s="69">
        <v>17.214331632877716</v>
      </c>
    </row>
    <row r="30" spans="1:7" ht="15.75" customHeight="1">
      <c r="A30" s="31"/>
      <c r="B30" s="37" t="s">
        <v>74</v>
      </c>
      <c r="C30" s="17" t="s">
        <v>81</v>
      </c>
      <c r="D30" s="15">
        <v>0</v>
      </c>
      <c r="E30" s="61" t="s">
        <v>81</v>
      </c>
      <c r="F30" s="61" t="s">
        <v>81</v>
      </c>
      <c r="G30" s="69">
        <v>10.60731185139378</v>
      </c>
    </row>
    <row r="31" spans="1:7" ht="15.75" customHeight="1" thickBot="1">
      <c r="A31" s="32"/>
      <c r="B31" s="38" t="s">
        <v>52</v>
      </c>
      <c r="C31" s="28" t="s">
        <v>81</v>
      </c>
      <c r="D31" s="29">
        <v>14.482133294919697</v>
      </c>
      <c r="E31" s="62" t="s">
        <v>81</v>
      </c>
      <c r="F31" s="62" t="s">
        <v>81</v>
      </c>
      <c r="G31" s="70">
        <v>12.846819474099295</v>
      </c>
    </row>
    <row r="32" spans="1:7" s="45" customFormat="1" ht="15.75" customHeight="1">
      <c r="A32" s="33" t="s">
        <v>79</v>
      </c>
      <c r="B32" s="40" t="s">
        <v>82</v>
      </c>
      <c r="C32" s="41">
        <v>3</v>
      </c>
      <c r="D32" s="43">
        <v>0</v>
      </c>
      <c r="E32" s="43">
        <v>8</v>
      </c>
      <c r="F32" s="43">
        <v>0</v>
      </c>
      <c r="G32" s="44">
        <v>1</v>
      </c>
    </row>
    <row r="33" spans="1:7" s="45" customFormat="1" ht="15.75" customHeight="1">
      <c r="A33" s="34"/>
      <c r="B33" s="46" t="s">
        <v>83</v>
      </c>
      <c r="C33" s="58">
        <v>7.4602902090000001</v>
      </c>
      <c r="D33" s="48" t="s">
        <v>81</v>
      </c>
      <c r="E33" s="56">
        <v>4.0323824720000001</v>
      </c>
      <c r="F33" s="48" t="s">
        <v>81</v>
      </c>
      <c r="G33" s="63" t="s">
        <v>81</v>
      </c>
    </row>
    <row r="34" spans="1:7" s="45" customFormat="1" ht="15.75" customHeight="1">
      <c r="A34" s="34"/>
      <c r="B34" s="46" t="s">
        <v>84</v>
      </c>
      <c r="C34" s="58">
        <v>8.9650314210000008</v>
      </c>
      <c r="D34" s="48" t="s">
        <v>81</v>
      </c>
      <c r="E34" s="56">
        <v>12.418848390000001</v>
      </c>
      <c r="F34" s="48" t="s">
        <v>81</v>
      </c>
      <c r="G34" s="63" t="s">
        <v>81</v>
      </c>
    </row>
    <row r="35" spans="1:7" s="45" customFormat="1" ht="15.75" customHeight="1">
      <c r="A35" s="34"/>
      <c r="B35" s="46" t="s">
        <v>74</v>
      </c>
      <c r="C35" s="58">
        <v>1.5047412120000008</v>
      </c>
      <c r="D35" s="48" t="s">
        <v>81</v>
      </c>
      <c r="E35" s="56">
        <v>8.3864659180000007</v>
      </c>
      <c r="F35" s="48" t="s">
        <v>81</v>
      </c>
      <c r="G35" s="50">
        <v>0</v>
      </c>
    </row>
    <row r="36" spans="1:7" s="45" customFormat="1" ht="15.75" customHeight="1" thickBot="1">
      <c r="A36" s="35"/>
      <c r="B36" s="51" t="s">
        <v>52</v>
      </c>
      <c r="C36" s="59">
        <v>8.3499381366666672</v>
      </c>
      <c r="D36" s="53" t="s">
        <v>81</v>
      </c>
      <c r="E36" s="57">
        <v>7.2234897823750011</v>
      </c>
      <c r="F36" s="53" t="s">
        <v>81</v>
      </c>
      <c r="G36" s="68">
        <v>11.81876922564361</v>
      </c>
    </row>
    <row r="37" spans="1:7" ht="15.75" customHeight="1">
      <c r="A37" s="30" t="s">
        <v>15</v>
      </c>
      <c r="B37" s="36" t="s">
        <v>82</v>
      </c>
      <c r="C37" s="24">
        <v>6</v>
      </c>
      <c r="D37" s="26">
        <v>1</v>
      </c>
      <c r="E37" s="26">
        <v>2</v>
      </c>
      <c r="F37" s="26">
        <v>1</v>
      </c>
      <c r="G37" s="27">
        <v>2</v>
      </c>
    </row>
    <row r="38" spans="1:7" ht="15.75" customHeight="1">
      <c r="A38" s="31"/>
      <c r="B38" s="37" t="s">
        <v>83</v>
      </c>
      <c r="C38" s="20">
        <v>4.7335287859999999</v>
      </c>
      <c r="D38" s="18" t="s">
        <v>81</v>
      </c>
      <c r="E38" s="19">
        <v>19.232363549999999</v>
      </c>
      <c r="F38" s="18" t="s">
        <v>81</v>
      </c>
      <c r="G38" s="69">
        <v>8.7891556779330351</v>
      </c>
    </row>
    <row r="39" spans="1:7" ht="15.75" customHeight="1">
      <c r="A39" s="31"/>
      <c r="B39" s="37" t="s">
        <v>84</v>
      </c>
      <c r="C39" s="20">
        <v>13.347505809999999</v>
      </c>
      <c r="D39" s="18" t="s">
        <v>81</v>
      </c>
      <c r="E39" s="19">
        <v>11.276998620000001</v>
      </c>
      <c r="F39" s="18" t="s">
        <v>81</v>
      </c>
      <c r="G39" s="69">
        <v>13.541524902954903</v>
      </c>
    </row>
    <row r="40" spans="1:7" ht="15.75" customHeight="1">
      <c r="A40" s="31"/>
      <c r="B40" s="37" t="s">
        <v>74</v>
      </c>
      <c r="C40" s="20">
        <v>8.6139770240000004</v>
      </c>
      <c r="D40" s="15">
        <v>0</v>
      </c>
      <c r="E40" s="19">
        <v>7.9553649299999982</v>
      </c>
      <c r="F40" s="15">
        <v>0</v>
      </c>
      <c r="G40" s="69">
        <v>4.7523692250218676</v>
      </c>
    </row>
    <row r="41" spans="1:7" ht="15.75" customHeight="1" thickBot="1">
      <c r="A41" s="32"/>
      <c r="B41" s="38" t="s">
        <v>52</v>
      </c>
      <c r="C41" s="21">
        <v>9.6341434151666672</v>
      </c>
      <c r="D41" s="29">
        <v>8.4457188414768609</v>
      </c>
      <c r="E41" s="29">
        <v>15.254681085</v>
      </c>
      <c r="F41" s="29">
        <v>13.105131344695</v>
      </c>
      <c r="G41" s="70">
        <v>11.165340290443968</v>
      </c>
    </row>
    <row r="42" spans="1:7" s="45" customFormat="1" ht="15.75" customHeight="1">
      <c r="A42" s="33" t="s">
        <v>80</v>
      </c>
      <c r="B42" s="40" t="s">
        <v>82</v>
      </c>
      <c r="C42" s="41">
        <v>6</v>
      </c>
      <c r="D42" s="43">
        <v>0</v>
      </c>
      <c r="E42" s="43">
        <v>9</v>
      </c>
      <c r="F42" s="43">
        <v>4</v>
      </c>
      <c r="G42" s="44">
        <v>7</v>
      </c>
    </row>
    <row r="43" spans="1:7" s="45" customFormat="1" ht="15.75" customHeight="1">
      <c r="A43" s="34"/>
      <c r="B43" s="46" t="s">
        <v>83</v>
      </c>
      <c r="C43" s="58">
        <v>6.3966188119999998</v>
      </c>
      <c r="D43" s="48" t="s">
        <v>81</v>
      </c>
      <c r="E43" s="56">
        <v>4.0692599920000001</v>
      </c>
      <c r="F43" s="56">
        <v>3.8298311705689407</v>
      </c>
      <c r="G43" s="67">
        <v>3.6474979384975308</v>
      </c>
    </row>
    <row r="44" spans="1:7" s="45" customFormat="1" ht="15.75" customHeight="1">
      <c r="A44" s="34"/>
      <c r="B44" s="46" t="s">
        <v>84</v>
      </c>
      <c r="C44" s="58">
        <v>12.25672769</v>
      </c>
      <c r="D44" s="48" t="s">
        <v>81</v>
      </c>
      <c r="E44" s="56">
        <v>24.116579189999999</v>
      </c>
      <c r="F44" s="56">
        <v>5.5760633254339282</v>
      </c>
      <c r="G44" s="67">
        <v>17.522600414706066</v>
      </c>
    </row>
    <row r="45" spans="1:7" s="45" customFormat="1" ht="15.75" customHeight="1">
      <c r="A45" s="34"/>
      <c r="B45" s="46" t="s">
        <v>74</v>
      </c>
      <c r="C45" s="58">
        <v>5.8601088780000001</v>
      </c>
      <c r="D45" s="48" t="s">
        <v>81</v>
      </c>
      <c r="E45" s="56">
        <v>20.047319198</v>
      </c>
      <c r="F45" s="56">
        <v>1.7462321548649875</v>
      </c>
      <c r="G45" s="67">
        <v>13.875102476208536</v>
      </c>
    </row>
    <row r="46" spans="1:7" s="45" customFormat="1" ht="15.75" customHeight="1" thickBot="1">
      <c r="A46" s="35"/>
      <c r="B46" s="51" t="s">
        <v>52</v>
      </c>
      <c r="C46" s="59">
        <v>9.8574408691666662</v>
      </c>
      <c r="D46" s="53" t="s">
        <v>81</v>
      </c>
      <c r="E46" s="57">
        <v>8.8615307267777776</v>
      </c>
      <c r="F46" s="57">
        <v>4.447609351631689</v>
      </c>
      <c r="G46" s="68">
        <v>9.4031812097196603</v>
      </c>
    </row>
  </sheetData>
  <mergeCells count="10">
    <mergeCell ref="A32:A36"/>
    <mergeCell ref="A37:A41"/>
    <mergeCell ref="A42:A46"/>
    <mergeCell ref="A1:B1"/>
    <mergeCell ref="A2:A6"/>
    <mergeCell ref="A7:A11"/>
    <mergeCell ref="A12:A16"/>
    <mergeCell ref="A17:A21"/>
    <mergeCell ref="A22:A26"/>
    <mergeCell ref="A27:A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6"/>
  <sheetViews>
    <sheetView tabSelected="1" topLeftCell="A11" zoomScale="80" zoomScaleNormal="80" workbookViewId="0">
      <selection activeCell="N30" sqref="N30"/>
    </sheetView>
  </sheetViews>
  <sheetFormatPr defaultRowHeight="12.75"/>
  <cols>
    <col min="1" max="1" width="5.140625" style="8" customWidth="1"/>
    <col min="2" max="2" width="16.5703125" style="39" bestFit="1" customWidth="1"/>
    <col min="3" max="7" width="10.7109375" style="11" customWidth="1"/>
    <col min="8" max="8" width="10.7109375" style="15" customWidth="1"/>
    <col min="9" max="10" width="10.7109375" style="11" customWidth="1"/>
    <col min="11" max="16384" width="9.140625" style="8"/>
  </cols>
  <sheetData>
    <row r="1" spans="1:10" ht="27.75" thickBot="1">
      <c r="A1" s="14"/>
      <c r="B1" s="14"/>
      <c r="C1" s="74" t="s">
        <v>85</v>
      </c>
      <c r="D1" s="75" t="s">
        <v>29</v>
      </c>
      <c r="E1" s="75" t="s">
        <v>30</v>
      </c>
      <c r="F1" s="75" t="s">
        <v>86</v>
      </c>
      <c r="G1" s="75" t="s">
        <v>87</v>
      </c>
      <c r="H1" s="75" t="s">
        <v>88</v>
      </c>
      <c r="I1" s="75" t="s">
        <v>34</v>
      </c>
      <c r="J1" s="76" t="s">
        <v>35</v>
      </c>
    </row>
    <row r="2" spans="1:10" s="45" customFormat="1">
      <c r="A2" s="33" t="s">
        <v>75</v>
      </c>
      <c r="B2" s="40" t="s">
        <v>82</v>
      </c>
      <c r="C2" s="41">
        <v>3</v>
      </c>
      <c r="D2" s="43">
        <v>0</v>
      </c>
      <c r="E2" s="43">
        <v>3</v>
      </c>
      <c r="F2" s="43">
        <v>0</v>
      </c>
      <c r="G2" s="43">
        <v>0</v>
      </c>
      <c r="H2" s="43">
        <v>0</v>
      </c>
      <c r="I2" s="43">
        <v>2</v>
      </c>
      <c r="J2" s="44">
        <v>0</v>
      </c>
    </row>
    <row r="3" spans="1:10" s="45" customFormat="1">
      <c r="A3" s="34"/>
      <c r="B3" s="46" t="s">
        <v>83</v>
      </c>
      <c r="C3" s="79">
        <v>1.4433428911923134</v>
      </c>
      <c r="D3" s="48" t="s">
        <v>81</v>
      </c>
      <c r="E3" s="82">
        <v>4.1390546907296804</v>
      </c>
      <c r="F3" s="48" t="s">
        <v>81</v>
      </c>
      <c r="G3" s="48" t="s">
        <v>81</v>
      </c>
      <c r="H3" s="48" t="s">
        <v>81</v>
      </c>
      <c r="I3" s="56">
        <v>7.0695642493863691</v>
      </c>
      <c r="J3" s="63" t="s">
        <v>81</v>
      </c>
    </row>
    <row r="4" spans="1:10" s="45" customFormat="1">
      <c r="A4" s="34"/>
      <c r="B4" s="46" t="s">
        <v>84</v>
      </c>
      <c r="C4" s="79">
        <v>4.5136498172774209</v>
      </c>
      <c r="D4" s="48" t="s">
        <v>81</v>
      </c>
      <c r="E4" s="82">
        <v>6.4172928802071709</v>
      </c>
      <c r="F4" s="48" t="s">
        <v>81</v>
      </c>
      <c r="G4" s="48" t="s">
        <v>81</v>
      </c>
      <c r="H4" s="48" t="s">
        <v>81</v>
      </c>
      <c r="I4" s="56">
        <v>7.8247196176636793</v>
      </c>
      <c r="J4" s="63" t="s">
        <v>81</v>
      </c>
    </row>
    <row r="5" spans="1:10" s="45" customFormat="1">
      <c r="A5" s="34"/>
      <c r="B5" s="46" t="s">
        <v>74</v>
      </c>
      <c r="C5" s="79">
        <v>3.0703069260851077</v>
      </c>
      <c r="D5" s="48" t="s">
        <v>81</v>
      </c>
      <c r="E5" s="82">
        <v>2.2782381894774906</v>
      </c>
      <c r="F5" s="48" t="s">
        <v>81</v>
      </c>
      <c r="G5" s="48" t="s">
        <v>81</v>
      </c>
      <c r="H5" s="48" t="s">
        <v>81</v>
      </c>
      <c r="I5" s="56">
        <v>0.75515536827731022</v>
      </c>
      <c r="J5" s="63" t="s">
        <v>81</v>
      </c>
    </row>
    <row r="6" spans="1:10" s="45" customFormat="1" ht="13.5" thickBot="1">
      <c r="A6" s="35"/>
      <c r="B6" s="51" t="s">
        <v>52</v>
      </c>
      <c r="C6" s="80">
        <v>2.5953094604087457</v>
      </c>
      <c r="D6" s="53" t="s">
        <v>81</v>
      </c>
      <c r="E6" s="83">
        <v>5.3003542785171591</v>
      </c>
      <c r="F6" s="53" t="s">
        <v>81</v>
      </c>
      <c r="G6" s="53" t="s">
        <v>81</v>
      </c>
      <c r="H6" s="53" t="s">
        <v>81</v>
      </c>
      <c r="I6" s="57">
        <v>7.4471419335250246</v>
      </c>
      <c r="J6" s="64" t="s">
        <v>81</v>
      </c>
    </row>
    <row r="7" spans="1:10">
      <c r="A7" s="30" t="s">
        <v>76</v>
      </c>
      <c r="B7" s="36" t="s">
        <v>82</v>
      </c>
      <c r="C7" s="24">
        <v>15</v>
      </c>
      <c r="D7" s="26">
        <v>0</v>
      </c>
      <c r="E7" s="60">
        <v>3</v>
      </c>
      <c r="F7" s="26">
        <v>0</v>
      </c>
      <c r="G7" s="26">
        <v>0</v>
      </c>
      <c r="H7" s="26">
        <v>1</v>
      </c>
      <c r="I7" s="26">
        <v>1</v>
      </c>
      <c r="J7" s="27">
        <v>0</v>
      </c>
    </row>
    <row r="8" spans="1:10">
      <c r="A8" s="31"/>
      <c r="B8" s="37" t="s">
        <v>83</v>
      </c>
      <c r="C8" s="77">
        <v>0.77782617230366558</v>
      </c>
      <c r="D8" s="18" t="s">
        <v>81</v>
      </c>
      <c r="E8" s="84">
        <v>4.843101881874821</v>
      </c>
      <c r="F8" s="18" t="s">
        <v>81</v>
      </c>
      <c r="G8" s="18" t="s">
        <v>81</v>
      </c>
      <c r="H8" s="18" t="s">
        <v>81</v>
      </c>
      <c r="I8" s="18" t="s">
        <v>81</v>
      </c>
      <c r="J8" s="16" t="s">
        <v>81</v>
      </c>
    </row>
    <row r="9" spans="1:10">
      <c r="A9" s="31"/>
      <c r="B9" s="37" t="s">
        <v>84</v>
      </c>
      <c r="C9" s="77">
        <v>2.6462697631311096</v>
      </c>
      <c r="D9" s="18" t="s">
        <v>81</v>
      </c>
      <c r="E9" s="84">
        <v>6.1531103884017817</v>
      </c>
      <c r="F9" s="18" t="s">
        <v>81</v>
      </c>
      <c r="G9" s="18" t="s">
        <v>81</v>
      </c>
      <c r="H9" s="18" t="s">
        <v>81</v>
      </c>
      <c r="I9" s="18" t="s">
        <v>81</v>
      </c>
      <c r="J9" s="16" t="s">
        <v>81</v>
      </c>
    </row>
    <row r="10" spans="1:10">
      <c r="A10" s="31"/>
      <c r="B10" s="37" t="s">
        <v>74</v>
      </c>
      <c r="C10" s="77">
        <v>1.8684435908274439</v>
      </c>
      <c r="D10" s="18" t="s">
        <v>81</v>
      </c>
      <c r="E10" s="84">
        <v>1.3100085065269607</v>
      </c>
      <c r="F10" s="18" t="s">
        <v>81</v>
      </c>
      <c r="G10" s="18" t="s">
        <v>81</v>
      </c>
      <c r="H10" s="15">
        <v>0</v>
      </c>
      <c r="I10" s="15">
        <v>0</v>
      </c>
      <c r="J10" s="16" t="s">
        <v>81</v>
      </c>
    </row>
    <row r="11" spans="1:10" ht="13.5" thickBot="1">
      <c r="A11" s="32"/>
      <c r="B11" s="38" t="s">
        <v>52</v>
      </c>
      <c r="C11" s="78">
        <v>1.4662893351224591</v>
      </c>
      <c r="D11" s="22" t="s">
        <v>81</v>
      </c>
      <c r="E11" s="85">
        <v>5.7157585232133039</v>
      </c>
      <c r="F11" s="22" t="s">
        <v>81</v>
      </c>
      <c r="G11" s="22" t="s">
        <v>81</v>
      </c>
      <c r="H11" s="29">
        <v>3.9569384699704906</v>
      </c>
      <c r="I11" s="29">
        <v>8.178771659325065</v>
      </c>
      <c r="J11" s="23" t="s">
        <v>81</v>
      </c>
    </row>
    <row r="12" spans="1:10" s="45" customFormat="1">
      <c r="A12" s="33" t="s">
        <v>10</v>
      </c>
      <c r="B12" s="40" t="s">
        <v>82</v>
      </c>
      <c r="C12" s="41">
        <v>0</v>
      </c>
      <c r="D12" s="43">
        <v>0</v>
      </c>
      <c r="E12" s="43">
        <v>1</v>
      </c>
      <c r="F12" s="43">
        <v>0</v>
      </c>
      <c r="G12" s="43">
        <v>0</v>
      </c>
      <c r="H12" s="43">
        <v>1</v>
      </c>
      <c r="I12" s="43">
        <v>0</v>
      </c>
      <c r="J12" s="44">
        <v>0</v>
      </c>
    </row>
    <row r="13" spans="1:10" s="45" customFormat="1">
      <c r="A13" s="34"/>
      <c r="B13" s="46" t="s">
        <v>83</v>
      </c>
      <c r="C13" s="47" t="s">
        <v>81</v>
      </c>
      <c r="D13" s="48" t="s">
        <v>81</v>
      </c>
      <c r="E13" s="48" t="s">
        <v>81</v>
      </c>
      <c r="F13" s="48" t="s">
        <v>81</v>
      </c>
      <c r="G13" s="48" t="s">
        <v>81</v>
      </c>
      <c r="H13" s="48" t="s">
        <v>81</v>
      </c>
      <c r="I13" s="49"/>
      <c r="J13" s="50" t="s">
        <v>81</v>
      </c>
    </row>
    <row r="14" spans="1:10" s="45" customFormat="1">
      <c r="A14" s="34"/>
      <c r="B14" s="46" t="s">
        <v>84</v>
      </c>
      <c r="C14" s="47" t="s">
        <v>81</v>
      </c>
      <c r="D14" s="48" t="s">
        <v>81</v>
      </c>
      <c r="E14" s="48" t="s">
        <v>81</v>
      </c>
      <c r="F14" s="48" t="s">
        <v>81</v>
      </c>
      <c r="G14" s="48" t="s">
        <v>81</v>
      </c>
      <c r="H14" s="48" t="s">
        <v>81</v>
      </c>
      <c r="I14" s="49"/>
      <c r="J14" s="50" t="s">
        <v>81</v>
      </c>
    </row>
    <row r="15" spans="1:10" s="45" customFormat="1">
      <c r="A15" s="34"/>
      <c r="B15" s="46" t="s">
        <v>74</v>
      </c>
      <c r="C15" s="47" t="s">
        <v>81</v>
      </c>
      <c r="D15" s="48" t="s">
        <v>81</v>
      </c>
      <c r="E15" s="48">
        <v>0</v>
      </c>
      <c r="F15" s="48" t="s">
        <v>81</v>
      </c>
      <c r="G15" s="48" t="s">
        <v>81</v>
      </c>
      <c r="H15" s="49">
        <v>0</v>
      </c>
      <c r="I15" s="49"/>
      <c r="J15" s="50" t="s">
        <v>81</v>
      </c>
    </row>
    <row r="16" spans="1:10" s="45" customFormat="1" ht="13.5" thickBot="1">
      <c r="A16" s="35"/>
      <c r="B16" s="51" t="s">
        <v>52</v>
      </c>
      <c r="C16" s="52" t="s">
        <v>81</v>
      </c>
      <c r="D16" s="53" t="s">
        <v>81</v>
      </c>
      <c r="E16" s="83">
        <v>4.5955993865739622</v>
      </c>
      <c r="F16" s="53" t="s">
        <v>81</v>
      </c>
      <c r="G16" s="53" t="s">
        <v>81</v>
      </c>
      <c r="H16" s="57">
        <v>3.9858971058992312</v>
      </c>
      <c r="I16" s="54"/>
      <c r="J16" s="55" t="s">
        <v>81</v>
      </c>
    </row>
    <row r="17" spans="1:10">
      <c r="A17" s="30" t="s">
        <v>77</v>
      </c>
      <c r="B17" s="36" t="s">
        <v>82</v>
      </c>
      <c r="C17" s="24">
        <v>0</v>
      </c>
      <c r="D17" s="26">
        <v>0</v>
      </c>
      <c r="E17" s="60">
        <v>1</v>
      </c>
      <c r="F17" s="26">
        <v>0</v>
      </c>
      <c r="G17" s="26">
        <v>0</v>
      </c>
      <c r="H17" s="26">
        <v>0</v>
      </c>
      <c r="I17" s="26">
        <v>0</v>
      </c>
      <c r="J17" s="27">
        <v>0</v>
      </c>
    </row>
    <row r="18" spans="1:10">
      <c r="A18" s="31"/>
      <c r="B18" s="37" t="s">
        <v>83</v>
      </c>
      <c r="C18" s="17" t="s">
        <v>81</v>
      </c>
      <c r="D18" s="18" t="s">
        <v>81</v>
      </c>
      <c r="E18" s="18" t="s">
        <v>81</v>
      </c>
      <c r="F18" s="18" t="s">
        <v>81</v>
      </c>
      <c r="G18" s="18" t="s">
        <v>81</v>
      </c>
      <c r="H18" s="18" t="s">
        <v>81</v>
      </c>
      <c r="I18" s="18" t="s">
        <v>81</v>
      </c>
      <c r="J18" s="16" t="s">
        <v>81</v>
      </c>
    </row>
    <row r="19" spans="1:10">
      <c r="A19" s="31"/>
      <c r="B19" s="37" t="s">
        <v>84</v>
      </c>
      <c r="C19" s="17" t="s">
        <v>81</v>
      </c>
      <c r="D19" s="18" t="s">
        <v>81</v>
      </c>
      <c r="E19" s="18" t="s">
        <v>81</v>
      </c>
      <c r="F19" s="18" t="s">
        <v>81</v>
      </c>
      <c r="G19" s="18" t="s">
        <v>81</v>
      </c>
      <c r="H19" s="18" t="s">
        <v>81</v>
      </c>
      <c r="I19" s="18" t="s">
        <v>81</v>
      </c>
      <c r="J19" s="16" t="s">
        <v>81</v>
      </c>
    </row>
    <row r="20" spans="1:10">
      <c r="A20" s="31"/>
      <c r="B20" s="37" t="s">
        <v>74</v>
      </c>
      <c r="C20" s="17" t="s">
        <v>81</v>
      </c>
      <c r="D20" s="18" t="s">
        <v>81</v>
      </c>
      <c r="E20" s="61">
        <v>0</v>
      </c>
      <c r="F20" s="18" t="s">
        <v>81</v>
      </c>
      <c r="G20" s="18" t="s">
        <v>81</v>
      </c>
      <c r="H20" s="18" t="s">
        <v>81</v>
      </c>
      <c r="I20" s="18" t="s">
        <v>81</v>
      </c>
      <c r="J20" s="16" t="s">
        <v>81</v>
      </c>
    </row>
    <row r="21" spans="1:10" ht="13.5" thickBot="1">
      <c r="A21" s="32"/>
      <c r="B21" s="38" t="s">
        <v>52</v>
      </c>
      <c r="C21" s="28" t="s">
        <v>81</v>
      </c>
      <c r="D21" s="22" t="s">
        <v>81</v>
      </c>
      <c r="E21" s="85">
        <v>8.568845752419163</v>
      </c>
      <c r="F21" s="22" t="s">
        <v>81</v>
      </c>
      <c r="G21" s="22" t="s">
        <v>81</v>
      </c>
      <c r="H21" s="22" t="s">
        <v>81</v>
      </c>
      <c r="I21" s="22" t="s">
        <v>81</v>
      </c>
      <c r="J21" s="23" t="s">
        <v>81</v>
      </c>
    </row>
    <row r="22" spans="1:10" s="45" customFormat="1">
      <c r="A22" s="33" t="s">
        <v>78</v>
      </c>
      <c r="B22" s="40" t="s">
        <v>82</v>
      </c>
      <c r="C22" s="41">
        <v>23</v>
      </c>
      <c r="D22" s="43">
        <v>0</v>
      </c>
      <c r="E22" s="43">
        <v>3</v>
      </c>
      <c r="F22" s="43">
        <v>0</v>
      </c>
      <c r="G22" s="43">
        <v>0</v>
      </c>
      <c r="H22" s="43">
        <v>2</v>
      </c>
      <c r="I22" s="43">
        <v>23</v>
      </c>
      <c r="J22" s="44">
        <v>0</v>
      </c>
    </row>
    <row r="23" spans="1:10" s="45" customFormat="1">
      <c r="A23" s="34"/>
      <c r="B23" s="46" t="s">
        <v>83</v>
      </c>
      <c r="C23" s="79">
        <v>0.94622412894634389</v>
      </c>
      <c r="D23" s="48" t="s">
        <v>81</v>
      </c>
      <c r="E23" s="82">
        <v>7.1654714655947993</v>
      </c>
      <c r="F23" s="48" t="s">
        <v>81</v>
      </c>
      <c r="G23" s="48" t="s">
        <v>81</v>
      </c>
      <c r="H23" s="56">
        <v>3.576996823997419</v>
      </c>
      <c r="I23" s="56">
        <v>1.5001041464405742</v>
      </c>
      <c r="J23" s="63" t="s">
        <v>81</v>
      </c>
    </row>
    <row r="24" spans="1:10" s="45" customFormat="1">
      <c r="A24" s="34"/>
      <c r="B24" s="46" t="s">
        <v>84</v>
      </c>
      <c r="C24" s="79">
        <v>3.2793135791110664</v>
      </c>
      <c r="D24" s="48" t="s">
        <v>81</v>
      </c>
      <c r="E24" s="82">
        <v>12.821362555506173</v>
      </c>
      <c r="F24" s="48" t="s">
        <v>81</v>
      </c>
      <c r="G24" s="48" t="s">
        <v>81</v>
      </c>
      <c r="H24" s="56">
        <v>3.8215305988298462</v>
      </c>
      <c r="I24" s="56">
        <v>11.401540761687334</v>
      </c>
      <c r="J24" s="63" t="s">
        <v>81</v>
      </c>
    </row>
    <row r="25" spans="1:10" s="45" customFormat="1">
      <c r="A25" s="34"/>
      <c r="B25" s="46" t="s">
        <v>74</v>
      </c>
      <c r="C25" s="79">
        <v>2.3330894501647226</v>
      </c>
      <c r="D25" s="48" t="s">
        <v>81</v>
      </c>
      <c r="E25" s="82">
        <v>5.6558910899113739</v>
      </c>
      <c r="F25" s="48" t="s">
        <v>81</v>
      </c>
      <c r="G25" s="48" t="s">
        <v>81</v>
      </c>
      <c r="H25" s="56">
        <v>0.24453377483242722</v>
      </c>
      <c r="I25" s="56">
        <v>9.9014366152467606</v>
      </c>
      <c r="J25" s="63" t="s">
        <v>81</v>
      </c>
    </row>
    <row r="26" spans="1:10" s="45" customFormat="1" ht="13.5" thickBot="1">
      <c r="A26" s="35"/>
      <c r="B26" s="51" t="s">
        <v>52</v>
      </c>
      <c r="C26" s="80">
        <v>1.679372835581793</v>
      </c>
      <c r="D26" s="53" t="s">
        <v>81</v>
      </c>
      <c r="E26" s="83">
        <v>10.181642836801645</v>
      </c>
      <c r="F26" s="53" t="s">
        <v>81</v>
      </c>
      <c r="G26" s="53" t="s">
        <v>81</v>
      </c>
      <c r="H26" s="57">
        <v>3.6992637114136326</v>
      </c>
      <c r="I26" s="57">
        <v>3.2843522322262793</v>
      </c>
      <c r="J26" s="64" t="s">
        <v>81</v>
      </c>
    </row>
    <row r="27" spans="1:10">
      <c r="A27" s="30" t="s">
        <v>13</v>
      </c>
      <c r="B27" s="36" t="s">
        <v>82</v>
      </c>
      <c r="C27" s="24">
        <v>709</v>
      </c>
      <c r="D27" s="26">
        <v>422</v>
      </c>
      <c r="E27" s="26">
        <v>114</v>
      </c>
      <c r="F27" s="26">
        <v>0</v>
      </c>
      <c r="G27" s="26">
        <v>7</v>
      </c>
      <c r="H27" s="26">
        <v>1813</v>
      </c>
      <c r="I27" s="26">
        <v>430</v>
      </c>
      <c r="J27" s="27">
        <v>169</v>
      </c>
    </row>
    <row r="28" spans="1:10">
      <c r="A28" s="31"/>
      <c r="B28" s="37" t="s">
        <v>83</v>
      </c>
      <c r="C28" s="77">
        <v>0.54544382546403603</v>
      </c>
      <c r="D28" s="81">
        <v>1.3991093499665377</v>
      </c>
      <c r="E28" s="84">
        <v>2.8020179999999999</v>
      </c>
      <c r="F28" s="18" t="s">
        <v>81</v>
      </c>
      <c r="G28" s="19">
        <v>2.476708973278805</v>
      </c>
      <c r="H28" s="19">
        <v>2.4079109999999999</v>
      </c>
      <c r="I28" s="19">
        <v>1.9139550000000001</v>
      </c>
      <c r="J28" s="69">
        <v>1.6296643575594991</v>
      </c>
    </row>
    <row r="29" spans="1:10">
      <c r="A29" s="31"/>
      <c r="B29" s="37" t="s">
        <v>84</v>
      </c>
      <c r="C29" s="77">
        <v>4.8296535967382042</v>
      </c>
      <c r="D29" s="81">
        <v>8.0942260000000008</v>
      </c>
      <c r="E29" s="84">
        <v>20.562201999999999</v>
      </c>
      <c r="F29" s="18" t="s">
        <v>81</v>
      </c>
      <c r="G29" s="19">
        <v>12.396076000000001</v>
      </c>
      <c r="H29" s="19">
        <v>16.473759000000001</v>
      </c>
      <c r="I29" s="19">
        <v>12.37222</v>
      </c>
      <c r="J29" s="69">
        <v>13.597479944810345</v>
      </c>
    </row>
    <row r="30" spans="1:10">
      <c r="A30" s="31"/>
      <c r="B30" s="37" t="s">
        <v>74</v>
      </c>
      <c r="C30" s="77">
        <v>4.2842097712741678</v>
      </c>
      <c r="D30" s="19">
        <v>6.6951166500334631</v>
      </c>
      <c r="E30" s="84">
        <v>17.760183999999999</v>
      </c>
      <c r="F30" s="18" t="s">
        <v>81</v>
      </c>
      <c r="G30" s="19">
        <v>9.9193670267211953</v>
      </c>
      <c r="H30" s="19">
        <v>14.065848000000001</v>
      </c>
      <c r="I30" s="19">
        <v>10.458265000000001</v>
      </c>
      <c r="J30" s="69">
        <v>11.967815587250847</v>
      </c>
    </row>
    <row r="31" spans="1:10" ht="13.5" thickBot="1">
      <c r="A31" s="32"/>
      <c r="B31" s="38" t="s">
        <v>52</v>
      </c>
      <c r="C31" s="78">
        <v>1.688656111469431</v>
      </c>
      <c r="D31" s="29">
        <v>3.7428789487674758</v>
      </c>
      <c r="E31" s="85">
        <v>9.5075924110078311</v>
      </c>
      <c r="F31" s="22" t="s">
        <v>81</v>
      </c>
      <c r="G31" s="29">
        <v>7.7018417104684005</v>
      </c>
      <c r="H31" s="29">
        <v>8.4763074828225466</v>
      </c>
      <c r="I31" s="29">
        <v>4.8823065847825822</v>
      </c>
      <c r="J31" s="70">
        <v>8.1153619531648484</v>
      </c>
    </row>
    <row r="32" spans="1:10" s="45" customFormat="1">
      <c r="A32" s="33" t="s">
        <v>79</v>
      </c>
      <c r="B32" s="40" t="s">
        <v>82</v>
      </c>
      <c r="C32" s="41">
        <v>1011</v>
      </c>
      <c r="D32" s="43">
        <v>71</v>
      </c>
      <c r="E32" s="43">
        <v>63</v>
      </c>
      <c r="F32" s="43">
        <v>0</v>
      </c>
      <c r="G32" s="43">
        <v>14</v>
      </c>
      <c r="H32" s="43">
        <v>416</v>
      </c>
      <c r="I32" s="43">
        <v>96</v>
      </c>
      <c r="J32" s="44">
        <v>95</v>
      </c>
    </row>
    <row r="33" spans="1:10" s="45" customFormat="1">
      <c r="A33" s="34"/>
      <c r="B33" s="46" t="s">
        <v>83</v>
      </c>
      <c r="C33" s="58">
        <v>0.85008932510963409</v>
      </c>
      <c r="D33" s="82">
        <v>1.9546346715333658</v>
      </c>
      <c r="E33" s="56">
        <v>2.4414100845915407</v>
      </c>
      <c r="F33" s="48" t="s">
        <v>81</v>
      </c>
      <c r="G33" s="82">
        <v>1.9213661602161589</v>
      </c>
      <c r="H33" s="56">
        <v>2.5333012376263633</v>
      </c>
      <c r="I33" s="56">
        <v>2.2434217436153281</v>
      </c>
      <c r="J33" s="67">
        <v>1.9013344816030824</v>
      </c>
    </row>
    <row r="34" spans="1:10" s="45" customFormat="1">
      <c r="A34" s="34"/>
      <c r="B34" s="46" t="s">
        <v>84</v>
      </c>
      <c r="C34" s="58">
        <v>4.6082861452953292</v>
      </c>
      <c r="D34" s="82">
        <v>4.0846387852467076</v>
      </c>
      <c r="E34" s="56">
        <v>14.406859802120346</v>
      </c>
      <c r="F34" s="48" t="s">
        <v>81</v>
      </c>
      <c r="G34" s="82">
        <v>10.132757298170306</v>
      </c>
      <c r="H34" s="56">
        <v>12.024313771270833</v>
      </c>
      <c r="I34" s="56">
        <v>8.9130153159715633</v>
      </c>
      <c r="J34" s="67">
        <v>12.8825472317007</v>
      </c>
    </row>
    <row r="35" spans="1:10" s="45" customFormat="1">
      <c r="A35" s="34"/>
      <c r="B35" s="46" t="s">
        <v>74</v>
      </c>
      <c r="C35" s="58">
        <v>3.7581968201856952</v>
      </c>
      <c r="D35" s="82">
        <v>2.1300041137133419</v>
      </c>
      <c r="E35" s="56">
        <v>11.965449717528806</v>
      </c>
      <c r="F35" s="48" t="s">
        <v>81</v>
      </c>
      <c r="G35" s="56">
        <v>8.2113911379541467</v>
      </c>
      <c r="H35" s="56">
        <v>9.4910125336444704</v>
      </c>
      <c r="I35" s="56">
        <v>6.6695935723562352</v>
      </c>
      <c r="J35" s="67">
        <v>10.981212750097617</v>
      </c>
    </row>
    <row r="36" spans="1:10" s="45" customFormat="1" ht="13.5" thickBot="1">
      <c r="A36" s="35"/>
      <c r="B36" s="51" t="s">
        <v>52</v>
      </c>
      <c r="C36" s="59">
        <v>2.6330258254929224</v>
      </c>
      <c r="D36" s="83">
        <v>3.090964924480212</v>
      </c>
      <c r="E36" s="57">
        <v>5.2571013409542697</v>
      </c>
      <c r="F36" s="53" t="s">
        <v>81</v>
      </c>
      <c r="G36" s="57">
        <v>4.77072405145248</v>
      </c>
      <c r="H36" s="57">
        <v>5.6135194354499358</v>
      </c>
      <c r="I36" s="57">
        <v>5.2581003443214298</v>
      </c>
      <c r="J36" s="68">
        <v>5.7747443037256172</v>
      </c>
    </row>
    <row r="37" spans="1:10">
      <c r="A37" s="30" t="s">
        <v>15</v>
      </c>
      <c r="B37" s="36" t="s">
        <v>82</v>
      </c>
      <c r="C37" s="24">
        <v>183</v>
      </c>
      <c r="D37" s="26">
        <v>46</v>
      </c>
      <c r="E37" s="26">
        <v>8</v>
      </c>
      <c r="F37" s="26">
        <v>0</v>
      </c>
      <c r="G37" s="26">
        <v>2</v>
      </c>
      <c r="H37" s="26">
        <v>173</v>
      </c>
      <c r="I37" s="26">
        <v>32</v>
      </c>
      <c r="J37" s="27">
        <v>50</v>
      </c>
    </row>
    <row r="38" spans="1:10">
      <c r="A38" s="31"/>
      <c r="B38" s="37" t="s">
        <v>83</v>
      </c>
      <c r="C38" s="20">
        <v>1.0874905600200688</v>
      </c>
      <c r="D38" s="81">
        <v>2.335282315314406</v>
      </c>
      <c r="E38" s="19">
        <v>5.5685993901292123</v>
      </c>
      <c r="F38" s="18" t="s">
        <v>81</v>
      </c>
      <c r="G38" s="19">
        <v>5.4866943639476116</v>
      </c>
      <c r="H38" s="19">
        <v>2.2379851439471512</v>
      </c>
      <c r="I38" s="19">
        <v>2.761214868078731</v>
      </c>
      <c r="J38" s="69">
        <v>2.1233426175141248</v>
      </c>
    </row>
    <row r="39" spans="1:10">
      <c r="A39" s="31"/>
      <c r="B39" s="37" t="s">
        <v>84</v>
      </c>
      <c r="C39" s="20">
        <v>5.1423765567584061</v>
      </c>
      <c r="D39" s="81">
        <v>6.6066287329573097</v>
      </c>
      <c r="E39" s="19">
        <v>9.6476847998061963</v>
      </c>
      <c r="F39" s="18" t="s">
        <v>81</v>
      </c>
      <c r="G39" s="19">
        <v>5.6064720008763116</v>
      </c>
      <c r="H39" s="19">
        <v>11.283788404435503</v>
      </c>
      <c r="I39" s="19">
        <v>6.7288609635877661</v>
      </c>
      <c r="J39" s="69">
        <v>14.657863117804382</v>
      </c>
    </row>
    <row r="40" spans="1:10">
      <c r="A40" s="31"/>
      <c r="B40" s="37" t="s">
        <v>74</v>
      </c>
      <c r="C40" s="20">
        <v>4.0548859967383368</v>
      </c>
      <c r="D40" s="19">
        <v>4.2713464176429037</v>
      </c>
      <c r="E40" s="19">
        <v>4.079085409676984</v>
      </c>
      <c r="F40" s="18" t="s">
        <v>81</v>
      </c>
      <c r="G40" s="19">
        <v>0.11977763692870003</v>
      </c>
      <c r="H40" s="19">
        <v>9.045803260488352</v>
      </c>
      <c r="I40" s="19">
        <v>3.9676460955090351</v>
      </c>
      <c r="J40" s="69">
        <v>12.534520500290258</v>
      </c>
    </row>
    <row r="41" spans="1:10" ht="13.5" thickBot="1">
      <c r="A41" s="32"/>
      <c r="B41" s="38" t="s">
        <v>52</v>
      </c>
      <c r="C41" s="21">
        <v>2.8716330874896485</v>
      </c>
      <c r="D41" s="29">
        <v>4.0998860340353209</v>
      </c>
      <c r="E41" s="29">
        <v>7.2576438958397498</v>
      </c>
      <c r="F41" s="22" t="s">
        <v>81</v>
      </c>
      <c r="G41" s="29">
        <v>5.5465831824119611</v>
      </c>
      <c r="H41" s="29">
        <v>6.0957175850307781</v>
      </c>
      <c r="I41" s="29">
        <v>4.5375048510409943</v>
      </c>
      <c r="J41" s="70">
        <v>7.8079278723016277</v>
      </c>
    </row>
    <row r="42" spans="1:10" s="45" customFormat="1">
      <c r="A42" s="33" t="s">
        <v>80</v>
      </c>
      <c r="B42" s="40" t="s">
        <v>82</v>
      </c>
      <c r="C42" s="41">
        <v>1404</v>
      </c>
      <c r="D42" s="43">
        <v>46</v>
      </c>
      <c r="E42" s="43">
        <v>16</v>
      </c>
      <c r="F42" s="43">
        <v>257</v>
      </c>
      <c r="G42" s="43">
        <v>26</v>
      </c>
      <c r="H42" s="43">
        <v>683</v>
      </c>
      <c r="I42" s="43">
        <v>218</v>
      </c>
      <c r="J42" s="44">
        <v>311</v>
      </c>
    </row>
    <row r="43" spans="1:10" s="45" customFormat="1">
      <c r="A43" s="34"/>
      <c r="B43" s="46" t="s">
        <v>83</v>
      </c>
      <c r="C43" s="58">
        <v>0.98169049216639659</v>
      </c>
      <c r="D43" s="82">
        <v>1.698402652972822</v>
      </c>
      <c r="E43" s="56">
        <v>2.7935792424030024</v>
      </c>
      <c r="F43" s="56">
        <v>1.5251256188769813</v>
      </c>
      <c r="G43" s="56">
        <v>1.8218816518599195</v>
      </c>
      <c r="H43" s="56">
        <v>1.4691005482817392</v>
      </c>
      <c r="I43" s="56">
        <v>1.7754621188009099</v>
      </c>
      <c r="J43" s="67">
        <v>1.645704142488708</v>
      </c>
    </row>
    <row r="44" spans="1:10" s="45" customFormat="1">
      <c r="A44" s="34"/>
      <c r="B44" s="46" t="s">
        <v>84</v>
      </c>
      <c r="C44" s="58">
        <v>5.3840610316112576</v>
      </c>
      <c r="D44" s="82">
        <v>3.618710949260993</v>
      </c>
      <c r="E44" s="56">
        <v>9.8905616340113891</v>
      </c>
      <c r="F44" s="56">
        <v>6.4781446707399741</v>
      </c>
      <c r="G44" s="56">
        <v>8.3973678681923598</v>
      </c>
      <c r="H44" s="56">
        <v>10.383538716286386</v>
      </c>
      <c r="I44" s="56">
        <v>6.0669456066945608</v>
      </c>
      <c r="J44" s="67">
        <v>15.018744410906573</v>
      </c>
    </row>
    <row r="45" spans="1:10" s="45" customFormat="1">
      <c r="A45" s="34"/>
      <c r="B45" s="46" t="s">
        <v>74</v>
      </c>
      <c r="C45" s="58">
        <v>4.4023705394448607</v>
      </c>
      <c r="D45" s="82">
        <v>1.920308296288171</v>
      </c>
      <c r="E45" s="56">
        <v>7.0969823916083872</v>
      </c>
      <c r="F45" s="56">
        <v>4.9530190518629933</v>
      </c>
      <c r="G45" s="56">
        <v>6.5754862163324406</v>
      </c>
      <c r="H45" s="56">
        <v>8.9144381680046472</v>
      </c>
      <c r="I45" s="56">
        <v>4.2914834878936512</v>
      </c>
      <c r="J45" s="67">
        <v>13.373040268417865</v>
      </c>
    </row>
    <row r="46" spans="1:10" s="45" customFormat="1" ht="13.5" thickBot="1">
      <c r="A46" s="35"/>
      <c r="B46" s="51" t="s">
        <v>52</v>
      </c>
      <c r="C46" s="59">
        <v>2.9948881970339474</v>
      </c>
      <c r="D46" s="83">
        <v>2.3943878501478397</v>
      </c>
      <c r="E46" s="57">
        <v>5.4081054532330937</v>
      </c>
      <c r="F46" s="57">
        <v>3.8863402393776738</v>
      </c>
      <c r="G46" s="57">
        <v>4.0041949673170869</v>
      </c>
      <c r="H46" s="57">
        <v>4.6370337659865406</v>
      </c>
      <c r="I46" s="57">
        <v>3.258916658623662</v>
      </c>
      <c r="J46" s="68">
        <v>4.5409937170765051</v>
      </c>
    </row>
  </sheetData>
  <mergeCells count="10">
    <mergeCell ref="A27:A31"/>
    <mergeCell ref="A32:A36"/>
    <mergeCell ref="A37:A41"/>
    <mergeCell ref="A42:A46"/>
    <mergeCell ref="A1:B1"/>
    <mergeCell ref="A2:A6"/>
    <mergeCell ref="A7:A11"/>
    <mergeCell ref="A12:A16"/>
    <mergeCell ref="A17:A21"/>
    <mergeCell ref="A22:A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lclary</dc:creator>
  <cp:lastModifiedBy>lclary</cp:lastModifiedBy>
  <dcterms:created xsi:type="dcterms:W3CDTF">2013-08-12T03:55:18Z</dcterms:created>
  <dcterms:modified xsi:type="dcterms:W3CDTF">2013-08-20T18:48:52Z</dcterms:modified>
</cp:coreProperties>
</file>