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5" i="1" l="1"/>
  <c r="H17" i="1"/>
  <c r="H14" i="1"/>
  <c r="G2" i="1"/>
  <c r="H10" i="1"/>
  <c r="H8" i="1"/>
  <c r="H7" i="1"/>
  <c r="H6" i="1"/>
  <c r="H5" i="1"/>
  <c r="H4" i="1"/>
  <c r="H3" i="1"/>
  <c r="H2" i="1"/>
  <c r="H9" i="1"/>
  <c r="K33" i="1"/>
  <c r="K32" i="1"/>
  <c r="L30" i="1"/>
  <c r="K30" i="1"/>
  <c r="G3" i="1"/>
  <c r="C4" i="1"/>
  <c r="G4" i="1"/>
  <c r="G5" i="1"/>
  <c r="G6" i="1"/>
  <c r="G7" i="1"/>
  <c r="G8" i="1"/>
  <c r="G9" i="1"/>
  <c r="G10" i="1"/>
  <c r="C2" i="1"/>
  <c r="J30" i="1"/>
</calcChain>
</file>

<file path=xl/sharedStrings.xml><?xml version="1.0" encoding="utf-8"?>
<sst xmlns="http://schemas.openxmlformats.org/spreadsheetml/2006/main" count="30" uniqueCount="26">
  <si>
    <t>A</t>
  </si>
  <si>
    <t>B</t>
  </si>
  <si>
    <t>C</t>
  </si>
  <si>
    <t>D</t>
  </si>
  <si>
    <t>E</t>
  </si>
  <si>
    <t>F</t>
  </si>
  <si>
    <t>G</t>
  </si>
  <si>
    <t>H</t>
  </si>
  <si>
    <t>I</t>
  </si>
  <si>
    <t>00:27-00:43</t>
  </si>
  <si>
    <t>time</t>
  </si>
  <si>
    <t>00:53-00:11</t>
  </si>
  <si>
    <t>old</t>
  </si>
  <si>
    <t>new</t>
  </si>
  <si>
    <t>1 salp 4 sinkers</t>
  </si>
  <si>
    <t>salp</t>
  </si>
  <si>
    <t>per minute</t>
  </si>
  <si>
    <t>per m-2</t>
  </si>
  <si>
    <t xml:space="preserve"> </t>
  </si>
  <si>
    <t>D403</t>
  </si>
  <si>
    <t>minutes</t>
  </si>
  <si>
    <t>m per min</t>
  </si>
  <si>
    <t>+++++++</t>
  </si>
  <si>
    <t>+</t>
  </si>
  <si>
    <t>*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</si>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</sst>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21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0" xfId="0" quotePrefix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F21" sqref="F21"/>
    </sheetView>
  </sheetViews>
  <sheetFormatPr baseColWidth="10" defaultRowHeight="15" x14ac:dyDescent="0"/>
  <cols>
    <col min="2" max="2" width="16.83203125" customWidth="1"/>
    <col min="3" max="3" width="6.5" customWidth="1"/>
    <col min="4" max="4" width="6.33203125" customWidth="1"/>
    <col min="6" max="6" width="12.6640625" customWidth="1"/>
  </cols>
  <sheetData>
    <row r="1" spans="1:12">
      <c r="C1" t="s">
        <v>10</v>
      </c>
      <c r="G1" t="s">
        <v>16</v>
      </c>
      <c r="H1" t="s">
        <v>17</v>
      </c>
      <c r="J1">
        <v>7</v>
      </c>
      <c r="L1">
        <v>1</v>
      </c>
    </row>
    <row r="2" spans="1:12">
      <c r="A2" t="s">
        <v>0</v>
      </c>
      <c r="B2" t="s">
        <v>9</v>
      </c>
      <c r="C2">
        <f>43-27</f>
        <v>16</v>
      </c>
      <c r="D2">
        <v>20</v>
      </c>
      <c r="E2">
        <v>1067</v>
      </c>
      <c r="F2" t="s">
        <v>12</v>
      </c>
      <c r="G2" s="3">
        <f t="shared" ref="G2:G10" si="0">D2/C2</f>
        <v>1.25</v>
      </c>
      <c r="H2" s="3">
        <f t="shared" ref="H2:H8" si="1">G2/5.7</f>
        <v>0.21929824561403508</v>
      </c>
      <c r="J2">
        <v>8</v>
      </c>
      <c r="L2">
        <v>1</v>
      </c>
    </row>
    <row r="3" spans="1:12">
      <c r="A3" t="s">
        <v>1</v>
      </c>
      <c r="B3" s="1" t="s">
        <v>11</v>
      </c>
      <c r="C3" s="2">
        <v>10</v>
      </c>
      <c r="D3">
        <v>9</v>
      </c>
      <c r="E3">
        <v>1077</v>
      </c>
      <c r="F3" t="s">
        <v>12</v>
      </c>
      <c r="G3" s="3">
        <f t="shared" si="0"/>
        <v>0.9</v>
      </c>
      <c r="H3" s="3">
        <f t="shared" si="1"/>
        <v>0.15789473684210525</v>
      </c>
      <c r="J3">
        <v>11</v>
      </c>
      <c r="L3">
        <v>1</v>
      </c>
    </row>
    <row r="4" spans="1:12">
      <c r="A4" t="s">
        <v>2</v>
      </c>
      <c r="C4">
        <f>21-14</f>
        <v>7</v>
      </c>
      <c r="D4">
        <v>26</v>
      </c>
      <c r="E4">
        <v>1094</v>
      </c>
      <c r="F4" t="s">
        <v>13</v>
      </c>
      <c r="G4" s="3">
        <f t="shared" si="0"/>
        <v>3.7142857142857144</v>
      </c>
      <c r="H4" s="3">
        <f t="shared" si="1"/>
        <v>0.65162907268170422</v>
      </c>
      <c r="J4">
        <v>7</v>
      </c>
      <c r="L4">
        <v>1</v>
      </c>
    </row>
    <row r="5" spans="1:12">
      <c r="A5" t="s">
        <v>3</v>
      </c>
      <c r="C5">
        <v>3</v>
      </c>
      <c r="D5">
        <v>79</v>
      </c>
      <c r="E5">
        <v>1141</v>
      </c>
      <c r="F5" t="s">
        <v>13</v>
      </c>
      <c r="G5" s="3">
        <f t="shared" si="0"/>
        <v>26.333333333333332</v>
      </c>
      <c r="H5" s="3">
        <f t="shared" si="1"/>
        <v>4.6198830409356724</v>
      </c>
      <c r="J5">
        <v>6</v>
      </c>
      <c r="L5">
        <v>1</v>
      </c>
    </row>
    <row r="6" spans="1:12">
      <c r="A6" t="s">
        <v>4</v>
      </c>
      <c r="C6">
        <v>5</v>
      </c>
      <c r="D6">
        <v>5</v>
      </c>
      <c r="E6">
        <v>8</v>
      </c>
      <c r="F6" t="s">
        <v>12</v>
      </c>
      <c r="G6" s="3">
        <f t="shared" si="0"/>
        <v>1</v>
      </c>
      <c r="H6" s="3">
        <f t="shared" si="1"/>
        <v>0.17543859649122806</v>
      </c>
      <c r="J6">
        <v>5</v>
      </c>
      <c r="L6">
        <v>0</v>
      </c>
    </row>
    <row r="7" spans="1:12">
      <c r="A7" t="s">
        <v>5</v>
      </c>
      <c r="C7">
        <v>3</v>
      </c>
      <c r="D7">
        <v>5</v>
      </c>
      <c r="E7">
        <v>230</v>
      </c>
      <c r="F7" t="s">
        <v>12</v>
      </c>
      <c r="G7" s="3">
        <f t="shared" si="0"/>
        <v>1.6666666666666667</v>
      </c>
      <c r="H7" s="3">
        <f t="shared" si="1"/>
        <v>0.29239766081871343</v>
      </c>
      <c r="J7">
        <v>7</v>
      </c>
      <c r="L7">
        <v>0</v>
      </c>
    </row>
    <row r="8" spans="1:12">
      <c r="A8" t="s">
        <v>6</v>
      </c>
      <c r="C8">
        <v>5</v>
      </c>
      <c r="D8">
        <v>6</v>
      </c>
      <c r="E8">
        <v>321</v>
      </c>
      <c r="G8" s="3">
        <f t="shared" si="0"/>
        <v>1.2</v>
      </c>
      <c r="H8" s="3">
        <f t="shared" si="1"/>
        <v>0.21052631578947367</v>
      </c>
      <c r="J8">
        <v>7</v>
      </c>
      <c r="L8">
        <v>0</v>
      </c>
    </row>
    <row r="9" spans="1:12">
      <c r="A9" t="s">
        <v>7</v>
      </c>
      <c r="C9">
        <v>5</v>
      </c>
      <c r="D9">
        <v>194</v>
      </c>
      <c r="E9">
        <v>403</v>
      </c>
      <c r="F9" t="s">
        <v>15</v>
      </c>
      <c r="G9" s="3">
        <f t="shared" si="0"/>
        <v>38.799999999999997</v>
      </c>
      <c r="H9" s="3">
        <f>G9/5.7</f>
        <v>6.8070175438596481</v>
      </c>
      <c r="J9">
        <v>7</v>
      </c>
      <c r="L9">
        <v>0</v>
      </c>
    </row>
    <row r="10" spans="1:12">
      <c r="A10" t="s">
        <v>8</v>
      </c>
      <c r="C10">
        <v>5</v>
      </c>
      <c r="D10">
        <v>5</v>
      </c>
      <c r="E10">
        <v>442</v>
      </c>
      <c r="F10" t="s">
        <v>14</v>
      </c>
      <c r="G10" s="3">
        <f t="shared" si="0"/>
        <v>1</v>
      </c>
      <c r="H10" s="3">
        <f t="shared" ref="H10" si="2">G10/5.7</f>
        <v>0.17543859649122806</v>
      </c>
      <c r="J10">
        <v>7</v>
      </c>
      <c r="L10">
        <v>0</v>
      </c>
    </row>
    <row r="11" spans="1:12">
      <c r="J11">
        <v>12</v>
      </c>
      <c r="L11">
        <v>0</v>
      </c>
    </row>
    <row r="12" spans="1:12">
      <c r="J12">
        <v>2</v>
      </c>
      <c r="L12">
        <v>0</v>
      </c>
    </row>
    <row r="13" spans="1:12">
      <c r="J13">
        <v>5</v>
      </c>
      <c r="L13">
        <v>0</v>
      </c>
    </row>
    <row r="14" spans="1:12">
      <c r="H14">
        <f>0.7/4.6</f>
        <v>0.15217391304347827</v>
      </c>
      <c r="J14">
        <v>7</v>
      </c>
      <c r="L14">
        <v>0</v>
      </c>
    </row>
    <row r="15" spans="1:12">
      <c r="H15">
        <f>6.7*0.7</f>
        <v>4.6899999999999995</v>
      </c>
      <c r="J15">
        <v>4</v>
      </c>
      <c r="L15">
        <v>0</v>
      </c>
    </row>
    <row r="16" spans="1:12">
      <c r="J16">
        <v>3</v>
      </c>
      <c r="L16">
        <v>0</v>
      </c>
    </row>
    <row r="17" spans="5:12">
      <c r="H17">
        <f>100/15</f>
        <v>6.666666666666667</v>
      </c>
      <c r="J17">
        <v>6</v>
      </c>
      <c r="L17">
        <v>0</v>
      </c>
    </row>
    <row r="18" spans="5:12">
      <c r="J18">
        <v>5</v>
      </c>
      <c r="L18">
        <v>0</v>
      </c>
    </row>
    <row r="19" spans="5:12">
      <c r="F19" t="s">
        <v>24</v>
      </c>
      <c r="J19">
        <v>3</v>
      </c>
      <c r="L19">
        <v>0</v>
      </c>
    </row>
    <row r="20" spans="5:12">
      <c r="F20" t="s">
        <v>25</v>
      </c>
      <c r="J20">
        <v>5</v>
      </c>
      <c r="L20">
        <v>0</v>
      </c>
    </row>
    <row r="21" spans="5:12">
      <c r="F21" s="4" t="s">
        <v>22</v>
      </c>
      <c r="J21">
        <v>1</v>
      </c>
      <c r="L21">
        <v>0</v>
      </c>
    </row>
    <row r="22" spans="5:12">
      <c r="F22" t="s">
        <v>23</v>
      </c>
      <c r="J22">
        <v>7</v>
      </c>
      <c r="L22">
        <v>0</v>
      </c>
    </row>
    <row r="23" spans="5:12">
      <c r="J23">
        <v>9</v>
      </c>
      <c r="L23">
        <v>0</v>
      </c>
    </row>
    <row r="24" spans="5:12">
      <c r="J24">
        <v>9</v>
      </c>
      <c r="L24">
        <v>0</v>
      </c>
    </row>
    <row r="25" spans="5:12">
      <c r="E25" t="s">
        <v>18</v>
      </c>
      <c r="J25">
        <v>8</v>
      </c>
      <c r="L25">
        <v>0</v>
      </c>
    </row>
    <row r="26" spans="5:12">
      <c r="J26">
        <v>7</v>
      </c>
      <c r="L26">
        <v>0</v>
      </c>
    </row>
    <row r="27" spans="5:12">
      <c r="J27">
        <v>11</v>
      </c>
      <c r="L27">
        <v>0</v>
      </c>
    </row>
    <row r="28" spans="5:12">
      <c r="J28">
        <v>11</v>
      </c>
      <c r="L28">
        <v>0</v>
      </c>
    </row>
    <row r="29" spans="5:12">
      <c r="J29">
        <v>7</v>
      </c>
      <c r="L29">
        <v>0</v>
      </c>
    </row>
    <row r="30" spans="5:12">
      <c r="J30">
        <f>SUM(J1:J29)</f>
        <v>194</v>
      </c>
      <c r="K30">
        <f>AVERAGE(J1:J29)</f>
        <v>6.6896551724137927</v>
      </c>
      <c r="L30">
        <f>AVERAGE(L1:L29)</f>
        <v>0.17241379310344829</v>
      </c>
    </row>
    <row r="32" spans="5:12">
      <c r="J32" t="s">
        <v>19</v>
      </c>
      <c r="K32">
        <f>55-17</f>
        <v>38</v>
      </c>
      <c r="L32" t="s">
        <v>20</v>
      </c>
    </row>
    <row r="33" spans="11:12">
      <c r="K33">
        <f>(38*60)/400</f>
        <v>5.7</v>
      </c>
      <c r="L33" t="s">
        <v>21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2013-04-11T01:29:19Z</dcterms:created>
  <dcterms:modified xsi:type="dcterms:W3CDTF">2013-06-09T18:10:42Z</dcterms:modified>
</cp:coreProperties>
</file>