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206"/>
  <workbookPr autoCompressPictures="0"/>
  <bookViews>
    <workbookView xWindow="2560" yWindow="0" windowWidth="31460" windowHeight="20440"/>
  </bookViews>
  <sheets>
    <sheet name="orig data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35" i="1" l="1"/>
  <c r="Y311" i="1"/>
  <c r="X311" i="1"/>
  <c r="W311" i="1"/>
  <c r="V311" i="1"/>
  <c r="Q311" i="1"/>
  <c r="P311" i="1"/>
  <c r="O311" i="1"/>
  <c r="N311" i="1"/>
  <c r="AB310" i="1"/>
  <c r="Y310" i="1"/>
  <c r="X310" i="1"/>
  <c r="W310" i="1"/>
  <c r="V310" i="1"/>
  <c r="Q310" i="1"/>
  <c r="P310" i="1"/>
  <c r="O310" i="1"/>
  <c r="N310" i="1"/>
  <c r="AC309" i="1"/>
  <c r="AB309" i="1"/>
  <c r="Y309" i="1"/>
  <c r="X309" i="1"/>
  <c r="W309" i="1"/>
  <c r="V309" i="1"/>
  <c r="Q309" i="1"/>
  <c r="P309" i="1"/>
  <c r="O309" i="1"/>
  <c r="N309" i="1"/>
  <c r="I309" i="1"/>
  <c r="H309" i="1"/>
  <c r="G309" i="1"/>
  <c r="F309" i="1"/>
  <c r="AC308" i="1"/>
  <c r="AB308" i="1"/>
  <c r="Y308" i="1"/>
  <c r="X308" i="1"/>
  <c r="W308" i="1"/>
  <c r="V308" i="1"/>
  <c r="Q308" i="1"/>
  <c r="P308" i="1"/>
  <c r="O308" i="1"/>
  <c r="N308" i="1"/>
  <c r="I308" i="1"/>
  <c r="H308" i="1"/>
  <c r="G308" i="1"/>
  <c r="F308" i="1"/>
  <c r="AC307" i="1"/>
  <c r="AB307" i="1"/>
  <c r="Y307" i="1"/>
  <c r="X307" i="1"/>
  <c r="W307" i="1"/>
  <c r="V307" i="1"/>
  <c r="Q307" i="1"/>
  <c r="P307" i="1"/>
  <c r="O307" i="1"/>
  <c r="N307" i="1"/>
  <c r="I307" i="1"/>
  <c r="H307" i="1"/>
  <c r="G307" i="1"/>
  <c r="F307" i="1"/>
  <c r="AC306" i="1"/>
  <c r="AB306" i="1"/>
  <c r="Y306" i="1"/>
  <c r="X306" i="1"/>
  <c r="W306" i="1"/>
  <c r="V306" i="1"/>
  <c r="Q306" i="1"/>
  <c r="P306" i="1"/>
  <c r="O306" i="1"/>
  <c r="N306" i="1"/>
  <c r="I306" i="1"/>
  <c r="H306" i="1"/>
  <c r="G306" i="1"/>
  <c r="F306" i="1"/>
  <c r="AD305" i="1"/>
  <c r="AC305" i="1"/>
  <c r="AB305" i="1"/>
  <c r="Y305" i="1"/>
  <c r="X305" i="1"/>
  <c r="W305" i="1"/>
  <c r="V305" i="1"/>
  <c r="Q305" i="1"/>
  <c r="P305" i="1"/>
  <c r="O305" i="1"/>
  <c r="N305" i="1"/>
  <c r="I305" i="1"/>
  <c r="H305" i="1"/>
  <c r="G305" i="1"/>
  <c r="F305" i="1"/>
  <c r="AD304" i="1"/>
  <c r="AC304" i="1"/>
  <c r="AB304" i="1"/>
  <c r="Y304" i="1"/>
  <c r="X304" i="1"/>
  <c r="W304" i="1"/>
  <c r="V304" i="1"/>
  <c r="Q304" i="1"/>
  <c r="P304" i="1"/>
  <c r="O304" i="1"/>
  <c r="N304" i="1"/>
  <c r="I304" i="1"/>
  <c r="H304" i="1"/>
  <c r="G304" i="1"/>
  <c r="F304" i="1"/>
  <c r="AD303" i="1"/>
  <c r="AB303" i="1"/>
  <c r="Y303" i="1"/>
  <c r="X303" i="1"/>
  <c r="W303" i="1"/>
  <c r="V303" i="1"/>
  <c r="Q303" i="1"/>
  <c r="P303" i="1"/>
  <c r="O303" i="1"/>
  <c r="N303" i="1"/>
  <c r="I303" i="1"/>
  <c r="H303" i="1"/>
  <c r="G303" i="1"/>
  <c r="F303" i="1"/>
  <c r="AD302" i="1"/>
  <c r="I302" i="1"/>
  <c r="H302" i="1"/>
  <c r="G302" i="1"/>
  <c r="F302" i="1"/>
  <c r="AD301" i="1"/>
  <c r="AD300" i="1"/>
  <c r="AD299" i="1"/>
  <c r="I299" i="1"/>
  <c r="H299" i="1"/>
  <c r="G299" i="1"/>
  <c r="F299" i="1"/>
  <c r="AD298" i="1"/>
  <c r="AB298" i="1"/>
  <c r="Y298" i="1"/>
  <c r="X298" i="1"/>
  <c r="W298" i="1"/>
  <c r="V298" i="1"/>
  <c r="Q298" i="1"/>
  <c r="P298" i="1"/>
  <c r="O298" i="1"/>
  <c r="N298" i="1"/>
  <c r="I298" i="1"/>
  <c r="H298" i="1"/>
  <c r="G298" i="1"/>
  <c r="F298" i="1"/>
  <c r="AD297" i="1"/>
  <c r="AC297" i="1"/>
  <c r="AB297" i="1"/>
  <c r="Y297" i="1"/>
  <c r="X297" i="1"/>
  <c r="W297" i="1"/>
  <c r="V297" i="1"/>
  <c r="Q297" i="1"/>
  <c r="P297" i="1"/>
  <c r="O297" i="1"/>
  <c r="N297" i="1"/>
  <c r="I297" i="1"/>
  <c r="H297" i="1"/>
  <c r="G297" i="1"/>
  <c r="F297" i="1"/>
  <c r="AD296" i="1"/>
  <c r="AC296" i="1"/>
  <c r="AB296" i="1"/>
  <c r="I296" i="1"/>
  <c r="H296" i="1"/>
  <c r="G296" i="1"/>
  <c r="F296" i="1"/>
  <c r="AD295" i="1"/>
  <c r="AC295" i="1"/>
  <c r="AB295" i="1"/>
  <c r="I295" i="1"/>
  <c r="H295" i="1"/>
  <c r="G295" i="1"/>
  <c r="F295" i="1"/>
  <c r="AD294" i="1"/>
  <c r="AC294" i="1"/>
  <c r="AB294" i="1"/>
  <c r="I294" i="1"/>
  <c r="H294" i="1"/>
  <c r="G294" i="1"/>
  <c r="F294" i="1"/>
  <c r="AD293" i="1"/>
  <c r="AC293" i="1"/>
  <c r="AB293" i="1"/>
  <c r="I293" i="1"/>
  <c r="H293" i="1"/>
  <c r="G293" i="1"/>
  <c r="F293" i="1"/>
  <c r="AD292" i="1"/>
  <c r="AC292" i="1"/>
  <c r="AB292" i="1"/>
  <c r="I292" i="1"/>
  <c r="H292" i="1"/>
  <c r="G292" i="1"/>
  <c r="F292" i="1"/>
  <c r="AD291" i="1"/>
  <c r="AC291" i="1"/>
  <c r="AB291" i="1"/>
  <c r="I291" i="1"/>
  <c r="H291" i="1"/>
  <c r="G291" i="1"/>
  <c r="F291" i="1"/>
  <c r="AD290" i="1"/>
  <c r="AC290" i="1"/>
  <c r="I290" i="1"/>
  <c r="H290" i="1"/>
  <c r="G290" i="1"/>
  <c r="F290" i="1"/>
  <c r="AD289" i="1"/>
  <c r="AC289" i="1"/>
  <c r="AD288" i="1"/>
  <c r="AC288" i="1"/>
  <c r="Y288" i="1"/>
  <c r="X288" i="1"/>
  <c r="W288" i="1"/>
  <c r="V288" i="1"/>
  <c r="Q288" i="1"/>
  <c r="P288" i="1"/>
  <c r="O288" i="1"/>
  <c r="N288" i="1"/>
  <c r="AD287" i="1"/>
  <c r="AC287" i="1"/>
  <c r="AB287" i="1"/>
  <c r="Y287" i="1"/>
  <c r="X287" i="1"/>
  <c r="W287" i="1"/>
  <c r="V287" i="1"/>
  <c r="Q287" i="1"/>
  <c r="P287" i="1"/>
  <c r="O287" i="1"/>
  <c r="N287" i="1"/>
  <c r="I287" i="1"/>
  <c r="H287" i="1"/>
  <c r="G287" i="1"/>
  <c r="F287" i="1"/>
  <c r="AD286" i="1"/>
  <c r="AC286" i="1"/>
  <c r="AB286" i="1"/>
  <c r="Y286" i="1"/>
  <c r="X286" i="1"/>
  <c r="W286" i="1"/>
  <c r="V286" i="1"/>
  <c r="Q286" i="1"/>
  <c r="P286" i="1"/>
  <c r="O286" i="1"/>
  <c r="N286" i="1"/>
  <c r="I286" i="1"/>
  <c r="H286" i="1"/>
  <c r="G286" i="1"/>
  <c r="F286" i="1"/>
  <c r="AD285" i="1"/>
  <c r="AC285" i="1"/>
  <c r="AB285" i="1"/>
  <c r="Y285" i="1"/>
  <c r="X285" i="1"/>
  <c r="W285" i="1"/>
  <c r="V285" i="1"/>
  <c r="Q285" i="1"/>
  <c r="P285" i="1"/>
  <c r="O285" i="1"/>
  <c r="N285" i="1"/>
  <c r="I285" i="1"/>
  <c r="H285" i="1"/>
  <c r="G285" i="1"/>
  <c r="F285" i="1"/>
  <c r="AD284" i="1"/>
  <c r="AC284" i="1"/>
  <c r="AB284" i="1"/>
  <c r="Y284" i="1"/>
  <c r="X284" i="1"/>
  <c r="W284" i="1"/>
  <c r="V284" i="1"/>
  <c r="Q284" i="1"/>
  <c r="P284" i="1"/>
  <c r="O284" i="1"/>
  <c r="N284" i="1"/>
  <c r="I284" i="1"/>
  <c r="H284" i="1"/>
  <c r="G284" i="1"/>
  <c r="F284" i="1"/>
  <c r="AC283" i="1"/>
  <c r="AB283" i="1"/>
  <c r="Y283" i="1"/>
  <c r="X283" i="1"/>
  <c r="W283" i="1"/>
  <c r="V283" i="1"/>
  <c r="Q283" i="1"/>
  <c r="P283" i="1"/>
  <c r="O283" i="1"/>
  <c r="N283" i="1"/>
  <c r="I283" i="1"/>
  <c r="H283" i="1"/>
  <c r="G283" i="1"/>
  <c r="F283" i="1"/>
  <c r="AC282" i="1"/>
  <c r="AB282" i="1"/>
  <c r="Y282" i="1"/>
  <c r="X282" i="1"/>
  <c r="W282" i="1"/>
  <c r="V282" i="1"/>
  <c r="Q282" i="1"/>
  <c r="P282" i="1"/>
  <c r="O282" i="1"/>
  <c r="N282" i="1"/>
  <c r="I282" i="1"/>
  <c r="H282" i="1"/>
  <c r="G282" i="1"/>
  <c r="F282" i="1"/>
  <c r="AC281" i="1"/>
  <c r="AB281" i="1"/>
  <c r="Y281" i="1"/>
  <c r="X281" i="1"/>
  <c r="W281" i="1"/>
  <c r="V281" i="1"/>
  <c r="Q281" i="1"/>
  <c r="P281" i="1"/>
  <c r="O281" i="1"/>
  <c r="N281" i="1"/>
  <c r="I281" i="1"/>
  <c r="H281" i="1"/>
  <c r="G281" i="1"/>
  <c r="F281" i="1"/>
  <c r="AC280" i="1"/>
  <c r="AB280" i="1"/>
  <c r="Y280" i="1"/>
  <c r="X280" i="1"/>
  <c r="W280" i="1"/>
  <c r="V280" i="1"/>
  <c r="Q280" i="1"/>
  <c r="P280" i="1"/>
  <c r="O280" i="1"/>
  <c r="N280" i="1"/>
  <c r="I280" i="1"/>
  <c r="H280" i="1"/>
  <c r="G280" i="1"/>
  <c r="F280" i="1"/>
  <c r="AB279" i="1"/>
  <c r="Y279" i="1"/>
  <c r="X279" i="1"/>
  <c r="W279" i="1"/>
  <c r="V279" i="1"/>
  <c r="Q279" i="1"/>
  <c r="P279" i="1"/>
  <c r="O279" i="1"/>
  <c r="N279" i="1"/>
  <c r="I279" i="1"/>
  <c r="H279" i="1"/>
  <c r="G279" i="1"/>
  <c r="F279" i="1"/>
  <c r="Y278" i="1"/>
  <c r="X278" i="1"/>
  <c r="W278" i="1"/>
  <c r="V278" i="1"/>
  <c r="Q278" i="1"/>
  <c r="P278" i="1"/>
  <c r="O278" i="1"/>
  <c r="N278" i="1"/>
  <c r="I278" i="1"/>
  <c r="H278" i="1"/>
  <c r="G278" i="1"/>
  <c r="F278" i="1"/>
  <c r="I264" i="1"/>
  <c r="H264" i="1"/>
  <c r="G264" i="1"/>
  <c r="F264" i="1"/>
  <c r="AB263" i="1"/>
  <c r="I263" i="1"/>
  <c r="H263" i="1"/>
  <c r="G263" i="1"/>
  <c r="F263" i="1"/>
  <c r="AC262" i="1"/>
  <c r="AB262" i="1"/>
  <c r="I262" i="1"/>
  <c r="H262" i="1"/>
  <c r="G262" i="1"/>
  <c r="F262" i="1"/>
  <c r="AC261" i="1"/>
  <c r="AB261" i="1"/>
  <c r="I261" i="1"/>
  <c r="H261" i="1"/>
  <c r="G261" i="1"/>
  <c r="F261" i="1"/>
  <c r="AC260" i="1"/>
  <c r="AB260" i="1"/>
  <c r="I260" i="1"/>
  <c r="H260" i="1"/>
  <c r="G260" i="1"/>
  <c r="F260" i="1"/>
  <c r="AC259" i="1"/>
  <c r="AB259" i="1"/>
  <c r="I259" i="1"/>
  <c r="H259" i="1"/>
  <c r="G259" i="1"/>
  <c r="F259" i="1"/>
  <c r="AD258" i="1"/>
  <c r="AC258" i="1"/>
  <c r="AB258" i="1"/>
  <c r="I258" i="1"/>
  <c r="H258" i="1"/>
  <c r="G258" i="1"/>
  <c r="F258" i="1"/>
  <c r="AD257" i="1"/>
  <c r="AC257" i="1"/>
  <c r="AB257" i="1"/>
  <c r="Y257" i="1"/>
  <c r="X257" i="1"/>
  <c r="W257" i="1"/>
  <c r="V257" i="1"/>
  <c r="Q257" i="1"/>
  <c r="P257" i="1"/>
  <c r="O257" i="1"/>
  <c r="N257" i="1"/>
  <c r="I257" i="1"/>
  <c r="H257" i="1"/>
  <c r="G257" i="1"/>
  <c r="F257" i="1"/>
  <c r="AD256" i="1"/>
  <c r="AC256" i="1"/>
  <c r="AB256" i="1"/>
  <c r="Y256" i="1"/>
  <c r="X256" i="1"/>
  <c r="W256" i="1"/>
  <c r="V256" i="1"/>
  <c r="Q256" i="1"/>
  <c r="P256" i="1"/>
  <c r="O256" i="1"/>
  <c r="N256" i="1"/>
  <c r="I256" i="1"/>
  <c r="H256" i="1"/>
  <c r="G256" i="1"/>
  <c r="F256" i="1"/>
  <c r="AD255" i="1"/>
  <c r="AC255" i="1"/>
  <c r="AB255" i="1"/>
  <c r="Y255" i="1"/>
  <c r="X255" i="1"/>
  <c r="W255" i="1"/>
  <c r="V255" i="1"/>
  <c r="Q255" i="1"/>
  <c r="P255" i="1"/>
  <c r="O255" i="1"/>
  <c r="N255" i="1"/>
  <c r="I255" i="1"/>
  <c r="H255" i="1"/>
  <c r="G255" i="1"/>
  <c r="F255" i="1"/>
  <c r="AD254" i="1"/>
  <c r="AC254" i="1"/>
  <c r="AB254" i="1"/>
  <c r="Y254" i="1"/>
  <c r="X254" i="1"/>
  <c r="W254" i="1"/>
  <c r="V254" i="1"/>
  <c r="Q254" i="1"/>
  <c r="P254" i="1"/>
  <c r="O254" i="1"/>
  <c r="N254" i="1"/>
  <c r="I254" i="1"/>
  <c r="H254" i="1"/>
  <c r="G254" i="1"/>
  <c r="F254" i="1"/>
  <c r="AD253" i="1"/>
  <c r="AC253" i="1"/>
  <c r="AB253" i="1"/>
  <c r="Y253" i="1"/>
  <c r="X253" i="1"/>
  <c r="W253" i="1"/>
  <c r="V253" i="1"/>
  <c r="Q253" i="1"/>
  <c r="P253" i="1"/>
  <c r="O253" i="1"/>
  <c r="N253" i="1"/>
  <c r="I253" i="1"/>
  <c r="H253" i="1"/>
  <c r="G253" i="1"/>
  <c r="F253" i="1"/>
  <c r="AD252" i="1"/>
  <c r="AC252" i="1"/>
  <c r="AB252" i="1"/>
  <c r="Y252" i="1"/>
  <c r="X252" i="1"/>
  <c r="W252" i="1"/>
  <c r="V252" i="1"/>
  <c r="Q252" i="1"/>
  <c r="P252" i="1"/>
  <c r="O252" i="1"/>
  <c r="N252" i="1"/>
  <c r="I252" i="1"/>
  <c r="H252" i="1"/>
  <c r="G252" i="1"/>
  <c r="F252" i="1"/>
  <c r="AD251" i="1"/>
  <c r="AC251" i="1"/>
  <c r="AB251" i="1"/>
  <c r="Y251" i="1"/>
  <c r="X251" i="1"/>
  <c r="W251" i="1"/>
  <c r="V251" i="1"/>
  <c r="Q251" i="1"/>
  <c r="P251" i="1"/>
  <c r="O251" i="1"/>
  <c r="N251" i="1"/>
  <c r="I251" i="1"/>
  <c r="H251" i="1"/>
  <c r="G251" i="1"/>
  <c r="F251" i="1"/>
  <c r="AD250" i="1"/>
  <c r="AC250" i="1"/>
  <c r="AB250" i="1"/>
  <c r="Y250" i="1"/>
  <c r="X250" i="1"/>
  <c r="W250" i="1"/>
  <c r="V250" i="1"/>
  <c r="Q250" i="1"/>
  <c r="P250" i="1"/>
  <c r="O250" i="1"/>
  <c r="N250" i="1"/>
  <c r="I250" i="1"/>
  <c r="H250" i="1"/>
  <c r="G250" i="1"/>
  <c r="F250" i="1"/>
  <c r="AD249" i="1"/>
  <c r="AC249" i="1"/>
  <c r="AB249" i="1"/>
  <c r="Y249" i="1"/>
  <c r="X249" i="1"/>
  <c r="W249" i="1"/>
  <c r="V249" i="1"/>
  <c r="Q249" i="1"/>
  <c r="P249" i="1"/>
  <c r="O249" i="1"/>
  <c r="N249" i="1"/>
  <c r="I249" i="1"/>
  <c r="H249" i="1"/>
  <c r="G249" i="1"/>
  <c r="F249" i="1"/>
  <c r="AD248" i="1"/>
  <c r="AC248" i="1"/>
  <c r="AB248" i="1"/>
  <c r="Y248" i="1"/>
  <c r="X248" i="1"/>
  <c r="W248" i="1"/>
  <c r="V248" i="1"/>
  <c r="Q248" i="1"/>
  <c r="P248" i="1"/>
  <c r="O248" i="1"/>
  <c r="N248" i="1"/>
  <c r="I248" i="1"/>
  <c r="H248" i="1"/>
  <c r="G248" i="1"/>
  <c r="F248" i="1"/>
  <c r="AD247" i="1"/>
  <c r="AC247" i="1"/>
  <c r="AB247" i="1"/>
  <c r="Y247" i="1"/>
  <c r="X247" i="1"/>
  <c r="W247" i="1"/>
  <c r="V247" i="1"/>
  <c r="Q247" i="1"/>
  <c r="P247" i="1"/>
  <c r="O247" i="1"/>
  <c r="N247" i="1"/>
  <c r="I247" i="1"/>
  <c r="H247" i="1"/>
  <c r="G247" i="1"/>
  <c r="F247" i="1"/>
  <c r="AD246" i="1"/>
  <c r="AC246" i="1"/>
  <c r="AB246" i="1"/>
  <c r="Y246" i="1"/>
  <c r="X246" i="1"/>
  <c r="W246" i="1"/>
  <c r="V246" i="1"/>
  <c r="Q246" i="1"/>
  <c r="P246" i="1"/>
  <c r="O246" i="1"/>
  <c r="N246" i="1"/>
  <c r="I246" i="1"/>
  <c r="H246" i="1"/>
  <c r="G246" i="1"/>
  <c r="F246" i="1"/>
  <c r="AD245" i="1"/>
  <c r="AC245" i="1"/>
  <c r="AB245" i="1"/>
  <c r="Y245" i="1"/>
  <c r="X245" i="1"/>
  <c r="W245" i="1"/>
  <c r="V245" i="1"/>
  <c r="Q245" i="1"/>
  <c r="P245" i="1"/>
  <c r="O245" i="1"/>
  <c r="N245" i="1"/>
  <c r="I245" i="1"/>
  <c r="H245" i="1"/>
  <c r="G245" i="1"/>
  <c r="F245" i="1"/>
  <c r="AD244" i="1"/>
  <c r="AC244" i="1"/>
  <c r="AB244" i="1"/>
  <c r="Y244" i="1"/>
  <c r="X244" i="1"/>
  <c r="W244" i="1"/>
  <c r="V244" i="1"/>
  <c r="Q244" i="1"/>
  <c r="P244" i="1"/>
  <c r="O244" i="1"/>
  <c r="N244" i="1"/>
  <c r="I244" i="1"/>
  <c r="H244" i="1"/>
  <c r="G244" i="1"/>
  <c r="F244" i="1"/>
  <c r="AD243" i="1"/>
  <c r="AC243" i="1"/>
  <c r="AB243" i="1"/>
  <c r="Y243" i="1"/>
  <c r="X243" i="1"/>
  <c r="W243" i="1"/>
  <c r="V243" i="1"/>
  <c r="Q243" i="1"/>
  <c r="P243" i="1"/>
  <c r="O243" i="1"/>
  <c r="N243" i="1"/>
  <c r="I243" i="1"/>
  <c r="H243" i="1"/>
  <c r="G243" i="1"/>
  <c r="F243" i="1"/>
  <c r="AD242" i="1"/>
  <c r="AC242" i="1"/>
  <c r="AB242" i="1"/>
  <c r="Y242" i="1"/>
  <c r="X242" i="1"/>
  <c r="W242" i="1"/>
  <c r="V242" i="1"/>
  <c r="Q242" i="1"/>
  <c r="P242" i="1"/>
  <c r="O242" i="1"/>
  <c r="N242" i="1"/>
  <c r="I242" i="1"/>
  <c r="H242" i="1"/>
  <c r="G242" i="1"/>
  <c r="F242" i="1"/>
  <c r="AD241" i="1"/>
  <c r="AC241" i="1"/>
  <c r="AB241" i="1"/>
  <c r="Y241" i="1"/>
  <c r="X241" i="1"/>
  <c r="W241" i="1"/>
  <c r="V241" i="1"/>
  <c r="Q241" i="1"/>
  <c r="P241" i="1"/>
  <c r="O241" i="1"/>
  <c r="N241" i="1"/>
  <c r="I241" i="1"/>
  <c r="H241" i="1"/>
  <c r="G241" i="1"/>
  <c r="F241" i="1"/>
  <c r="AD240" i="1"/>
  <c r="AB240" i="1"/>
  <c r="Y240" i="1"/>
  <c r="X240" i="1"/>
  <c r="W240" i="1"/>
  <c r="V240" i="1"/>
  <c r="Q240" i="1"/>
  <c r="P240" i="1"/>
  <c r="O240" i="1"/>
  <c r="N240" i="1"/>
  <c r="I240" i="1"/>
  <c r="H240" i="1"/>
  <c r="G240" i="1"/>
  <c r="F240" i="1"/>
  <c r="AD239" i="1"/>
  <c r="Y239" i="1"/>
  <c r="X239" i="1"/>
  <c r="W239" i="1"/>
  <c r="V239" i="1"/>
  <c r="Q239" i="1"/>
  <c r="P239" i="1"/>
  <c r="O239" i="1"/>
  <c r="N239" i="1"/>
  <c r="I239" i="1"/>
  <c r="H239" i="1"/>
  <c r="G239" i="1"/>
  <c r="F239" i="1"/>
  <c r="AD238" i="1"/>
  <c r="AD237" i="1"/>
  <c r="AD236" i="1"/>
  <c r="AD235" i="1"/>
  <c r="AD234" i="1"/>
  <c r="Y234" i="1"/>
  <c r="X234" i="1"/>
  <c r="W234" i="1"/>
  <c r="V234" i="1"/>
  <c r="Q234" i="1"/>
  <c r="P234" i="1"/>
  <c r="O234" i="1"/>
  <c r="N234" i="1"/>
  <c r="I234" i="1"/>
  <c r="H234" i="1"/>
  <c r="G234" i="1"/>
  <c r="F234" i="1"/>
  <c r="AD233" i="1"/>
  <c r="AB233" i="1"/>
  <c r="Y233" i="1"/>
  <c r="X233" i="1"/>
  <c r="W233" i="1"/>
  <c r="V233" i="1"/>
  <c r="Q233" i="1"/>
  <c r="P233" i="1"/>
  <c r="O233" i="1"/>
  <c r="N233" i="1"/>
  <c r="I233" i="1"/>
  <c r="H233" i="1"/>
  <c r="G233" i="1"/>
  <c r="F233" i="1"/>
  <c r="AD232" i="1"/>
  <c r="AC232" i="1"/>
  <c r="AB232" i="1"/>
  <c r="Y232" i="1"/>
  <c r="X232" i="1"/>
  <c r="W232" i="1"/>
  <c r="V232" i="1"/>
  <c r="Q232" i="1"/>
  <c r="P232" i="1"/>
  <c r="O232" i="1"/>
  <c r="N232" i="1"/>
  <c r="I232" i="1"/>
  <c r="H232" i="1"/>
  <c r="G232" i="1"/>
  <c r="F232" i="1"/>
  <c r="AD231" i="1"/>
  <c r="AC231" i="1"/>
  <c r="AB231" i="1"/>
  <c r="Y231" i="1"/>
  <c r="X231" i="1"/>
  <c r="W231" i="1"/>
  <c r="V231" i="1"/>
  <c r="Q231" i="1"/>
  <c r="P231" i="1"/>
  <c r="O231" i="1"/>
  <c r="N231" i="1"/>
  <c r="I231" i="1"/>
  <c r="H231" i="1"/>
  <c r="G231" i="1"/>
  <c r="F231" i="1"/>
  <c r="AD230" i="1"/>
  <c r="AC230" i="1"/>
  <c r="AB230" i="1"/>
  <c r="Y230" i="1"/>
  <c r="X230" i="1"/>
  <c r="W230" i="1"/>
  <c r="V230" i="1"/>
  <c r="Q230" i="1"/>
  <c r="P230" i="1"/>
  <c r="O230" i="1"/>
  <c r="N230" i="1"/>
  <c r="I230" i="1"/>
  <c r="H230" i="1"/>
  <c r="G230" i="1"/>
  <c r="F230" i="1"/>
  <c r="AD229" i="1"/>
  <c r="AC229" i="1"/>
  <c r="AB229" i="1"/>
  <c r="I229" i="1"/>
  <c r="H229" i="1"/>
  <c r="G229" i="1"/>
  <c r="F229" i="1"/>
  <c r="AD228" i="1"/>
  <c r="AC228" i="1"/>
  <c r="AB228" i="1"/>
  <c r="AD227" i="1"/>
  <c r="AC227" i="1"/>
  <c r="AB227" i="1"/>
  <c r="AD226" i="1"/>
  <c r="AC226" i="1"/>
  <c r="AB226" i="1"/>
  <c r="Y226" i="1"/>
  <c r="X226" i="1"/>
  <c r="W226" i="1"/>
  <c r="V226" i="1"/>
  <c r="Q226" i="1"/>
  <c r="P226" i="1"/>
  <c r="O226" i="1"/>
  <c r="N226" i="1"/>
  <c r="I226" i="1"/>
  <c r="H226" i="1"/>
  <c r="G226" i="1"/>
  <c r="F226" i="1"/>
  <c r="AD225" i="1"/>
  <c r="AC225" i="1"/>
  <c r="AB225" i="1"/>
  <c r="Y225" i="1"/>
  <c r="X225" i="1"/>
  <c r="W225" i="1"/>
  <c r="V225" i="1"/>
  <c r="Q225" i="1"/>
  <c r="P225" i="1"/>
  <c r="O225" i="1"/>
  <c r="N225" i="1"/>
  <c r="I225" i="1"/>
  <c r="H225" i="1"/>
  <c r="G225" i="1"/>
  <c r="F225" i="1"/>
  <c r="AD224" i="1"/>
  <c r="AC224" i="1"/>
  <c r="AB224" i="1"/>
  <c r="Y224" i="1"/>
  <c r="X224" i="1"/>
  <c r="W224" i="1"/>
  <c r="V224" i="1"/>
  <c r="Q224" i="1"/>
  <c r="P224" i="1"/>
  <c r="O224" i="1"/>
  <c r="N224" i="1"/>
  <c r="I224" i="1"/>
  <c r="H224" i="1"/>
  <c r="G224" i="1"/>
  <c r="F224" i="1"/>
  <c r="AD223" i="1"/>
  <c r="AC223" i="1"/>
  <c r="AB223" i="1"/>
  <c r="Y223" i="1"/>
  <c r="X223" i="1"/>
  <c r="W223" i="1"/>
  <c r="V223" i="1"/>
  <c r="Q223" i="1"/>
  <c r="P223" i="1"/>
  <c r="O223" i="1"/>
  <c r="N223" i="1"/>
  <c r="I223" i="1"/>
  <c r="H223" i="1"/>
  <c r="G223" i="1"/>
  <c r="F223" i="1"/>
  <c r="AD222" i="1"/>
  <c r="AC222" i="1"/>
  <c r="AB222" i="1"/>
  <c r="Y222" i="1"/>
  <c r="X222" i="1"/>
  <c r="W222" i="1"/>
  <c r="V222" i="1"/>
  <c r="Q222" i="1"/>
  <c r="P222" i="1"/>
  <c r="O222" i="1"/>
  <c r="N222" i="1"/>
  <c r="I222" i="1"/>
  <c r="H222" i="1"/>
  <c r="G222" i="1"/>
  <c r="F222" i="1"/>
  <c r="AD221" i="1"/>
  <c r="AC221" i="1"/>
  <c r="AB221" i="1"/>
  <c r="Y221" i="1"/>
  <c r="X221" i="1"/>
  <c r="W221" i="1"/>
  <c r="V221" i="1"/>
  <c r="Q221" i="1"/>
  <c r="P221" i="1"/>
  <c r="O221" i="1"/>
  <c r="N221" i="1"/>
  <c r="I221" i="1"/>
  <c r="H221" i="1"/>
  <c r="G221" i="1"/>
  <c r="F221" i="1"/>
  <c r="AD220" i="1"/>
  <c r="AC220" i="1"/>
  <c r="AB220" i="1"/>
  <c r="Y220" i="1"/>
  <c r="X220" i="1"/>
  <c r="W220" i="1"/>
  <c r="V220" i="1"/>
  <c r="Q220" i="1"/>
  <c r="P220" i="1"/>
  <c r="O220" i="1"/>
  <c r="N220" i="1"/>
  <c r="I220" i="1"/>
  <c r="H220" i="1"/>
  <c r="G220" i="1"/>
  <c r="F220" i="1"/>
  <c r="AD219" i="1"/>
  <c r="AC219" i="1"/>
  <c r="AB219" i="1"/>
  <c r="Y219" i="1"/>
  <c r="X219" i="1"/>
  <c r="W219" i="1"/>
  <c r="V219" i="1"/>
  <c r="Q219" i="1"/>
  <c r="P219" i="1"/>
  <c r="O219" i="1"/>
  <c r="N219" i="1"/>
  <c r="I219" i="1"/>
  <c r="H219" i="1"/>
  <c r="G219" i="1"/>
  <c r="F219" i="1"/>
  <c r="AD218" i="1"/>
  <c r="AC218" i="1"/>
  <c r="AB218" i="1"/>
  <c r="Y218" i="1"/>
  <c r="X218" i="1"/>
  <c r="W218" i="1"/>
  <c r="V218" i="1"/>
  <c r="Q218" i="1"/>
  <c r="P218" i="1"/>
  <c r="O218" i="1"/>
  <c r="N218" i="1"/>
  <c r="I218" i="1"/>
  <c r="H218" i="1"/>
  <c r="G218" i="1"/>
  <c r="F218" i="1"/>
  <c r="AD217" i="1"/>
  <c r="AC217" i="1"/>
  <c r="AB217" i="1"/>
  <c r="Y217" i="1"/>
  <c r="X217" i="1"/>
  <c r="W217" i="1"/>
  <c r="V217" i="1"/>
  <c r="Q217" i="1"/>
  <c r="P217" i="1"/>
  <c r="O217" i="1"/>
  <c r="N217" i="1"/>
  <c r="I217" i="1"/>
  <c r="H217" i="1"/>
  <c r="G217" i="1"/>
  <c r="F217" i="1"/>
  <c r="AD216" i="1"/>
  <c r="AC216" i="1"/>
  <c r="AB216" i="1"/>
  <c r="Y216" i="1"/>
  <c r="X216" i="1"/>
  <c r="W216" i="1"/>
  <c r="V216" i="1"/>
  <c r="Q216" i="1"/>
  <c r="P216" i="1"/>
  <c r="O216" i="1"/>
  <c r="N216" i="1"/>
  <c r="I216" i="1"/>
  <c r="H216" i="1"/>
  <c r="G216" i="1"/>
  <c r="F216" i="1"/>
  <c r="AD215" i="1"/>
  <c r="AC215" i="1"/>
  <c r="AB215" i="1"/>
  <c r="Y215" i="1"/>
  <c r="X215" i="1"/>
  <c r="W215" i="1"/>
  <c r="V215" i="1"/>
  <c r="Q215" i="1"/>
  <c r="P215" i="1"/>
  <c r="O215" i="1"/>
  <c r="N215" i="1"/>
  <c r="I215" i="1"/>
  <c r="H215" i="1"/>
  <c r="G215" i="1"/>
  <c r="F215" i="1"/>
  <c r="AD214" i="1"/>
  <c r="AC214" i="1"/>
  <c r="AB214" i="1"/>
  <c r="AD213" i="1"/>
  <c r="AC213" i="1"/>
  <c r="AB213" i="1"/>
  <c r="Y213" i="1"/>
  <c r="X213" i="1"/>
  <c r="W213" i="1"/>
  <c r="V213" i="1"/>
  <c r="Q213" i="1"/>
  <c r="P213" i="1"/>
  <c r="O213" i="1"/>
  <c r="N213" i="1"/>
  <c r="I213" i="1"/>
  <c r="H213" i="1"/>
  <c r="G213" i="1"/>
  <c r="F213" i="1"/>
  <c r="AD212" i="1"/>
  <c r="AC212" i="1"/>
  <c r="AB212" i="1"/>
  <c r="Y212" i="1"/>
  <c r="X212" i="1"/>
  <c r="W212" i="1"/>
  <c r="V212" i="1"/>
  <c r="Q212" i="1"/>
  <c r="P212" i="1"/>
  <c r="O212" i="1"/>
  <c r="N212" i="1"/>
  <c r="I212" i="1"/>
  <c r="H212" i="1"/>
  <c r="G212" i="1"/>
  <c r="F212" i="1"/>
  <c r="AD211" i="1"/>
  <c r="AC211" i="1"/>
  <c r="AB211" i="1"/>
  <c r="Y211" i="1"/>
  <c r="X211" i="1"/>
  <c r="W211" i="1"/>
  <c r="V211" i="1"/>
  <c r="Q211" i="1"/>
  <c r="P211" i="1"/>
  <c r="O211" i="1"/>
  <c r="N211" i="1"/>
  <c r="I211" i="1"/>
  <c r="H211" i="1"/>
  <c r="G211" i="1"/>
  <c r="F211" i="1"/>
  <c r="AC210" i="1"/>
  <c r="AB210" i="1"/>
  <c r="Y210" i="1"/>
  <c r="X210" i="1"/>
  <c r="W210" i="1"/>
  <c r="V210" i="1"/>
  <c r="Q210" i="1"/>
  <c r="P210" i="1"/>
  <c r="O210" i="1"/>
  <c r="N210" i="1"/>
  <c r="I210" i="1"/>
  <c r="H210" i="1"/>
  <c r="G210" i="1"/>
  <c r="F210" i="1"/>
  <c r="AC209" i="1"/>
  <c r="AB209" i="1"/>
  <c r="Y209" i="1"/>
  <c r="X209" i="1"/>
  <c r="W209" i="1"/>
  <c r="V209" i="1"/>
  <c r="Q209" i="1"/>
  <c r="P209" i="1"/>
  <c r="O209" i="1"/>
  <c r="N209" i="1"/>
  <c r="AC208" i="1"/>
  <c r="AB208" i="1"/>
  <c r="Y208" i="1"/>
  <c r="X208" i="1"/>
  <c r="W208" i="1"/>
  <c r="V208" i="1"/>
  <c r="Q208" i="1"/>
  <c r="P208" i="1"/>
  <c r="O208" i="1"/>
  <c r="N208" i="1"/>
  <c r="AC207" i="1"/>
  <c r="AB207" i="1"/>
  <c r="Y207" i="1"/>
  <c r="X207" i="1"/>
  <c r="W207" i="1"/>
  <c r="V207" i="1"/>
  <c r="Q207" i="1"/>
  <c r="P207" i="1"/>
  <c r="O207" i="1"/>
  <c r="N207" i="1"/>
  <c r="I207" i="1"/>
  <c r="H207" i="1"/>
  <c r="G207" i="1"/>
  <c r="F207" i="1"/>
  <c r="AB206" i="1"/>
  <c r="Y206" i="1"/>
  <c r="X206" i="1"/>
  <c r="W206" i="1"/>
  <c r="V206" i="1"/>
  <c r="Q206" i="1"/>
  <c r="P206" i="1"/>
  <c r="O206" i="1"/>
  <c r="N206" i="1"/>
  <c r="I206" i="1"/>
  <c r="H206" i="1"/>
  <c r="G206" i="1"/>
  <c r="F206" i="1"/>
  <c r="Y205" i="1"/>
  <c r="X205" i="1"/>
  <c r="W205" i="1"/>
  <c r="V205" i="1"/>
  <c r="Q205" i="1"/>
  <c r="P205" i="1"/>
  <c r="O205" i="1"/>
  <c r="N205" i="1"/>
  <c r="Y191" i="1"/>
  <c r="X191" i="1"/>
  <c r="W191" i="1"/>
  <c r="V191" i="1"/>
  <c r="Q191" i="1"/>
  <c r="P191" i="1"/>
  <c r="O191" i="1"/>
  <c r="N191" i="1"/>
  <c r="AB190" i="1"/>
  <c r="Y190" i="1"/>
  <c r="X190" i="1"/>
  <c r="W190" i="1"/>
  <c r="V190" i="1"/>
  <c r="Q190" i="1"/>
  <c r="P190" i="1"/>
  <c r="O190" i="1"/>
  <c r="N190" i="1"/>
  <c r="AC189" i="1"/>
  <c r="AB189" i="1"/>
  <c r="Y189" i="1"/>
  <c r="X189" i="1"/>
  <c r="W189" i="1"/>
  <c r="V189" i="1"/>
  <c r="Q189" i="1"/>
  <c r="P189" i="1"/>
  <c r="O189" i="1"/>
  <c r="N189" i="1"/>
  <c r="AC188" i="1"/>
  <c r="AB188" i="1"/>
  <c r="Y188" i="1"/>
  <c r="X188" i="1"/>
  <c r="W188" i="1"/>
  <c r="V188" i="1"/>
  <c r="Q188" i="1"/>
  <c r="P188" i="1"/>
  <c r="O188" i="1"/>
  <c r="N188" i="1"/>
  <c r="AC187" i="1"/>
  <c r="AB187" i="1"/>
  <c r="Y187" i="1"/>
  <c r="X187" i="1"/>
  <c r="W187" i="1"/>
  <c r="V187" i="1"/>
  <c r="Q187" i="1"/>
  <c r="P187" i="1"/>
  <c r="O187" i="1"/>
  <c r="N187" i="1"/>
  <c r="AC186" i="1"/>
  <c r="AB186" i="1"/>
  <c r="Y186" i="1"/>
  <c r="X186" i="1"/>
  <c r="W186" i="1"/>
  <c r="V186" i="1"/>
  <c r="Q186" i="1"/>
  <c r="P186" i="1"/>
  <c r="O186" i="1"/>
  <c r="N186" i="1"/>
  <c r="AD185" i="1"/>
  <c r="AC185" i="1"/>
  <c r="AB185" i="1"/>
  <c r="Y185" i="1"/>
  <c r="X185" i="1"/>
  <c r="W185" i="1"/>
  <c r="V185" i="1"/>
  <c r="Q185" i="1"/>
  <c r="P185" i="1"/>
  <c r="O185" i="1"/>
  <c r="N185" i="1"/>
  <c r="AD184" i="1"/>
  <c r="AC184" i="1"/>
  <c r="AB184" i="1"/>
  <c r="Y184" i="1"/>
  <c r="X184" i="1"/>
  <c r="W184" i="1"/>
  <c r="V184" i="1"/>
  <c r="Q184" i="1"/>
  <c r="P184" i="1"/>
  <c r="O184" i="1"/>
  <c r="N184" i="1"/>
  <c r="AC183" i="1"/>
  <c r="AB183" i="1"/>
  <c r="Y183" i="1"/>
  <c r="X183" i="1"/>
  <c r="W183" i="1"/>
  <c r="V183" i="1"/>
  <c r="Q183" i="1"/>
  <c r="P183" i="1"/>
  <c r="O183" i="1"/>
  <c r="N183" i="1"/>
  <c r="AC182" i="1"/>
  <c r="AB182" i="1"/>
  <c r="Y182" i="1"/>
  <c r="X182" i="1"/>
  <c r="W182" i="1"/>
  <c r="V182" i="1"/>
  <c r="Q182" i="1"/>
  <c r="P182" i="1"/>
  <c r="O182" i="1"/>
  <c r="N182" i="1"/>
  <c r="AC181" i="1"/>
  <c r="AB181" i="1"/>
  <c r="Y181" i="1"/>
  <c r="X181" i="1"/>
  <c r="W181" i="1"/>
  <c r="V181" i="1"/>
  <c r="Q181" i="1"/>
  <c r="P181" i="1"/>
  <c r="O181" i="1"/>
  <c r="N181" i="1"/>
  <c r="AC180" i="1"/>
  <c r="AB180" i="1"/>
  <c r="Y180" i="1"/>
  <c r="X180" i="1"/>
  <c r="W180" i="1"/>
  <c r="V180" i="1"/>
  <c r="Q180" i="1"/>
  <c r="P180" i="1"/>
  <c r="O180" i="1"/>
  <c r="N180" i="1"/>
  <c r="AB179" i="1"/>
  <c r="Y179" i="1"/>
  <c r="X179" i="1"/>
  <c r="W179" i="1"/>
  <c r="V179" i="1"/>
  <c r="Q179" i="1"/>
  <c r="P179" i="1"/>
  <c r="O179" i="1"/>
  <c r="N179" i="1"/>
  <c r="Y178" i="1"/>
  <c r="X178" i="1"/>
  <c r="W178" i="1"/>
  <c r="V178" i="1"/>
  <c r="Q178" i="1"/>
  <c r="P178" i="1"/>
  <c r="O178" i="1"/>
  <c r="N178" i="1"/>
  <c r="Y147" i="1"/>
  <c r="X147" i="1"/>
  <c r="W147" i="1"/>
  <c r="V147" i="1"/>
  <c r="Q147" i="1"/>
  <c r="P147" i="1"/>
  <c r="O147" i="1"/>
  <c r="N147" i="1"/>
  <c r="I147" i="1"/>
  <c r="H147" i="1"/>
  <c r="G147" i="1"/>
  <c r="F147" i="1"/>
  <c r="AB146" i="1"/>
  <c r="Y146" i="1"/>
  <c r="X146" i="1"/>
  <c r="W146" i="1"/>
  <c r="V146" i="1"/>
  <c r="Q146" i="1"/>
  <c r="P146" i="1"/>
  <c r="O146" i="1"/>
  <c r="N146" i="1"/>
  <c r="I146" i="1"/>
  <c r="H146" i="1"/>
  <c r="G146" i="1"/>
  <c r="F146" i="1"/>
  <c r="AC145" i="1"/>
  <c r="AB145" i="1"/>
  <c r="Y145" i="1"/>
  <c r="X145" i="1"/>
  <c r="W145" i="1"/>
  <c r="V145" i="1"/>
  <c r="Q145" i="1"/>
  <c r="P145" i="1"/>
  <c r="O145" i="1"/>
  <c r="N145" i="1"/>
  <c r="I145" i="1"/>
  <c r="H145" i="1"/>
  <c r="G145" i="1"/>
  <c r="F145" i="1"/>
  <c r="AC144" i="1"/>
  <c r="AB144" i="1"/>
  <c r="Y144" i="1"/>
  <c r="X144" i="1"/>
  <c r="W144" i="1"/>
  <c r="V144" i="1"/>
  <c r="Q144" i="1"/>
  <c r="P144" i="1"/>
  <c r="O144" i="1"/>
  <c r="N144" i="1"/>
  <c r="I144" i="1"/>
  <c r="H144" i="1"/>
  <c r="G144" i="1"/>
  <c r="F144" i="1"/>
  <c r="AC143" i="1"/>
  <c r="AB143" i="1"/>
  <c r="Y143" i="1"/>
  <c r="X143" i="1"/>
  <c r="W143" i="1"/>
  <c r="V143" i="1"/>
  <c r="Q143" i="1"/>
  <c r="P143" i="1"/>
  <c r="O143" i="1"/>
  <c r="N143" i="1"/>
  <c r="AC142" i="1"/>
  <c r="AB142" i="1"/>
  <c r="Y142" i="1"/>
  <c r="X142" i="1"/>
  <c r="W142" i="1"/>
  <c r="V142" i="1"/>
  <c r="Q142" i="1"/>
  <c r="P142" i="1"/>
  <c r="O142" i="1"/>
  <c r="N142" i="1"/>
  <c r="AD141" i="1"/>
  <c r="AC141" i="1"/>
  <c r="AB141" i="1"/>
  <c r="Y141" i="1"/>
  <c r="X141" i="1"/>
  <c r="W141" i="1"/>
  <c r="V141" i="1"/>
  <c r="Q141" i="1"/>
  <c r="P141" i="1"/>
  <c r="O141" i="1"/>
  <c r="N141" i="1"/>
  <c r="AD140" i="1"/>
  <c r="AC140" i="1"/>
  <c r="AB140" i="1"/>
  <c r="Y140" i="1"/>
  <c r="X140" i="1"/>
  <c r="W140" i="1"/>
  <c r="V140" i="1"/>
  <c r="Q140" i="1"/>
  <c r="P140" i="1"/>
  <c r="O140" i="1"/>
  <c r="N140" i="1"/>
  <c r="AC139" i="1"/>
  <c r="AB139" i="1"/>
  <c r="AC138" i="1"/>
  <c r="AB138" i="1"/>
  <c r="Y138" i="1"/>
  <c r="X138" i="1"/>
  <c r="W138" i="1"/>
  <c r="V138" i="1"/>
  <c r="Q138" i="1"/>
  <c r="P138" i="1"/>
  <c r="O138" i="1"/>
  <c r="N138" i="1"/>
  <c r="AC137" i="1"/>
  <c r="AB137" i="1"/>
  <c r="Y137" i="1"/>
  <c r="X137" i="1"/>
  <c r="W137" i="1"/>
  <c r="V137" i="1"/>
  <c r="Q137" i="1"/>
  <c r="P137" i="1"/>
  <c r="O137" i="1"/>
  <c r="N137" i="1"/>
  <c r="AC136" i="1"/>
  <c r="AB136" i="1"/>
  <c r="Y136" i="1"/>
  <c r="X136" i="1"/>
  <c r="W136" i="1"/>
  <c r="V136" i="1"/>
  <c r="Q136" i="1"/>
  <c r="P136" i="1"/>
  <c r="O136" i="1"/>
  <c r="N136" i="1"/>
  <c r="AB135" i="1"/>
  <c r="Y135" i="1"/>
  <c r="X135" i="1"/>
  <c r="W135" i="1"/>
  <c r="V135" i="1"/>
  <c r="Q135" i="1"/>
  <c r="P135" i="1"/>
  <c r="O135" i="1"/>
  <c r="N135" i="1"/>
  <c r="Y134" i="1"/>
  <c r="X134" i="1"/>
  <c r="W134" i="1"/>
  <c r="V134" i="1"/>
  <c r="Q134" i="1"/>
  <c r="P134" i="1"/>
  <c r="O134" i="1"/>
  <c r="N134" i="1"/>
  <c r="AD131" i="1"/>
  <c r="AC131" i="1"/>
  <c r="AD130" i="1"/>
  <c r="AC130" i="1"/>
  <c r="Y120" i="1"/>
  <c r="X120" i="1"/>
  <c r="W120" i="1"/>
  <c r="V120" i="1"/>
  <c r="Q120" i="1"/>
  <c r="P120" i="1"/>
  <c r="O120" i="1"/>
  <c r="N120" i="1"/>
  <c r="I120" i="1"/>
  <c r="H120" i="1"/>
  <c r="G120" i="1"/>
  <c r="F120" i="1"/>
  <c r="AB119" i="1"/>
  <c r="Y119" i="1"/>
  <c r="X119" i="1"/>
  <c r="W119" i="1"/>
  <c r="V119" i="1"/>
  <c r="Q119" i="1"/>
  <c r="P119" i="1"/>
  <c r="O119" i="1"/>
  <c r="N119" i="1"/>
  <c r="I119" i="1"/>
  <c r="H119" i="1"/>
  <c r="G119" i="1"/>
  <c r="F119" i="1"/>
  <c r="AC118" i="1"/>
  <c r="AB118" i="1"/>
  <c r="Y118" i="1"/>
  <c r="X118" i="1"/>
  <c r="W118" i="1"/>
  <c r="V118" i="1"/>
  <c r="Q118" i="1"/>
  <c r="P118" i="1"/>
  <c r="O118" i="1"/>
  <c r="N118" i="1"/>
  <c r="I118" i="1"/>
  <c r="H118" i="1"/>
  <c r="G118" i="1"/>
  <c r="F118" i="1"/>
  <c r="AC117" i="1"/>
  <c r="AB117" i="1"/>
  <c r="Y117" i="1"/>
  <c r="X117" i="1"/>
  <c r="W117" i="1"/>
  <c r="V117" i="1"/>
  <c r="Q117" i="1"/>
  <c r="P117" i="1"/>
  <c r="O117" i="1"/>
  <c r="N117" i="1"/>
  <c r="I117" i="1"/>
  <c r="H117" i="1"/>
  <c r="G117" i="1"/>
  <c r="F117" i="1"/>
  <c r="AC116" i="1"/>
  <c r="AB116" i="1"/>
  <c r="Y116" i="1"/>
  <c r="X116" i="1"/>
  <c r="W116" i="1"/>
  <c r="V116" i="1"/>
  <c r="Q116" i="1"/>
  <c r="P116" i="1"/>
  <c r="O116" i="1"/>
  <c r="N116" i="1"/>
  <c r="I116" i="1"/>
  <c r="H116" i="1"/>
  <c r="G116" i="1"/>
  <c r="F116" i="1"/>
  <c r="AC115" i="1"/>
  <c r="AB115" i="1"/>
  <c r="Y115" i="1"/>
  <c r="X115" i="1"/>
  <c r="W115" i="1"/>
  <c r="V115" i="1"/>
  <c r="Q115" i="1"/>
  <c r="P115" i="1"/>
  <c r="O115" i="1"/>
  <c r="N115" i="1"/>
  <c r="I115" i="1"/>
  <c r="H115" i="1"/>
  <c r="G115" i="1"/>
  <c r="F115" i="1"/>
  <c r="AD114" i="1"/>
  <c r="AC114" i="1"/>
  <c r="AB114" i="1"/>
  <c r="Y114" i="1"/>
  <c r="X114" i="1"/>
  <c r="W114" i="1"/>
  <c r="V114" i="1"/>
  <c r="Q114" i="1"/>
  <c r="P114" i="1"/>
  <c r="O114" i="1"/>
  <c r="N114" i="1"/>
  <c r="I114" i="1"/>
  <c r="H114" i="1"/>
  <c r="G114" i="1"/>
  <c r="F114" i="1"/>
  <c r="AD113" i="1"/>
  <c r="AC113" i="1"/>
  <c r="AB113" i="1"/>
  <c r="Y113" i="1"/>
  <c r="X113" i="1"/>
  <c r="W113" i="1"/>
  <c r="V113" i="1"/>
  <c r="Q113" i="1"/>
  <c r="P113" i="1"/>
  <c r="O113" i="1"/>
  <c r="N113" i="1"/>
  <c r="I113" i="1"/>
  <c r="H113" i="1"/>
  <c r="G113" i="1"/>
  <c r="F113" i="1"/>
  <c r="AD112" i="1"/>
  <c r="AC112" i="1"/>
  <c r="AB112" i="1"/>
  <c r="Y112" i="1"/>
  <c r="X112" i="1"/>
  <c r="W112" i="1"/>
  <c r="V112" i="1"/>
  <c r="Q112" i="1"/>
  <c r="P112" i="1"/>
  <c r="O112" i="1"/>
  <c r="N112" i="1"/>
  <c r="I112" i="1"/>
  <c r="H112" i="1"/>
  <c r="G112" i="1"/>
  <c r="F112" i="1"/>
  <c r="AD111" i="1"/>
  <c r="AC111" i="1"/>
  <c r="AB111" i="1"/>
  <c r="Y111" i="1"/>
  <c r="X111" i="1"/>
  <c r="W111" i="1"/>
  <c r="V111" i="1"/>
  <c r="Q111" i="1"/>
  <c r="P111" i="1"/>
  <c r="O111" i="1"/>
  <c r="N111" i="1"/>
  <c r="I111" i="1"/>
  <c r="H111" i="1"/>
  <c r="G111" i="1"/>
  <c r="F111" i="1"/>
  <c r="AD110" i="1"/>
  <c r="AC110" i="1"/>
  <c r="AB110" i="1"/>
  <c r="Y110" i="1"/>
  <c r="X110" i="1"/>
  <c r="W110" i="1"/>
  <c r="V110" i="1"/>
  <c r="Q110" i="1"/>
  <c r="P110" i="1"/>
  <c r="O110" i="1"/>
  <c r="N110" i="1"/>
  <c r="I110" i="1"/>
  <c r="H110" i="1"/>
  <c r="G110" i="1"/>
  <c r="F110" i="1"/>
  <c r="AD109" i="1"/>
  <c r="AC109" i="1"/>
  <c r="AB109" i="1"/>
  <c r="Y109" i="1"/>
  <c r="X109" i="1"/>
  <c r="W109" i="1"/>
  <c r="V109" i="1"/>
  <c r="Q109" i="1"/>
  <c r="P109" i="1"/>
  <c r="O109" i="1"/>
  <c r="N109" i="1"/>
  <c r="I109" i="1"/>
  <c r="H109" i="1"/>
  <c r="G109" i="1"/>
  <c r="F109" i="1"/>
  <c r="AD108" i="1"/>
  <c r="AC108" i="1"/>
  <c r="AB108" i="1"/>
  <c r="Y108" i="1"/>
  <c r="X108" i="1"/>
  <c r="W108" i="1"/>
  <c r="V108" i="1"/>
  <c r="Q108" i="1"/>
  <c r="P108" i="1"/>
  <c r="O108" i="1"/>
  <c r="N108" i="1"/>
  <c r="I108" i="1"/>
  <c r="H108" i="1"/>
  <c r="G108" i="1"/>
  <c r="F108" i="1"/>
  <c r="AD107" i="1"/>
  <c r="AC107" i="1"/>
  <c r="AB107" i="1"/>
  <c r="Y107" i="1"/>
  <c r="X107" i="1"/>
  <c r="W107" i="1"/>
  <c r="V107" i="1"/>
  <c r="Q107" i="1"/>
  <c r="P107" i="1"/>
  <c r="O107" i="1"/>
  <c r="N107" i="1"/>
  <c r="I107" i="1"/>
  <c r="H107" i="1"/>
  <c r="G107" i="1"/>
  <c r="F107" i="1"/>
  <c r="AD106" i="1"/>
  <c r="AC106" i="1"/>
  <c r="AB106" i="1"/>
  <c r="Y106" i="1"/>
  <c r="X106" i="1"/>
  <c r="W106" i="1"/>
  <c r="V106" i="1"/>
  <c r="Q106" i="1"/>
  <c r="P106" i="1"/>
  <c r="O106" i="1"/>
  <c r="N106" i="1"/>
  <c r="I106" i="1"/>
  <c r="H106" i="1"/>
  <c r="G106" i="1"/>
  <c r="F106" i="1"/>
  <c r="AD105" i="1"/>
  <c r="AC105" i="1"/>
  <c r="AB105" i="1"/>
  <c r="Y105" i="1"/>
  <c r="X105" i="1"/>
  <c r="W105" i="1"/>
  <c r="V105" i="1"/>
  <c r="Q105" i="1"/>
  <c r="P105" i="1"/>
  <c r="O105" i="1"/>
  <c r="N105" i="1"/>
  <c r="I105" i="1"/>
  <c r="H105" i="1"/>
  <c r="G105" i="1"/>
  <c r="F105" i="1"/>
  <c r="AD104" i="1"/>
  <c r="AC104" i="1"/>
  <c r="AB104" i="1"/>
  <c r="Y104" i="1"/>
  <c r="X104" i="1"/>
  <c r="W104" i="1"/>
  <c r="V104" i="1"/>
  <c r="Q104" i="1"/>
  <c r="P104" i="1"/>
  <c r="O104" i="1"/>
  <c r="N104" i="1"/>
  <c r="I104" i="1"/>
  <c r="H104" i="1"/>
  <c r="G104" i="1"/>
  <c r="F104" i="1"/>
  <c r="AD103" i="1"/>
  <c r="AC103" i="1"/>
  <c r="AB103" i="1"/>
  <c r="Y103" i="1"/>
  <c r="X103" i="1"/>
  <c r="W103" i="1"/>
  <c r="V103" i="1"/>
  <c r="Q103" i="1"/>
  <c r="P103" i="1"/>
  <c r="O103" i="1"/>
  <c r="N103" i="1"/>
  <c r="I103" i="1"/>
  <c r="H103" i="1"/>
  <c r="G103" i="1"/>
  <c r="F103" i="1"/>
  <c r="AD102" i="1"/>
  <c r="AC102" i="1"/>
  <c r="AB102" i="1"/>
  <c r="Y102" i="1"/>
  <c r="X102" i="1"/>
  <c r="W102" i="1"/>
  <c r="V102" i="1"/>
  <c r="Q102" i="1"/>
  <c r="P102" i="1"/>
  <c r="O102" i="1"/>
  <c r="N102" i="1"/>
  <c r="I102" i="1"/>
  <c r="H102" i="1"/>
  <c r="G102" i="1"/>
  <c r="F102" i="1"/>
  <c r="AD101" i="1"/>
  <c r="AC101" i="1"/>
  <c r="AB101" i="1"/>
  <c r="Y101" i="1"/>
  <c r="X101" i="1"/>
  <c r="W101" i="1"/>
  <c r="V101" i="1"/>
  <c r="Q101" i="1"/>
  <c r="P101" i="1"/>
  <c r="O101" i="1"/>
  <c r="N101" i="1"/>
  <c r="I101" i="1"/>
  <c r="H101" i="1"/>
  <c r="G101" i="1"/>
  <c r="F101" i="1"/>
  <c r="AD100" i="1"/>
  <c r="AC100" i="1"/>
  <c r="AB100" i="1"/>
  <c r="Y100" i="1"/>
  <c r="X100" i="1"/>
  <c r="W100" i="1"/>
  <c r="V100" i="1"/>
  <c r="Q100" i="1"/>
  <c r="P100" i="1"/>
  <c r="O100" i="1"/>
  <c r="N100" i="1"/>
  <c r="I100" i="1"/>
  <c r="H100" i="1"/>
  <c r="G100" i="1"/>
  <c r="F100" i="1"/>
  <c r="AD99" i="1"/>
  <c r="AC99" i="1"/>
  <c r="AB99" i="1"/>
  <c r="Y99" i="1"/>
  <c r="X99" i="1"/>
  <c r="W99" i="1"/>
  <c r="V99" i="1"/>
  <c r="Q99" i="1"/>
  <c r="P99" i="1"/>
  <c r="O99" i="1"/>
  <c r="N99" i="1"/>
  <c r="I99" i="1"/>
  <c r="H99" i="1"/>
  <c r="G99" i="1"/>
  <c r="F99" i="1"/>
  <c r="AD98" i="1"/>
  <c r="AC98" i="1"/>
  <c r="AB98" i="1"/>
  <c r="Y98" i="1"/>
  <c r="X98" i="1"/>
  <c r="W98" i="1"/>
  <c r="V98" i="1"/>
  <c r="Q98" i="1"/>
  <c r="P98" i="1"/>
  <c r="O98" i="1"/>
  <c r="N98" i="1"/>
  <c r="I98" i="1"/>
  <c r="H98" i="1"/>
  <c r="G98" i="1"/>
  <c r="F98" i="1"/>
  <c r="AD97" i="1"/>
  <c r="AC97" i="1"/>
  <c r="AB97" i="1"/>
  <c r="Y97" i="1"/>
  <c r="X97" i="1"/>
  <c r="W97" i="1"/>
  <c r="V97" i="1"/>
  <c r="Q97" i="1"/>
  <c r="P97" i="1"/>
  <c r="O97" i="1"/>
  <c r="N97" i="1"/>
  <c r="AD96" i="1"/>
  <c r="AC96" i="1"/>
  <c r="AB96" i="1"/>
  <c r="Y96" i="1"/>
  <c r="X96" i="1"/>
  <c r="W96" i="1"/>
  <c r="V96" i="1"/>
  <c r="Q96" i="1"/>
  <c r="P96" i="1"/>
  <c r="O96" i="1"/>
  <c r="N96" i="1"/>
  <c r="AD95" i="1"/>
  <c r="AC95" i="1"/>
  <c r="AB95" i="1"/>
  <c r="Y95" i="1"/>
  <c r="X95" i="1"/>
  <c r="W95" i="1"/>
  <c r="V95" i="1"/>
  <c r="Q95" i="1"/>
  <c r="P95" i="1"/>
  <c r="O95" i="1"/>
  <c r="N95" i="1"/>
  <c r="AD94" i="1"/>
  <c r="AC94" i="1"/>
  <c r="AB94" i="1"/>
  <c r="Y94" i="1"/>
  <c r="X94" i="1"/>
  <c r="W94" i="1"/>
  <c r="V94" i="1"/>
  <c r="Q94" i="1"/>
  <c r="P94" i="1"/>
  <c r="O94" i="1"/>
  <c r="N94" i="1"/>
  <c r="AD93" i="1"/>
  <c r="AC93" i="1"/>
  <c r="AB93" i="1"/>
  <c r="Y93" i="1"/>
  <c r="X93" i="1"/>
  <c r="W93" i="1"/>
  <c r="V93" i="1"/>
  <c r="Q93" i="1"/>
  <c r="P93" i="1"/>
  <c r="O93" i="1"/>
  <c r="N93" i="1"/>
  <c r="I93" i="1"/>
  <c r="H93" i="1"/>
  <c r="G93" i="1"/>
  <c r="F93" i="1"/>
  <c r="AD92" i="1"/>
  <c r="AC92" i="1"/>
  <c r="AB92" i="1"/>
  <c r="Y92" i="1"/>
  <c r="X92" i="1"/>
  <c r="W92" i="1"/>
  <c r="V92" i="1"/>
  <c r="Q92" i="1"/>
  <c r="P92" i="1"/>
  <c r="O92" i="1"/>
  <c r="N92" i="1"/>
  <c r="I92" i="1"/>
  <c r="H92" i="1"/>
  <c r="G92" i="1"/>
  <c r="F92" i="1"/>
  <c r="AD91" i="1"/>
  <c r="AC91" i="1"/>
  <c r="AB91" i="1"/>
  <c r="Y91" i="1"/>
  <c r="X91" i="1"/>
  <c r="W91" i="1"/>
  <c r="V91" i="1"/>
  <c r="Q91" i="1"/>
  <c r="P91" i="1"/>
  <c r="O91" i="1"/>
  <c r="N91" i="1"/>
  <c r="I91" i="1"/>
  <c r="H91" i="1"/>
  <c r="G91" i="1"/>
  <c r="F91" i="1"/>
  <c r="AD90" i="1"/>
  <c r="AC90" i="1"/>
  <c r="AB90" i="1"/>
  <c r="Y90" i="1"/>
  <c r="X90" i="1"/>
  <c r="W90" i="1"/>
  <c r="V90" i="1"/>
  <c r="Q90" i="1"/>
  <c r="P90" i="1"/>
  <c r="O90" i="1"/>
  <c r="N90" i="1"/>
  <c r="I90" i="1"/>
  <c r="H90" i="1"/>
  <c r="G90" i="1"/>
  <c r="F90" i="1"/>
  <c r="AD89" i="1"/>
  <c r="AC89" i="1"/>
  <c r="AB89" i="1"/>
  <c r="Y89" i="1"/>
  <c r="X89" i="1"/>
  <c r="W89" i="1"/>
  <c r="V89" i="1"/>
  <c r="Q89" i="1"/>
  <c r="P89" i="1"/>
  <c r="O89" i="1"/>
  <c r="N89" i="1"/>
  <c r="I89" i="1"/>
  <c r="H89" i="1"/>
  <c r="G89" i="1"/>
  <c r="F89" i="1"/>
  <c r="AD88" i="1"/>
  <c r="AC88" i="1"/>
  <c r="AB88" i="1"/>
  <c r="Y88" i="1"/>
  <c r="X88" i="1"/>
  <c r="W88" i="1"/>
  <c r="V88" i="1"/>
  <c r="Q88" i="1"/>
  <c r="P88" i="1"/>
  <c r="O88" i="1"/>
  <c r="N88" i="1"/>
  <c r="I88" i="1"/>
  <c r="H88" i="1"/>
  <c r="G88" i="1"/>
  <c r="F88" i="1"/>
  <c r="AD87" i="1"/>
  <c r="AC87" i="1"/>
  <c r="AB87" i="1"/>
  <c r="Y87" i="1"/>
  <c r="X87" i="1"/>
  <c r="W87" i="1"/>
  <c r="V87" i="1"/>
  <c r="Q87" i="1"/>
  <c r="P87" i="1"/>
  <c r="O87" i="1"/>
  <c r="N87" i="1"/>
  <c r="I87" i="1"/>
  <c r="H87" i="1"/>
  <c r="G87" i="1"/>
  <c r="F87" i="1"/>
  <c r="AD86" i="1"/>
  <c r="AC86" i="1"/>
  <c r="AB86" i="1"/>
  <c r="Y86" i="1"/>
  <c r="X86" i="1"/>
  <c r="W86" i="1"/>
  <c r="V86" i="1"/>
  <c r="Q86" i="1"/>
  <c r="P86" i="1"/>
  <c r="O86" i="1"/>
  <c r="N86" i="1"/>
  <c r="I86" i="1"/>
  <c r="H86" i="1"/>
  <c r="G86" i="1"/>
  <c r="F86" i="1"/>
  <c r="AD85" i="1"/>
  <c r="AC85" i="1"/>
  <c r="AB85" i="1"/>
  <c r="Y85" i="1"/>
  <c r="X85" i="1"/>
  <c r="W85" i="1"/>
  <c r="V85" i="1"/>
  <c r="Q85" i="1"/>
  <c r="P85" i="1"/>
  <c r="O85" i="1"/>
  <c r="N85" i="1"/>
  <c r="I85" i="1"/>
  <c r="H85" i="1"/>
  <c r="G85" i="1"/>
  <c r="F85" i="1"/>
  <c r="AD84" i="1"/>
  <c r="AC84" i="1"/>
  <c r="AB84" i="1"/>
  <c r="Y84" i="1"/>
  <c r="X84" i="1"/>
  <c r="W84" i="1"/>
  <c r="V84" i="1"/>
  <c r="Q84" i="1"/>
  <c r="P84" i="1"/>
  <c r="O84" i="1"/>
  <c r="N84" i="1"/>
  <c r="I84" i="1"/>
  <c r="H84" i="1"/>
  <c r="G84" i="1"/>
  <c r="F84" i="1"/>
  <c r="AD83" i="1"/>
  <c r="AC83" i="1"/>
  <c r="AB83" i="1"/>
  <c r="Y83" i="1"/>
  <c r="X83" i="1"/>
  <c r="W83" i="1"/>
  <c r="V83" i="1"/>
  <c r="Q83" i="1"/>
  <c r="P83" i="1"/>
  <c r="O83" i="1"/>
  <c r="N83" i="1"/>
  <c r="I83" i="1"/>
  <c r="H83" i="1"/>
  <c r="G83" i="1"/>
  <c r="F83" i="1"/>
  <c r="AD82" i="1"/>
  <c r="AC82" i="1"/>
  <c r="AB82" i="1"/>
  <c r="Y82" i="1"/>
  <c r="X82" i="1"/>
  <c r="W82" i="1"/>
  <c r="V82" i="1"/>
  <c r="Q82" i="1"/>
  <c r="P82" i="1"/>
  <c r="O82" i="1"/>
  <c r="N82" i="1"/>
  <c r="I82" i="1"/>
  <c r="H82" i="1"/>
  <c r="G82" i="1"/>
  <c r="F82" i="1"/>
  <c r="AD81" i="1"/>
  <c r="AC81" i="1"/>
  <c r="AB81" i="1"/>
  <c r="Y81" i="1"/>
  <c r="X81" i="1"/>
  <c r="W81" i="1"/>
  <c r="V81" i="1"/>
  <c r="Q81" i="1"/>
  <c r="P81" i="1"/>
  <c r="O81" i="1"/>
  <c r="N81" i="1"/>
  <c r="AD80" i="1"/>
  <c r="AC80" i="1"/>
  <c r="AB80" i="1"/>
  <c r="Y80" i="1"/>
  <c r="X80" i="1"/>
  <c r="W80" i="1"/>
  <c r="V80" i="1"/>
  <c r="Q80" i="1"/>
  <c r="P80" i="1"/>
  <c r="O80" i="1"/>
  <c r="N80" i="1"/>
  <c r="AD79" i="1"/>
  <c r="AC79" i="1"/>
  <c r="AB79" i="1"/>
  <c r="Y79" i="1"/>
  <c r="X79" i="1"/>
  <c r="W79" i="1"/>
  <c r="V79" i="1"/>
  <c r="Q79" i="1"/>
  <c r="P79" i="1"/>
  <c r="O79" i="1"/>
  <c r="N79" i="1"/>
  <c r="AD78" i="1"/>
  <c r="AC78" i="1"/>
  <c r="AB78" i="1"/>
  <c r="Y78" i="1"/>
  <c r="X78" i="1"/>
  <c r="W78" i="1"/>
  <c r="V78" i="1"/>
  <c r="Q78" i="1"/>
  <c r="P78" i="1"/>
  <c r="O78" i="1"/>
  <c r="N78" i="1"/>
  <c r="AD77" i="1"/>
  <c r="AC77" i="1"/>
  <c r="AB77" i="1"/>
  <c r="Y77" i="1"/>
  <c r="X77" i="1"/>
  <c r="W77" i="1"/>
  <c r="V77" i="1"/>
  <c r="Q77" i="1"/>
  <c r="P77" i="1"/>
  <c r="O77" i="1"/>
  <c r="N77" i="1"/>
  <c r="AD76" i="1"/>
  <c r="AC76" i="1"/>
  <c r="AB76" i="1"/>
  <c r="Y76" i="1"/>
  <c r="X76" i="1"/>
  <c r="W76" i="1"/>
  <c r="V76" i="1"/>
  <c r="Q76" i="1"/>
  <c r="P76" i="1"/>
  <c r="O76" i="1"/>
  <c r="N76" i="1"/>
  <c r="AD75" i="1"/>
  <c r="AC75" i="1"/>
  <c r="AB75" i="1"/>
  <c r="Y75" i="1"/>
  <c r="X75" i="1"/>
  <c r="W75" i="1"/>
  <c r="V75" i="1"/>
  <c r="Q75" i="1"/>
  <c r="P75" i="1"/>
  <c r="O75" i="1"/>
  <c r="N75" i="1"/>
  <c r="AD74" i="1"/>
  <c r="AC74" i="1"/>
  <c r="AB74" i="1"/>
  <c r="Y74" i="1"/>
  <c r="X74" i="1"/>
  <c r="W74" i="1"/>
  <c r="V74" i="1"/>
  <c r="Q74" i="1"/>
  <c r="P74" i="1"/>
  <c r="O74" i="1"/>
  <c r="N74" i="1"/>
  <c r="AD73" i="1"/>
  <c r="AC73" i="1"/>
  <c r="AB73" i="1"/>
  <c r="Y73" i="1"/>
  <c r="X73" i="1"/>
  <c r="W73" i="1"/>
  <c r="V73" i="1"/>
  <c r="Q73" i="1"/>
  <c r="P73" i="1"/>
  <c r="O73" i="1"/>
  <c r="N73" i="1"/>
  <c r="I73" i="1"/>
  <c r="H73" i="1"/>
  <c r="G73" i="1"/>
  <c r="F73" i="1"/>
  <c r="AD72" i="1"/>
  <c r="AC72" i="1"/>
  <c r="AB72" i="1"/>
  <c r="Y72" i="1"/>
  <c r="X72" i="1"/>
  <c r="W72" i="1"/>
  <c r="V72" i="1"/>
  <c r="Q72" i="1"/>
  <c r="P72" i="1"/>
  <c r="O72" i="1"/>
  <c r="N72" i="1"/>
  <c r="I72" i="1"/>
  <c r="H72" i="1"/>
  <c r="G72" i="1"/>
  <c r="F72" i="1"/>
  <c r="AD71" i="1"/>
  <c r="AC71" i="1"/>
  <c r="AB71" i="1"/>
  <c r="Y71" i="1"/>
  <c r="X71" i="1"/>
  <c r="W71" i="1"/>
  <c r="V71" i="1"/>
  <c r="Q71" i="1"/>
  <c r="P71" i="1"/>
  <c r="O71" i="1"/>
  <c r="N71" i="1"/>
  <c r="I71" i="1"/>
  <c r="H71" i="1"/>
  <c r="G71" i="1"/>
  <c r="F71" i="1"/>
  <c r="AD70" i="1"/>
  <c r="AC70" i="1"/>
  <c r="AB70" i="1"/>
  <c r="Y70" i="1"/>
  <c r="X70" i="1"/>
  <c r="W70" i="1"/>
  <c r="V70" i="1"/>
  <c r="Q70" i="1"/>
  <c r="P70" i="1"/>
  <c r="O70" i="1"/>
  <c r="N70" i="1"/>
  <c r="I70" i="1"/>
  <c r="H70" i="1"/>
  <c r="G70" i="1"/>
  <c r="F70" i="1"/>
  <c r="AD69" i="1"/>
  <c r="AC69" i="1"/>
  <c r="AB69" i="1"/>
  <c r="Y69" i="1"/>
  <c r="X69" i="1"/>
  <c r="W69" i="1"/>
  <c r="V69" i="1"/>
  <c r="Q69" i="1"/>
  <c r="P69" i="1"/>
  <c r="O69" i="1"/>
  <c r="N69" i="1"/>
  <c r="I69" i="1"/>
  <c r="H69" i="1"/>
  <c r="G69" i="1"/>
  <c r="F69" i="1"/>
  <c r="AD68" i="1"/>
  <c r="AC68" i="1"/>
  <c r="AB68" i="1"/>
  <c r="Y68" i="1"/>
  <c r="X68" i="1"/>
  <c r="W68" i="1"/>
  <c r="V68" i="1"/>
  <c r="Q68" i="1"/>
  <c r="P68" i="1"/>
  <c r="O68" i="1"/>
  <c r="N68" i="1"/>
  <c r="I68" i="1"/>
  <c r="H68" i="1"/>
  <c r="G68" i="1"/>
  <c r="F68" i="1"/>
  <c r="AD67" i="1"/>
  <c r="AC67" i="1"/>
  <c r="AB67" i="1"/>
  <c r="Y67" i="1"/>
  <c r="X67" i="1"/>
  <c r="W67" i="1"/>
  <c r="V67" i="1"/>
  <c r="Q67" i="1"/>
  <c r="P67" i="1"/>
  <c r="O67" i="1"/>
  <c r="N67" i="1"/>
  <c r="I67" i="1"/>
  <c r="H67" i="1"/>
  <c r="G67" i="1"/>
  <c r="F67" i="1"/>
  <c r="AD66" i="1"/>
  <c r="AC66" i="1"/>
  <c r="AB66" i="1"/>
  <c r="Y66" i="1"/>
  <c r="X66" i="1"/>
  <c r="W66" i="1"/>
  <c r="V66" i="1"/>
  <c r="Q66" i="1"/>
  <c r="P66" i="1"/>
  <c r="O66" i="1"/>
  <c r="N66" i="1"/>
  <c r="I66" i="1"/>
  <c r="H66" i="1"/>
  <c r="G66" i="1"/>
  <c r="F66" i="1"/>
  <c r="AD65" i="1"/>
  <c r="AC65" i="1"/>
  <c r="AB65" i="1"/>
  <c r="Y65" i="1"/>
  <c r="X65" i="1"/>
  <c r="W65" i="1"/>
  <c r="V65" i="1"/>
  <c r="Q65" i="1"/>
  <c r="P65" i="1"/>
  <c r="O65" i="1"/>
  <c r="N65" i="1"/>
  <c r="I65" i="1"/>
  <c r="H65" i="1"/>
  <c r="G65" i="1"/>
  <c r="F65" i="1"/>
  <c r="AD64" i="1"/>
  <c r="AC64" i="1"/>
  <c r="AB64" i="1"/>
  <c r="Y64" i="1"/>
  <c r="X64" i="1"/>
  <c r="W64" i="1"/>
  <c r="V64" i="1"/>
  <c r="Q64" i="1"/>
  <c r="P64" i="1"/>
  <c r="O64" i="1"/>
  <c r="N64" i="1"/>
  <c r="I64" i="1"/>
  <c r="H64" i="1"/>
  <c r="G64" i="1"/>
  <c r="F64" i="1"/>
  <c r="AD63" i="1"/>
  <c r="AC63" i="1"/>
  <c r="AB63" i="1"/>
  <c r="Y63" i="1"/>
  <c r="X63" i="1"/>
  <c r="W63" i="1"/>
  <c r="V63" i="1"/>
  <c r="Q63" i="1"/>
  <c r="P63" i="1"/>
  <c r="O63" i="1"/>
  <c r="N63" i="1"/>
  <c r="I63" i="1"/>
  <c r="H63" i="1"/>
  <c r="G63" i="1"/>
  <c r="F63" i="1"/>
  <c r="AD62" i="1"/>
  <c r="AC62" i="1"/>
  <c r="AB62" i="1"/>
  <c r="Y62" i="1"/>
  <c r="X62" i="1"/>
  <c r="W62" i="1"/>
  <c r="V62" i="1"/>
  <c r="Q62" i="1"/>
  <c r="P62" i="1"/>
  <c r="O62" i="1"/>
  <c r="N62" i="1"/>
  <c r="I62" i="1"/>
  <c r="H62" i="1"/>
  <c r="G62" i="1"/>
  <c r="F62" i="1"/>
  <c r="AD61" i="1"/>
  <c r="AC61" i="1"/>
  <c r="AB61" i="1"/>
  <c r="Y61" i="1"/>
  <c r="X61" i="1"/>
  <c r="W61" i="1"/>
  <c r="V61" i="1"/>
  <c r="Q61" i="1"/>
  <c r="P61" i="1"/>
  <c r="O61" i="1"/>
  <c r="N61" i="1"/>
  <c r="I61" i="1"/>
  <c r="H61" i="1"/>
  <c r="G61" i="1"/>
  <c r="F61" i="1"/>
  <c r="AD60" i="1"/>
  <c r="AC60" i="1"/>
  <c r="AB60" i="1"/>
  <c r="Y60" i="1"/>
  <c r="X60" i="1"/>
  <c r="W60" i="1"/>
  <c r="V60" i="1"/>
  <c r="Q60" i="1"/>
  <c r="P60" i="1"/>
  <c r="O60" i="1"/>
  <c r="N60" i="1"/>
  <c r="I60" i="1"/>
  <c r="H60" i="1"/>
  <c r="G60" i="1"/>
  <c r="F60" i="1"/>
  <c r="AD59" i="1"/>
  <c r="AC59" i="1"/>
  <c r="AB59" i="1"/>
  <c r="Y59" i="1"/>
  <c r="X59" i="1"/>
  <c r="W59" i="1"/>
  <c r="V59" i="1"/>
  <c r="Q59" i="1"/>
  <c r="P59" i="1"/>
  <c r="O59" i="1"/>
  <c r="N59" i="1"/>
  <c r="I59" i="1"/>
  <c r="H59" i="1"/>
  <c r="G59" i="1"/>
  <c r="F59" i="1"/>
  <c r="AD58" i="1"/>
  <c r="AC58" i="1"/>
  <c r="AB58" i="1"/>
  <c r="Y58" i="1"/>
  <c r="X58" i="1"/>
  <c r="W58" i="1"/>
  <c r="V58" i="1"/>
  <c r="Q58" i="1"/>
  <c r="P58" i="1"/>
  <c r="O58" i="1"/>
  <c r="N58" i="1"/>
  <c r="I58" i="1"/>
  <c r="H58" i="1"/>
  <c r="G58" i="1"/>
  <c r="F58" i="1"/>
  <c r="AD57" i="1"/>
  <c r="AC57" i="1"/>
  <c r="AB57" i="1"/>
  <c r="Y57" i="1"/>
  <c r="X57" i="1"/>
  <c r="W57" i="1"/>
  <c r="V57" i="1"/>
  <c r="Q57" i="1"/>
  <c r="P57" i="1"/>
  <c r="O57" i="1"/>
  <c r="N57" i="1"/>
  <c r="I57" i="1"/>
  <c r="H57" i="1"/>
  <c r="G57" i="1"/>
  <c r="F57" i="1"/>
  <c r="AD56" i="1"/>
  <c r="AC56" i="1"/>
  <c r="AB56" i="1"/>
  <c r="Y56" i="1"/>
  <c r="X56" i="1"/>
  <c r="W56" i="1"/>
  <c r="V56" i="1"/>
  <c r="Q56" i="1"/>
  <c r="P56" i="1"/>
  <c r="O56" i="1"/>
  <c r="N56" i="1"/>
  <c r="I56" i="1"/>
  <c r="H56" i="1"/>
  <c r="G56" i="1"/>
  <c r="F56" i="1"/>
  <c r="AD55" i="1"/>
  <c r="AC55" i="1"/>
  <c r="AB55" i="1"/>
  <c r="Y55" i="1"/>
  <c r="X55" i="1"/>
  <c r="W55" i="1"/>
  <c r="V55" i="1"/>
  <c r="Q55" i="1"/>
  <c r="P55" i="1"/>
  <c r="O55" i="1"/>
  <c r="N55" i="1"/>
  <c r="I55" i="1"/>
  <c r="H55" i="1"/>
  <c r="G55" i="1"/>
  <c r="F55" i="1"/>
  <c r="AD54" i="1"/>
  <c r="AC54" i="1"/>
  <c r="AB54" i="1"/>
  <c r="Y54" i="1"/>
  <c r="X54" i="1"/>
  <c r="W54" i="1"/>
  <c r="V54" i="1"/>
  <c r="Q54" i="1"/>
  <c r="P54" i="1"/>
  <c r="O54" i="1"/>
  <c r="N54" i="1"/>
  <c r="I54" i="1"/>
  <c r="H54" i="1"/>
  <c r="G54" i="1"/>
  <c r="F54" i="1"/>
  <c r="AD53" i="1"/>
  <c r="AC53" i="1"/>
  <c r="AB53" i="1"/>
  <c r="Y53" i="1"/>
  <c r="X53" i="1"/>
  <c r="W53" i="1"/>
  <c r="V53" i="1"/>
  <c r="Q53" i="1"/>
  <c r="P53" i="1"/>
  <c r="O53" i="1"/>
  <c r="N53" i="1"/>
  <c r="I53" i="1"/>
  <c r="H53" i="1"/>
  <c r="G53" i="1"/>
  <c r="F53" i="1"/>
  <c r="AD52" i="1"/>
  <c r="AC52" i="1"/>
  <c r="AB52" i="1"/>
  <c r="Y52" i="1"/>
  <c r="X52" i="1"/>
  <c r="W52" i="1"/>
  <c r="V52" i="1"/>
  <c r="Q52" i="1"/>
  <c r="P52" i="1"/>
  <c r="O52" i="1"/>
  <c r="N52" i="1"/>
  <c r="I52" i="1"/>
  <c r="H52" i="1"/>
  <c r="G52" i="1"/>
  <c r="F52" i="1"/>
  <c r="AD51" i="1"/>
  <c r="AC51" i="1"/>
  <c r="AB51" i="1"/>
  <c r="Y51" i="1"/>
  <c r="X51" i="1"/>
  <c r="W51" i="1"/>
  <c r="V51" i="1"/>
  <c r="Q51" i="1"/>
  <c r="P51" i="1"/>
  <c r="O51" i="1"/>
  <c r="N51" i="1"/>
  <c r="I51" i="1"/>
  <c r="H51" i="1"/>
  <c r="G51" i="1"/>
  <c r="F51" i="1"/>
  <c r="AD50" i="1"/>
  <c r="AC50" i="1"/>
  <c r="AB50" i="1"/>
  <c r="Y50" i="1"/>
  <c r="X50" i="1"/>
  <c r="W50" i="1"/>
  <c r="V50" i="1"/>
  <c r="Q50" i="1"/>
  <c r="P50" i="1"/>
  <c r="O50" i="1"/>
  <c r="N50" i="1"/>
  <c r="I50" i="1"/>
  <c r="H50" i="1"/>
  <c r="G50" i="1"/>
  <c r="F50" i="1"/>
  <c r="AD49" i="1"/>
  <c r="AC49" i="1"/>
  <c r="AB49" i="1"/>
  <c r="Y49" i="1"/>
  <c r="X49" i="1"/>
  <c r="W49" i="1"/>
  <c r="V49" i="1"/>
  <c r="Q49" i="1"/>
  <c r="P49" i="1"/>
  <c r="O49" i="1"/>
  <c r="N49" i="1"/>
  <c r="AD48" i="1"/>
  <c r="AC48" i="1"/>
  <c r="AB48" i="1"/>
  <c r="Y48" i="1"/>
  <c r="X48" i="1"/>
  <c r="W48" i="1"/>
  <c r="V48" i="1"/>
  <c r="Q48" i="1"/>
  <c r="P48" i="1"/>
  <c r="O48" i="1"/>
  <c r="N48" i="1"/>
  <c r="I48" i="1"/>
  <c r="H48" i="1"/>
  <c r="G48" i="1"/>
  <c r="F48" i="1"/>
  <c r="AD47" i="1"/>
  <c r="AC47" i="1"/>
  <c r="AB47" i="1"/>
  <c r="Y47" i="1"/>
  <c r="X47" i="1"/>
  <c r="W47" i="1"/>
  <c r="V47" i="1"/>
  <c r="Q47" i="1"/>
  <c r="P47" i="1"/>
  <c r="O47" i="1"/>
  <c r="N47" i="1"/>
  <c r="I47" i="1"/>
  <c r="H47" i="1"/>
  <c r="G47" i="1"/>
  <c r="F47" i="1"/>
  <c r="AD46" i="1"/>
  <c r="AC46" i="1"/>
  <c r="AB46" i="1"/>
  <c r="Y46" i="1"/>
  <c r="X46" i="1"/>
  <c r="W46" i="1"/>
  <c r="V46" i="1"/>
  <c r="Q46" i="1"/>
  <c r="P46" i="1"/>
  <c r="O46" i="1"/>
  <c r="N46" i="1"/>
  <c r="I46" i="1"/>
  <c r="H46" i="1"/>
  <c r="G46" i="1"/>
  <c r="F46" i="1"/>
  <c r="AD45" i="1"/>
  <c r="AC45" i="1"/>
  <c r="AB45" i="1"/>
  <c r="Y45" i="1"/>
  <c r="X45" i="1"/>
  <c r="W45" i="1"/>
  <c r="V45" i="1"/>
  <c r="Q45" i="1"/>
  <c r="P45" i="1"/>
  <c r="O45" i="1"/>
  <c r="N45" i="1"/>
  <c r="I45" i="1"/>
  <c r="H45" i="1"/>
  <c r="G45" i="1"/>
  <c r="F45" i="1"/>
  <c r="AD44" i="1"/>
  <c r="AC44" i="1"/>
  <c r="AB44" i="1"/>
  <c r="Y44" i="1"/>
  <c r="X44" i="1"/>
  <c r="W44" i="1"/>
  <c r="V44" i="1"/>
  <c r="Q44" i="1"/>
  <c r="P44" i="1"/>
  <c r="O44" i="1"/>
  <c r="N44" i="1"/>
  <c r="I44" i="1"/>
  <c r="H44" i="1"/>
  <c r="G44" i="1"/>
  <c r="F44" i="1"/>
  <c r="AD43" i="1"/>
  <c r="AC43" i="1"/>
  <c r="AB43" i="1"/>
  <c r="Y43" i="1"/>
  <c r="X43" i="1"/>
  <c r="W43" i="1"/>
  <c r="V43" i="1"/>
  <c r="Q43" i="1"/>
  <c r="P43" i="1"/>
  <c r="O43" i="1"/>
  <c r="N43" i="1"/>
  <c r="I43" i="1"/>
  <c r="H43" i="1"/>
  <c r="G43" i="1"/>
  <c r="F43" i="1"/>
  <c r="AD42" i="1"/>
  <c r="AC42" i="1"/>
  <c r="Y42" i="1"/>
  <c r="X42" i="1"/>
  <c r="W42" i="1"/>
  <c r="V42" i="1"/>
  <c r="Q42" i="1"/>
  <c r="P42" i="1"/>
  <c r="O42" i="1"/>
  <c r="N42" i="1"/>
  <c r="I42" i="1"/>
  <c r="H42" i="1"/>
  <c r="G42" i="1"/>
  <c r="F42" i="1"/>
  <c r="AD41" i="1"/>
  <c r="AC41" i="1"/>
  <c r="Y41" i="1"/>
  <c r="X41" i="1"/>
  <c r="W41" i="1"/>
  <c r="V41" i="1"/>
  <c r="Q41" i="1"/>
  <c r="P41" i="1"/>
  <c r="O41" i="1"/>
  <c r="N41" i="1"/>
  <c r="AD40" i="1"/>
  <c r="AC40" i="1"/>
  <c r="AC39" i="1"/>
  <c r="Y39" i="1"/>
  <c r="X39" i="1"/>
  <c r="W39" i="1"/>
  <c r="V39" i="1"/>
  <c r="Q39" i="1"/>
  <c r="P39" i="1"/>
  <c r="O39" i="1"/>
  <c r="N39" i="1"/>
  <c r="I39" i="1"/>
  <c r="H39" i="1"/>
  <c r="G39" i="1"/>
  <c r="F39" i="1"/>
  <c r="AC38" i="1"/>
  <c r="AB38" i="1"/>
  <c r="Y38" i="1"/>
  <c r="X38" i="1"/>
  <c r="W38" i="1"/>
  <c r="V38" i="1"/>
  <c r="Q38" i="1"/>
  <c r="P38" i="1"/>
  <c r="O38" i="1"/>
  <c r="N38" i="1"/>
  <c r="I38" i="1"/>
  <c r="H38" i="1"/>
  <c r="G38" i="1"/>
  <c r="F38" i="1"/>
  <c r="AC37" i="1"/>
  <c r="AB37" i="1"/>
  <c r="Y37" i="1"/>
  <c r="X37" i="1"/>
  <c r="W37" i="1"/>
  <c r="V37" i="1"/>
  <c r="Q37" i="1"/>
  <c r="P37" i="1"/>
  <c r="O37" i="1"/>
  <c r="N37" i="1"/>
  <c r="AC36" i="1"/>
  <c r="AB36" i="1"/>
  <c r="Y36" i="1"/>
  <c r="X36" i="1"/>
  <c r="W36" i="1"/>
  <c r="V36" i="1"/>
  <c r="Q36" i="1"/>
  <c r="P36" i="1"/>
  <c r="O36" i="1"/>
  <c r="N36" i="1"/>
  <c r="Y35" i="1"/>
  <c r="X35" i="1"/>
  <c r="W35" i="1"/>
  <c r="V35" i="1"/>
  <c r="Q35" i="1"/>
  <c r="P35" i="1"/>
  <c r="O35" i="1"/>
  <c r="N35" i="1"/>
  <c r="I35" i="1"/>
  <c r="H35" i="1"/>
  <c r="G35" i="1"/>
  <c r="F35" i="1"/>
  <c r="Y34" i="1"/>
  <c r="X34" i="1"/>
  <c r="W34" i="1"/>
  <c r="V34" i="1"/>
  <c r="Q34" i="1"/>
  <c r="P34" i="1"/>
  <c r="O34" i="1"/>
  <c r="N34" i="1"/>
  <c r="I34" i="1"/>
  <c r="H34" i="1"/>
  <c r="G34" i="1"/>
  <c r="F34" i="1"/>
  <c r="B130" i="1"/>
  <c r="C130" i="1"/>
  <c r="B131" i="1"/>
  <c r="C131" i="1"/>
</calcChain>
</file>

<file path=xl/sharedStrings.xml><?xml version="1.0" encoding="utf-8"?>
<sst xmlns="http://schemas.openxmlformats.org/spreadsheetml/2006/main" count="36" uniqueCount="25">
  <si>
    <r>
      <t>POC composite (</t>
    </r>
    <r>
      <rPr>
        <sz val="8"/>
        <color rgb="FF00B050"/>
        <rFont val="Arial"/>
        <family val="2"/>
      </rPr>
      <t>600</t>
    </r>
    <r>
      <rPr>
        <sz val="8"/>
        <rFont val="Arial"/>
        <family val="2"/>
      </rPr>
      <t xml:space="preserve"> filled with </t>
    </r>
    <r>
      <rPr>
        <sz val="8"/>
        <color theme="3"/>
        <rFont val="Arial"/>
        <family val="2"/>
      </rPr>
      <t>linear regression 50</t>
    </r>
    <r>
      <rPr>
        <sz val="8"/>
        <rFont val="Arial"/>
        <family val="2"/>
      </rPr>
      <t xml:space="preserve">) </t>
    </r>
  </si>
  <si>
    <t>600 mab</t>
  </si>
  <si>
    <t>50 mab</t>
  </si>
  <si>
    <r>
      <t xml:space="preserve">600 </t>
    </r>
    <r>
      <rPr>
        <sz val="11"/>
        <color rgb="FF0070C0"/>
        <rFont val="Calibri"/>
        <family val="2"/>
        <scheme val="minor"/>
      </rPr>
      <t xml:space="preserve">50 </t>
    </r>
    <r>
      <rPr>
        <sz val="11"/>
        <color theme="6" tint="-0.499984740745262"/>
        <rFont val="Calibri"/>
        <family val="2"/>
        <scheme val="minor"/>
      </rPr>
      <t>mab merged</t>
    </r>
  </si>
  <si>
    <t>Date</t>
  </si>
  <si>
    <t>Mass flux (mg/m^2/day)</t>
  </si>
  <si>
    <t>Mean CaCO3 flux (mg/m^2/day)</t>
  </si>
  <si>
    <t>Mean Org C flux (mg/m2/day)</t>
  </si>
  <si>
    <t>Mean total N flux (mg/m2/day)</t>
  </si>
  <si>
    <t>Carb:Mass 600</t>
  </si>
  <si>
    <t>POC:mass 600</t>
  </si>
  <si>
    <t>Carb:POC 600</t>
  </si>
  <si>
    <t>C:N 600</t>
  </si>
  <si>
    <t>Carb:Mass 50</t>
  </si>
  <si>
    <t>POC:mass 50</t>
  </si>
  <si>
    <t>Carb:POC 50</t>
  </si>
  <si>
    <t>C:N 50</t>
  </si>
  <si>
    <t>Carb:Mass 600_50</t>
  </si>
  <si>
    <t>POC:mass 600_50</t>
  </si>
  <si>
    <t>Carb:POC 600_50</t>
  </si>
  <si>
    <t>C:N 600_50</t>
  </si>
  <si>
    <t>lag</t>
  </si>
  <si>
    <t>3months</t>
  </si>
  <si>
    <t>5months</t>
  </si>
  <si>
    <t>13months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</si>
</sst>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B050"/>
      <name val="Arial"/>
      <family val="2"/>
    </font>
    <font>
      <sz val="8"/>
      <color theme="3"/>
      <name val="Arial"/>
      <family val="2"/>
    </font>
    <font>
      <sz val="11"/>
      <color theme="6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/>
    <xf numFmtId="0" fontId="1" fillId="2" borderId="0" xfId="0" applyFont="1" applyFill="1" applyBorder="1"/>
    <xf numFmtId="0" fontId="1" fillId="3" borderId="0" xfId="0" applyFont="1" applyFill="1" applyBorder="1"/>
    <xf numFmtId="0" fontId="2" fillId="4" borderId="0" xfId="0" applyFont="1" applyFill="1" applyBorder="1" applyAlignment="1" applyProtection="1"/>
    <xf numFmtId="0" fontId="5" fillId="4" borderId="0" xfId="0" applyFont="1" applyFill="1"/>
    <xf numFmtId="0" fontId="1" fillId="4" borderId="0" xfId="0" applyFont="1" applyFill="1" applyBorder="1"/>
    <xf numFmtId="0" fontId="6" fillId="0" borderId="0" xfId="0" applyFont="1"/>
    <xf numFmtId="0" fontId="5" fillId="0" borderId="0" xfId="0" applyFont="1"/>
    <xf numFmtId="0" fontId="7" fillId="0" borderId="0" xfId="0" applyFont="1" applyFill="1" applyBorder="1" applyAlignment="1"/>
    <xf numFmtId="0" fontId="7" fillId="0" borderId="0" xfId="0" applyFont="1" applyFill="1" applyBorder="1" applyAlignment="1" applyProtection="1"/>
    <xf numFmtId="164" fontId="7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17" fontId="1" fillId="0" borderId="0" xfId="0" applyNumberFormat="1" applyFont="1" applyFill="1" applyBorder="1"/>
    <xf numFmtId="0" fontId="7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>
      <alignment horizontal="right"/>
    </xf>
    <xf numFmtId="164" fontId="7" fillId="0" borderId="0" xfId="0" applyNumberFormat="1" applyFont="1" applyFill="1" applyBorder="1" applyAlignment="1" applyProtection="1">
      <alignment horizontal="right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2" fillId="0" borderId="0" xfId="0" applyFont="1" applyFill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29"/>
  <sheetViews>
    <sheetView tabSelected="1" topLeftCell="A91" workbookViewId="0">
      <selection activeCell="F154" sqref="F154"/>
    </sheetView>
  </sheetViews>
  <sheetFormatPr baseColWidth="10" defaultColWidth="7.1640625" defaultRowHeight="12.75" customHeight="1" x14ac:dyDescent="0"/>
  <cols>
    <col min="1" max="9" width="7.1640625" style="1"/>
    <col min="10" max="13" width="7.1640625" style="7"/>
    <col min="14" max="17" width="7.1640625" style="1"/>
    <col min="18" max="21" width="7.1640625" style="8"/>
    <col min="22" max="28" width="7.1640625" style="1"/>
    <col min="29" max="29" width="8" style="1" customWidth="1"/>
    <col min="30" max="16384" width="7.1640625" style="1"/>
  </cols>
  <sheetData>
    <row r="1" spans="1:49" ht="12.75" customHeight="1"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4" t="s">
        <v>0</v>
      </c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49" ht="12.75" customHeight="1">
      <c r="B2" s="1" t="s">
        <v>1</v>
      </c>
      <c r="J2" s="7" t="s">
        <v>2</v>
      </c>
      <c r="R2" s="8" t="s">
        <v>3</v>
      </c>
      <c r="AA2" s="8" t="s">
        <v>3</v>
      </c>
      <c r="AF2" s="1" t="s">
        <v>21</v>
      </c>
    </row>
    <row r="3" spans="1:49" ht="12.75" customHeight="1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10" t="s">
        <v>11</v>
      </c>
      <c r="I3" s="11" t="s">
        <v>12</v>
      </c>
      <c r="J3" s="7" t="s">
        <v>5</v>
      </c>
      <c r="K3" s="7" t="s">
        <v>6</v>
      </c>
      <c r="L3" s="7" t="s">
        <v>7</v>
      </c>
      <c r="M3" s="7" t="s">
        <v>8</v>
      </c>
      <c r="N3" s="9" t="s">
        <v>13</v>
      </c>
      <c r="O3" s="10" t="s">
        <v>14</v>
      </c>
      <c r="P3" s="10" t="s">
        <v>15</v>
      </c>
      <c r="Q3" s="11" t="s">
        <v>16</v>
      </c>
      <c r="R3" s="8" t="s">
        <v>5</v>
      </c>
      <c r="S3" s="8" t="s">
        <v>6</v>
      </c>
      <c r="T3" s="8" t="s">
        <v>7</v>
      </c>
      <c r="U3" s="8" t="s">
        <v>8</v>
      </c>
      <c r="V3" s="9" t="s">
        <v>17</v>
      </c>
      <c r="W3" s="10" t="s">
        <v>18</v>
      </c>
      <c r="X3" s="10" t="s">
        <v>19</v>
      </c>
      <c r="Y3" s="11" t="s">
        <v>20</v>
      </c>
      <c r="Z3" s="11"/>
      <c r="AA3" s="8" t="s">
        <v>7</v>
      </c>
      <c r="AB3" s="12" t="s">
        <v>22</v>
      </c>
      <c r="AC3" s="12" t="s">
        <v>23</v>
      </c>
      <c r="AD3" s="12" t="s">
        <v>24</v>
      </c>
      <c r="AE3" s="8" t="s">
        <v>7</v>
      </c>
      <c r="AF3" s="1">
        <v>1</v>
      </c>
      <c r="AG3" s="1">
        <v>2</v>
      </c>
      <c r="AH3" s="1">
        <v>3</v>
      </c>
      <c r="AI3" s="1">
        <v>4</v>
      </c>
      <c r="AJ3" s="1">
        <v>5</v>
      </c>
      <c r="AK3" s="1">
        <v>6</v>
      </c>
      <c r="AL3" s="1">
        <v>7</v>
      </c>
      <c r="AM3" s="1">
        <v>8</v>
      </c>
      <c r="AN3" s="1">
        <v>9</v>
      </c>
      <c r="AO3" s="1">
        <v>10</v>
      </c>
      <c r="AP3" s="1">
        <v>11</v>
      </c>
      <c r="AQ3" s="1">
        <v>12</v>
      </c>
      <c r="AR3" s="1">
        <v>13</v>
      </c>
      <c r="AS3" s="1">
        <v>14</v>
      </c>
      <c r="AT3" s="1">
        <v>15</v>
      </c>
      <c r="AU3" s="1">
        <v>16</v>
      </c>
      <c r="AV3" s="1">
        <v>17</v>
      </c>
      <c r="AW3" s="1">
        <v>18</v>
      </c>
    </row>
    <row r="4" spans="1:49" ht="12.75" customHeight="1">
      <c r="A4" s="13">
        <v>31778</v>
      </c>
      <c r="B4" s="10"/>
      <c r="C4" s="10"/>
      <c r="D4" s="10"/>
      <c r="E4" s="10"/>
      <c r="N4" s="9"/>
      <c r="O4" s="10"/>
      <c r="P4" s="10"/>
      <c r="Q4" s="11"/>
      <c r="V4" s="9"/>
      <c r="W4" s="10"/>
      <c r="X4" s="10"/>
      <c r="Y4" s="11"/>
      <c r="Z4" s="11"/>
      <c r="AA4" s="12"/>
      <c r="AB4" s="12"/>
      <c r="AC4" s="12"/>
      <c r="AD4" s="12"/>
      <c r="AE4" s="12"/>
    </row>
    <row r="5" spans="1:49" ht="12.75" customHeight="1">
      <c r="A5" s="13">
        <v>31809</v>
      </c>
      <c r="B5" s="10"/>
      <c r="C5" s="10"/>
      <c r="D5" s="10"/>
      <c r="E5" s="10"/>
      <c r="F5" s="9"/>
      <c r="G5" s="10"/>
      <c r="H5" s="10"/>
      <c r="I5" s="11"/>
      <c r="N5" s="9"/>
      <c r="O5" s="10"/>
      <c r="P5" s="10"/>
      <c r="Q5" s="11"/>
      <c r="V5" s="9"/>
      <c r="W5" s="10"/>
      <c r="X5" s="10"/>
      <c r="Y5" s="11"/>
      <c r="Z5" s="11"/>
      <c r="AA5" s="12"/>
      <c r="AB5" s="12"/>
      <c r="AC5" s="12"/>
      <c r="AD5" s="12"/>
      <c r="AE5" s="12"/>
    </row>
    <row r="6" spans="1:49" ht="12.75" customHeight="1">
      <c r="A6" s="13">
        <v>31837</v>
      </c>
      <c r="B6" s="10"/>
      <c r="C6" s="10"/>
      <c r="D6" s="10"/>
      <c r="E6" s="10"/>
      <c r="F6" s="9"/>
      <c r="N6" s="9"/>
      <c r="O6" s="10"/>
      <c r="P6" s="10"/>
      <c r="Q6" s="11"/>
      <c r="V6" s="9"/>
      <c r="W6" s="10"/>
      <c r="X6" s="10"/>
      <c r="Y6" s="11"/>
      <c r="Z6" s="11"/>
      <c r="AA6" s="12"/>
      <c r="AB6" s="12"/>
      <c r="AC6" s="12"/>
      <c r="AD6" s="12"/>
      <c r="AE6" s="12"/>
    </row>
    <row r="7" spans="1:49" ht="12.75" customHeight="1">
      <c r="A7" s="13">
        <v>31868</v>
      </c>
      <c r="B7" s="10"/>
      <c r="C7" s="10"/>
      <c r="D7" s="10"/>
      <c r="E7" s="10"/>
      <c r="N7" s="9"/>
      <c r="O7" s="10"/>
      <c r="P7" s="10"/>
      <c r="Q7" s="11"/>
      <c r="V7" s="9"/>
      <c r="W7" s="10"/>
      <c r="X7" s="10"/>
      <c r="Y7" s="11"/>
      <c r="Z7" s="11"/>
      <c r="AA7" s="12"/>
      <c r="AB7" s="12"/>
      <c r="AC7" s="12"/>
      <c r="AD7" s="12"/>
      <c r="AE7" s="12"/>
    </row>
    <row r="8" spans="1:49" ht="12.75" customHeight="1">
      <c r="A8" s="13">
        <v>31898</v>
      </c>
      <c r="B8" s="10"/>
      <c r="C8" s="10"/>
      <c r="D8" s="10"/>
      <c r="E8" s="10"/>
      <c r="F8" s="9"/>
      <c r="G8" s="10"/>
      <c r="H8" s="10"/>
      <c r="I8" s="11"/>
      <c r="N8" s="9"/>
      <c r="O8" s="10"/>
      <c r="P8" s="10"/>
      <c r="Q8" s="11"/>
      <c r="V8" s="9"/>
      <c r="W8" s="10"/>
      <c r="X8" s="10"/>
      <c r="Y8" s="11"/>
      <c r="Z8" s="11"/>
      <c r="AA8" s="12"/>
      <c r="AB8" s="12"/>
      <c r="AC8" s="12"/>
      <c r="AD8" s="12"/>
      <c r="AE8" s="12"/>
    </row>
    <row r="9" spans="1:49" ht="12.75" customHeight="1">
      <c r="A9" s="13">
        <v>31929</v>
      </c>
      <c r="B9" s="10"/>
      <c r="C9" s="10"/>
      <c r="D9" s="10"/>
      <c r="E9" s="10"/>
      <c r="F9" s="9"/>
      <c r="G9" s="10"/>
      <c r="H9" s="10"/>
      <c r="I9" s="11"/>
      <c r="N9" s="9"/>
      <c r="O9" s="10"/>
      <c r="P9" s="10"/>
      <c r="Q9" s="11"/>
      <c r="V9" s="9"/>
      <c r="W9" s="10"/>
      <c r="X9" s="10"/>
      <c r="Y9" s="11"/>
      <c r="Z9" s="11"/>
      <c r="AA9" s="12"/>
      <c r="AB9" s="12"/>
      <c r="AC9" s="12"/>
      <c r="AD9" s="12"/>
      <c r="AE9" s="12"/>
    </row>
    <row r="10" spans="1:49" ht="12.75" customHeight="1">
      <c r="A10" s="13">
        <v>31959</v>
      </c>
      <c r="B10" s="10"/>
      <c r="C10" s="10"/>
      <c r="D10" s="10"/>
      <c r="E10" s="10"/>
      <c r="F10" s="9"/>
      <c r="G10" s="10"/>
      <c r="H10" s="10"/>
      <c r="I10" s="11"/>
      <c r="N10" s="9"/>
      <c r="O10" s="10"/>
      <c r="P10" s="10"/>
      <c r="Q10" s="11"/>
      <c r="V10" s="9"/>
      <c r="W10" s="10"/>
      <c r="X10" s="10"/>
      <c r="Y10" s="11"/>
      <c r="Z10" s="11"/>
      <c r="AA10" s="12"/>
      <c r="AB10" s="12"/>
      <c r="AC10" s="12"/>
      <c r="AD10" s="12"/>
      <c r="AE10" s="12"/>
    </row>
    <row r="11" spans="1:49" ht="12.75" customHeight="1">
      <c r="A11" s="13">
        <v>31990</v>
      </c>
      <c r="B11" s="10"/>
      <c r="C11" s="10"/>
      <c r="D11" s="10"/>
      <c r="E11" s="10"/>
      <c r="F11" s="9"/>
      <c r="G11" s="10"/>
      <c r="H11" s="10"/>
      <c r="I11" s="11"/>
      <c r="N11" s="9"/>
      <c r="O11" s="10"/>
      <c r="P11" s="10"/>
      <c r="Q11" s="11"/>
      <c r="V11" s="9"/>
      <c r="W11" s="10"/>
      <c r="X11" s="10"/>
      <c r="Y11" s="11"/>
      <c r="Z11" s="11"/>
      <c r="AA11" s="12"/>
      <c r="AB11" s="12"/>
      <c r="AC11" s="12"/>
      <c r="AD11" s="12"/>
      <c r="AE11" s="12"/>
    </row>
    <row r="12" spans="1:49" ht="12.75" customHeight="1">
      <c r="A12" s="13">
        <v>32021</v>
      </c>
      <c r="B12" s="10"/>
      <c r="C12" s="10"/>
      <c r="D12" s="10"/>
      <c r="E12" s="10"/>
      <c r="F12" s="9"/>
      <c r="G12" s="10"/>
      <c r="H12" s="10"/>
      <c r="I12" s="11"/>
      <c r="N12" s="9"/>
      <c r="O12" s="10"/>
      <c r="P12" s="10"/>
      <c r="Q12" s="11"/>
      <c r="V12" s="9"/>
      <c r="W12" s="10"/>
      <c r="X12" s="10"/>
      <c r="Y12" s="11"/>
      <c r="Z12" s="11"/>
      <c r="AA12" s="12"/>
      <c r="AB12" s="12"/>
      <c r="AC12" s="12"/>
      <c r="AD12" s="12"/>
      <c r="AE12" s="12"/>
    </row>
    <row r="13" spans="1:49" ht="12.75" customHeight="1">
      <c r="A13" s="13">
        <v>32051</v>
      </c>
      <c r="B13" s="10"/>
      <c r="C13" s="10"/>
      <c r="D13" s="10"/>
      <c r="E13" s="10"/>
      <c r="F13" s="9"/>
      <c r="G13" s="10"/>
      <c r="H13" s="10"/>
      <c r="I13" s="11"/>
      <c r="N13" s="9"/>
      <c r="O13" s="10"/>
      <c r="P13" s="10"/>
      <c r="Q13" s="11"/>
      <c r="V13" s="9"/>
      <c r="W13" s="10"/>
      <c r="X13" s="10"/>
      <c r="Y13" s="11"/>
      <c r="Z13" s="11"/>
      <c r="AA13" s="12"/>
      <c r="AB13" s="12"/>
      <c r="AC13" s="12"/>
      <c r="AD13" s="12"/>
      <c r="AE13" s="12"/>
    </row>
    <row r="14" spans="1:49" ht="12.75" customHeight="1">
      <c r="A14" s="13">
        <v>32082</v>
      </c>
      <c r="B14" s="10"/>
      <c r="C14" s="10"/>
      <c r="D14" s="10"/>
      <c r="E14" s="10"/>
      <c r="F14" s="9"/>
      <c r="G14" s="10"/>
      <c r="H14" s="10"/>
      <c r="I14" s="11"/>
      <c r="N14" s="9"/>
      <c r="O14" s="10"/>
      <c r="P14" s="10"/>
      <c r="Q14" s="11"/>
      <c r="V14" s="9"/>
      <c r="W14" s="10"/>
      <c r="X14" s="10"/>
      <c r="Y14" s="11"/>
      <c r="Z14" s="11"/>
      <c r="AA14" s="12"/>
      <c r="AB14" s="12"/>
      <c r="AC14" s="12"/>
      <c r="AD14" s="12"/>
      <c r="AE14" s="12"/>
    </row>
    <row r="15" spans="1:49" ht="12.75" customHeight="1">
      <c r="A15" s="13">
        <v>32112</v>
      </c>
      <c r="B15" s="10"/>
      <c r="C15" s="10"/>
      <c r="D15" s="10"/>
      <c r="E15" s="10"/>
      <c r="F15" s="9"/>
      <c r="G15" s="10"/>
      <c r="H15" s="10"/>
      <c r="I15" s="11"/>
      <c r="N15" s="9"/>
      <c r="O15" s="10"/>
      <c r="P15" s="10"/>
      <c r="Q15" s="11"/>
      <c r="V15" s="9"/>
      <c r="W15" s="10"/>
      <c r="X15" s="10"/>
      <c r="Y15" s="11"/>
      <c r="Z15" s="11"/>
      <c r="AA15" s="12"/>
      <c r="AB15" s="12"/>
      <c r="AC15" s="12"/>
      <c r="AD15" s="12"/>
      <c r="AE15" s="12"/>
    </row>
    <row r="16" spans="1:49" ht="12.75" customHeight="1">
      <c r="A16" s="13">
        <v>32143</v>
      </c>
      <c r="B16" s="14"/>
      <c r="C16" s="15"/>
      <c r="D16" s="16"/>
      <c r="E16" s="16"/>
      <c r="F16" s="15"/>
      <c r="G16" s="14"/>
      <c r="H16" s="14"/>
      <c r="I16" s="14"/>
      <c r="N16" s="14"/>
      <c r="O16" s="14"/>
      <c r="P16" s="14"/>
      <c r="V16" s="14"/>
      <c r="W16" s="14"/>
      <c r="X16" s="14"/>
    </row>
    <row r="17" spans="1:30" ht="12.75" customHeight="1">
      <c r="A17" s="13">
        <v>32174</v>
      </c>
      <c r="B17" s="15"/>
      <c r="C17" s="16"/>
      <c r="D17" s="15"/>
      <c r="E17" s="15"/>
      <c r="F17" s="15"/>
      <c r="G17" s="15"/>
      <c r="H17" s="15"/>
      <c r="I17" s="14"/>
      <c r="N17" s="14"/>
      <c r="O17" s="15"/>
      <c r="P17" s="15"/>
      <c r="V17" s="14"/>
      <c r="W17" s="15"/>
      <c r="X17" s="15"/>
    </row>
    <row r="18" spans="1:30" ht="12.75" customHeight="1">
      <c r="A18" s="13">
        <v>32203</v>
      </c>
      <c r="B18" s="15"/>
      <c r="C18" s="15"/>
      <c r="D18" s="15"/>
      <c r="E18" s="15"/>
      <c r="F18" s="15"/>
      <c r="G18" s="15"/>
      <c r="H18" s="15"/>
      <c r="I18" s="15"/>
      <c r="N18" s="15"/>
      <c r="O18" s="15"/>
      <c r="P18" s="15"/>
      <c r="V18" s="15"/>
      <c r="W18" s="15"/>
      <c r="X18" s="15"/>
    </row>
    <row r="19" spans="1:30" ht="12.75" customHeight="1">
      <c r="A19" s="13">
        <v>32234</v>
      </c>
      <c r="B19" s="15"/>
      <c r="C19" s="15"/>
      <c r="D19" s="15"/>
      <c r="E19" s="15"/>
      <c r="F19" s="15"/>
      <c r="G19" s="15"/>
      <c r="H19" s="15"/>
      <c r="I19" s="15"/>
      <c r="N19" s="15"/>
      <c r="O19" s="15"/>
      <c r="P19" s="15"/>
      <c r="V19" s="15"/>
      <c r="W19" s="15"/>
      <c r="X19" s="15"/>
    </row>
    <row r="20" spans="1:30" ht="12.75" customHeight="1">
      <c r="A20" s="13">
        <v>32264</v>
      </c>
      <c r="B20" s="15"/>
      <c r="C20" s="15"/>
      <c r="D20" s="15"/>
      <c r="E20" s="15"/>
      <c r="F20" s="15"/>
      <c r="G20" s="15"/>
      <c r="H20" s="15"/>
      <c r="I20" s="15"/>
      <c r="N20" s="15"/>
      <c r="O20" s="15"/>
      <c r="P20" s="15"/>
      <c r="V20" s="15"/>
      <c r="W20" s="15"/>
      <c r="X20" s="15"/>
    </row>
    <row r="21" spans="1:30" ht="12.75" customHeight="1">
      <c r="A21" s="13">
        <v>32295</v>
      </c>
      <c r="B21" s="15"/>
      <c r="C21" s="15"/>
      <c r="D21" s="15"/>
      <c r="E21" s="15"/>
      <c r="F21" s="15"/>
      <c r="G21" s="15"/>
      <c r="H21" s="15"/>
      <c r="I21" s="15"/>
      <c r="N21" s="15"/>
      <c r="O21" s="15"/>
      <c r="P21" s="15"/>
      <c r="V21" s="15"/>
      <c r="W21" s="15"/>
      <c r="X21" s="15"/>
    </row>
    <row r="22" spans="1:30" ht="12.75" customHeight="1">
      <c r="A22" s="13">
        <v>32325</v>
      </c>
      <c r="B22" s="15"/>
      <c r="C22" s="15"/>
      <c r="D22" s="15"/>
      <c r="E22" s="15"/>
      <c r="F22" s="15"/>
      <c r="G22" s="15"/>
      <c r="H22" s="15"/>
      <c r="I22" s="15"/>
      <c r="N22" s="15"/>
      <c r="O22" s="15"/>
      <c r="P22" s="15"/>
      <c r="V22" s="15"/>
      <c r="W22" s="15"/>
      <c r="X22" s="15"/>
    </row>
    <row r="23" spans="1:30" ht="12.75" customHeight="1">
      <c r="A23" s="13">
        <v>32356</v>
      </c>
      <c r="B23" s="15"/>
      <c r="C23" s="15"/>
      <c r="D23" s="15"/>
      <c r="E23" s="15"/>
      <c r="F23" s="15"/>
      <c r="G23" s="15"/>
      <c r="H23" s="15"/>
      <c r="I23" s="15"/>
      <c r="N23" s="15"/>
      <c r="O23" s="15"/>
      <c r="P23" s="15"/>
      <c r="V23" s="15"/>
      <c r="W23" s="15"/>
      <c r="X23" s="15"/>
      <c r="AC23" s="17"/>
      <c r="AD23" s="17"/>
    </row>
    <row r="24" spans="1:30" ht="12.75" customHeight="1">
      <c r="A24" s="13">
        <v>32387</v>
      </c>
      <c r="B24" s="15"/>
      <c r="C24" s="15"/>
      <c r="D24" s="15"/>
      <c r="E24" s="15"/>
      <c r="F24" s="15"/>
      <c r="G24" s="15"/>
      <c r="H24" s="15"/>
      <c r="I24" s="15"/>
      <c r="N24" s="15"/>
      <c r="O24" s="15"/>
      <c r="P24" s="15"/>
      <c r="V24" s="15"/>
      <c r="W24" s="15"/>
      <c r="X24" s="15"/>
      <c r="AC24" s="17"/>
      <c r="AD24" s="17"/>
    </row>
    <row r="25" spans="1:30" ht="12.75" customHeight="1">
      <c r="A25" s="13">
        <v>32417</v>
      </c>
      <c r="B25" s="15"/>
      <c r="C25" s="15"/>
      <c r="D25" s="15"/>
      <c r="E25" s="15"/>
      <c r="F25" s="15"/>
      <c r="G25" s="15"/>
      <c r="H25" s="15"/>
      <c r="I25" s="15"/>
      <c r="N25" s="15"/>
      <c r="O25" s="15"/>
      <c r="P25" s="15"/>
      <c r="V25" s="15"/>
      <c r="W25" s="15"/>
      <c r="X25" s="15"/>
      <c r="AC25" s="17"/>
      <c r="AD25" s="17"/>
    </row>
    <row r="26" spans="1:30" ht="12.75" customHeight="1">
      <c r="A26" s="13">
        <v>32448</v>
      </c>
      <c r="B26" s="15"/>
      <c r="C26" s="15"/>
      <c r="D26" s="15"/>
      <c r="E26" s="15"/>
      <c r="F26" s="15"/>
      <c r="G26" s="15"/>
      <c r="H26" s="15"/>
      <c r="I26" s="15"/>
      <c r="N26" s="15"/>
      <c r="O26" s="15"/>
      <c r="P26" s="15"/>
      <c r="V26" s="15"/>
      <c r="W26" s="15"/>
      <c r="X26" s="15"/>
      <c r="AC26" s="17"/>
      <c r="AD26" s="17"/>
    </row>
    <row r="27" spans="1:30" ht="12.75" customHeight="1">
      <c r="A27" s="13">
        <v>32478</v>
      </c>
      <c r="B27" s="15"/>
      <c r="C27" s="15"/>
      <c r="D27" s="15"/>
      <c r="E27" s="15"/>
      <c r="F27" s="15"/>
      <c r="G27" s="15"/>
      <c r="H27" s="15"/>
      <c r="I27" s="15"/>
      <c r="N27" s="15"/>
      <c r="O27" s="15"/>
      <c r="P27" s="15"/>
      <c r="V27" s="15"/>
      <c r="W27" s="15"/>
      <c r="X27" s="15"/>
      <c r="AC27" s="18"/>
      <c r="AD27" s="18"/>
    </row>
    <row r="28" spans="1:30" ht="12.75" customHeight="1">
      <c r="A28" s="13">
        <v>32509</v>
      </c>
      <c r="B28" s="15"/>
      <c r="C28" s="15"/>
      <c r="D28" s="15"/>
      <c r="E28" s="15"/>
      <c r="F28" s="15"/>
      <c r="G28" s="15"/>
      <c r="H28" s="15"/>
      <c r="I28" s="15"/>
      <c r="N28" s="15"/>
      <c r="O28" s="15"/>
      <c r="P28" s="15"/>
      <c r="V28" s="15"/>
      <c r="W28" s="15"/>
      <c r="X28" s="15"/>
      <c r="AC28" s="18"/>
      <c r="AD28" s="18"/>
    </row>
    <row r="29" spans="1:30" ht="12.75" customHeight="1">
      <c r="A29" s="13">
        <v>32540</v>
      </c>
      <c r="B29" s="15"/>
      <c r="C29" s="15"/>
      <c r="D29" s="15"/>
      <c r="E29" s="15"/>
      <c r="F29" s="15"/>
      <c r="G29" s="15"/>
      <c r="H29" s="15"/>
      <c r="I29" s="15"/>
      <c r="N29" s="15"/>
      <c r="O29" s="15"/>
      <c r="P29" s="15"/>
      <c r="V29" s="15"/>
      <c r="W29" s="15"/>
      <c r="X29" s="15"/>
      <c r="AC29" s="18"/>
      <c r="AD29" s="18"/>
    </row>
    <row r="30" spans="1:30" ht="12.75" customHeight="1">
      <c r="A30" s="13">
        <v>32568</v>
      </c>
      <c r="B30" s="15"/>
      <c r="C30" s="15"/>
      <c r="D30" s="15"/>
      <c r="E30" s="15"/>
      <c r="F30" s="15"/>
      <c r="G30" s="15"/>
      <c r="H30" s="15"/>
      <c r="I30" s="15"/>
      <c r="N30" s="15"/>
      <c r="O30" s="15"/>
      <c r="P30" s="15"/>
      <c r="V30" s="15"/>
      <c r="W30" s="15"/>
      <c r="X30" s="15"/>
      <c r="AC30" s="17"/>
      <c r="AD30" s="17"/>
    </row>
    <row r="31" spans="1:30" ht="12.75" customHeight="1">
      <c r="A31" s="13">
        <v>32599</v>
      </c>
      <c r="B31" s="15"/>
      <c r="C31" s="15"/>
      <c r="D31" s="15"/>
      <c r="E31" s="15"/>
      <c r="F31" s="15"/>
      <c r="G31" s="15"/>
      <c r="H31" s="15"/>
      <c r="I31" s="15"/>
      <c r="N31" s="15"/>
      <c r="O31" s="15"/>
      <c r="P31" s="15"/>
      <c r="V31" s="15"/>
      <c r="W31" s="15"/>
      <c r="X31" s="15"/>
      <c r="AC31" s="17"/>
      <c r="AD31" s="17"/>
    </row>
    <row r="32" spans="1:30" ht="12.75" customHeight="1">
      <c r="A32" s="13">
        <v>32629</v>
      </c>
      <c r="B32" s="15"/>
      <c r="C32" s="15"/>
      <c r="D32" s="15"/>
      <c r="E32" s="15"/>
      <c r="F32" s="15"/>
      <c r="G32" s="15"/>
      <c r="H32" s="15"/>
      <c r="I32" s="15"/>
      <c r="N32" s="15"/>
      <c r="O32" s="15"/>
      <c r="P32" s="15"/>
      <c r="V32" s="15"/>
      <c r="W32" s="15"/>
      <c r="X32" s="15"/>
      <c r="AC32" s="17"/>
      <c r="AD32" s="17"/>
    </row>
    <row r="33" spans="1:45" ht="12.75" customHeight="1">
      <c r="A33" s="13">
        <v>32660</v>
      </c>
      <c r="B33" s="15"/>
      <c r="C33" s="15"/>
      <c r="D33" s="15"/>
      <c r="E33" s="15"/>
      <c r="F33" s="15"/>
      <c r="G33" s="15"/>
      <c r="H33" s="15"/>
      <c r="I33" s="15"/>
      <c r="N33" s="15"/>
      <c r="O33" s="15"/>
      <c r="P33" s="15"/>
      <c r="Q33" s="15"/>
      <c r="V33" s="15"/>
      <c r="W33" s="15"/>
      <c r="X33" s="15"/>
      <c r="Y33" s="15"/>
      <c r="Z33" s="15"/>
      <c r="AA33" s="17"/>
      <c r="AB33" s="17"/>
      <c r="AC33" s="17"/>
      <c r="AD33" s="17"/>
      <c r="AE33" s="17"/>
    </row>
    <row r="34" spans="1:45" ht="12.75" customHeight="1">
      <c r="A34" s="13">
        <v>32690</v>
      </c>
      <c r="B34" s="8">
        <v>270.67040562609338</v>
      </c>
      <c r="C34" s="8">
        <v>113.98450919077173</v>
      </c>
      <c r="D34" s="8">
        <v>15.46074843870967</v>
      </c>
      <c r="E34" s="8">
        <v>1.8981166451612894</v>
      </c>
      <c r="F34" s="15">
        <f>C34/B34</f>
        <v>0.42111921666172469</v>
      </c>
      <c r="G34" s="15">
        <f>D34/B34</f>
        <v>5.7120202716462808E-2</v>
      </c>
      <c r="H34" s="15">
        <f>C34/D34</f>
        <v>7.3725091409795098</v>
      </c>
      <c r="I34" s="15">
        <f>D34/E34</f>
        <v>8.14530997245215</v>
      </c>
      <c r="J34" s="7">
        <v>191.86354721794112</v>
      </c>
      <c r="K34" s="7">
        <v>81.953383083022601</v>
      </c>
      <c r="L34" s="7">
        <v>9.9341018494623654</v>
      </c>
      <c r="M34" s="7">
        <v>1.0548649462365589</v>
      </c>
      <c r="N34" s="15">
        <f t="shared" ref="N34:N39" si="0">K34/J34</f>
        <v>0.42714410460643853</v>
      </c>
      <c r="O34" s="15">
        <f t="shared" ref="O34:O39" si="1">L34/J34</f>
        <v>5.1776911213770316E-2</v>
      </c>
      <c r="P34" s="15">
        <f t="shared" ref="P34:Q39" si="2">K34/L34</f>
        <v>8.249702320845234</v>
      </c>
      <c r="Q34" s="15">
        <f t="shared" si="2"/>
        <v>9.4174158359363958</v>
      </c>
      <c r="R34" s="8">
        <v>270.67040562609338</v>
      </c>
      <c r="S34" s="8">
        <v>113.98450919077173</v>
      </c>
      <c r="T34" s="8">
        <v>15.46074843870967</v>
      </c>
      <c r="U34" s="8">
        <v>1.8981166451612894</v>
      </c>
      <c r="V34" s="15">
        <f>S34/R34</f>
        <v>0.42111921666172469</v>
      </c>
      <c r="W34" s="15">
        <f>T34/R34</f>
        <v>5.7120202716462808E-2</v>
      </c>
      <c r="X34" s="15">
        <f>S34/T34</f>
        <v>7.3725091409795098</v>
      </c>
      <c r="Y34" s="15">
        <f>T34/U34</f>
        <v>8.14530997245215</v>
      </c>
      <c r="Z34" s="15"/>
      <c r="AA34" s="8">
        <v>15.46074843870967</v>
      </c>
      <c r="AB34" s="17"/>
      <c r="AC34" s="17"/>
      <c r="AD34" s="17"/>
      <c r="AE34" s="8">
        <v>15.46074843870967</v>
      </c>
    </row>
    <row r="35" spans="1:45" ht="12.75" customHeight="1">
      <c r="A35" s="13">
        <v>32721</v>
      </c>
      <c r="B35" s="8">
        <v>319.32471887376056</v>
      </c>
      <c r="C35" s="8">
        <v>130.34880863927998</v>
      </c>
      <c r="D35" s="8">
        <v>18.87093333333333</v>
      </c>
      <c r="E35" s="8">
        <v>2.2829226666666664</v>
      </c>
      <c r="F35" s="15">
        <f>C35/B35</f>
        <v>0.40820143551370697</v>
      </c>
      <c r="G35" s="15">
        <f>D35/B35</f>
        <v>5.9096374999999993E-2</v>
      </c>
      <c r="H35" s="15">
        <f>C35/D35</f>
        <v>6.9073853601630733</v>
      </c>
      <c r="I35" s="15">
        <f>D35/E35</f>
        <v>8.2661290322580641</v>
      </c>
      <c r="J35" s="7">
        <v>252.73671991628981</v>
      </c>
      <c r="K35" s="7">
        <v>103.35274143928865</v>
      </c>
      <c r="L35" s="7">
        <v>13.096823225806453</v>
      </c>
      <c r="M35" s="7">
        <v>1.3823806451612899</v>
      </c>
      <c r="N35" s="15">
        <f t="shared" si="0"/>
        <v>0.4089344099801589</v>
      </c>
      <c r="O35" s="15">
        <f t="shared" si="1"/>
        <v>5.1820025321782752E-2</v>
      </c>
      <c r="P35" s="15">
        <f t="shared" si="2"/>
        <v>7.8914359350623808</v>
      </c>
      <c r="Q35" s="15">
        <f t="shared" si="2"/>
        <v>9.4741077804068752</v>
      </c>
      <c r="R35" s="8">
        <v>319.32471887376056</v>
      </c>
      <c r="S35" s="8">
        <v>130.34880863927998</v>
      </c>
      <c r="T35" s="8">
        <v>18.87093333333333</v>
      </c>
      <c r="U35" s="8">
        <v>2.2829226666666664</v>
      </c>
      <c r="V35" s="15">
        <f t="shared" ref="V35:V39" si="3">S35/R35</f>
        <v>0.40820143551370697</v>
      </c>
      <c r="W35" s="15">
        <f t="shared" ref="W35:W39" si="4">T35/R35</f>
        <v>5.9096374999999993E-2</v>
      </c>
      <c r="X35" s="15">
        <f t="shared" ref="X35:Y39" si="5">S35/T35</f>
        <v>6.9073853601630733</v>
      </c>
      <c r="Y35" s="15">
        <f t="shared" si="5"/>
        <v>8.2661290322580641</v>
      </c>
      <c r="Z35" s="15"/>
      <c r="AA35" s="8">
        <v>18.87093333333333</v>
      </c>
      <c r="AB35" s="17">
        <f>AVERAGE(AA34:AA36)</f>
        <v>13.754980975866184</v>
      </c>
      <c r="AC35" s="17"/>
      <c r="AD35" s="17"/>
      <c r="AE35" s="8">
        <v>18.87093333333333</v>
      </c>
      <c r="AF35" s="8">
        <v>15.46074843870967</v>
      </c>
    </row>
    <row r="36" spans="1:45" ht="12.75" customHeight="1">
      <c r="A36" s="13">
        <v>32752</v>
      </c>
      <c r="B36" s="8"/>
      <c r="C36" s="8"/>
      <c r="D36" s="8"/>
      <c r="E36" s="8"/>
      <c r="F36" s="15"/>
      <c r="G36" s="15"/>
      <c r="H36" s="15"/>
      <c r="I36" s="15"/>
      <c r="J36" s="7">
        <v>146.61819969243882</v>
      </c>
      <c r="K36" s="7">
        <v>57.048407566036147</v>
      </c>
      <c r="L36" s="7">
        <v>8.1559182222222244</v>
      </c>
      <c r="M36" s="7">
        <v>0.9696977777777781</v>
      </c>
      <c r="N36" s="15">
        <f t="shared" si="0"/>
        <v>0.38909499424837202</v>
      </c>
      <c r="O36" s="15">
        <f t="shared" si="1"/>
        <v>5.5626915617098725E-2</v>
      </c>
      <c r="P36" s="15">
        <f t="shared" si="2"/>
        <v>6.9947253039636657</v>
      </c>
      <c r="Q36" s="15">
        <f t="shared" si="2"/>
        <v>8.4107836576802839</v>
      </c>
      <c r="R36" s="7">
        <v>118.21596016937359</v>
      </c>
      <c r="S36" s="7">
        <v>39.725653471810674</v>
      </c>
      <c r="T36" s="7">
        <v>6.6366311768784998</v>
      </c>
      <c r="U36" s="7">
        <v>0.79611024575507672</v>
      </c>
      <c r="V36" s="15">
        <f t="shared" si="3"/>
        <v>0.33604306402362127</v>
      </c>
      <c r="W36" s="15">
        <f t="shared" si="4"/>
        <v>5.6139891494937609E-2</v>
      </c>
      <c r="X36" s="15">
        <f t="shared" si="5"/>
        <v>5.9858160583356987</v>
      </c>
      <c r="Y36" s="15">
        <f t="shared" si="5"/>
        <v>8.3363217748616432</v>
      </c>
      <c r="Z36" s="15"/>
      <c r="AA36" s="7">
        <v>6.9332611555555559</v>
      </c>
      <c r="AB36" s="17">
        <f>AVERAGE(AA35:AA37)</f>
        <v>10.46608271636798</v>
      </c>
      <c r="AC36" s="17">
        <f t="shared" ref="AC36:AC67" si="6">AVERAGE(AA34:AA38)</f>
        <v>11.001145024229388</v>
      </c>
      <c r="AD36" s="17"/>
      <c r="AE36" s="7">
        <v>6.9332611555555559</v>
      </c>
      <c r="AF36" s="8">
        <v>18.87093333333333</v>
      </c>
      <c r="AG36" s="8">
        <v>15.46074843870967</v>
      </c>
    </row>
    <row r="37" spans="1:45" ht="12.75" customHeight="1">
      <c r="A37" s="13">
        <v>32782</v>
      </c>
      <c r="B37" s="8"/>
      <c r="C37" s="8"/>
      <c r="D37" s="8"/>
      <c r="E37" s="8"/>
      <c r="F37" s="15"/>
      <c r="G37" s="15"/>
      <c r="H37" s="15"/>
      <c r="I37" s="15"/>
      <c r="J37" s="7">
        <v>89.842694340932482</v>
      </c>
      <c r="K37" s="7">
        <v>32.687385728608653</v>
      </c>
      <c r="L37" s="7">
        <v>5.3365340215053729</v>
      </c>
      <c r="M37" s="7">
        <v>0.64654907526881689</v>
      </c>
      <c r="N37" s="15">
        <f t="shared" si="0"/>
        <v>0.3638290900378332</v>
      </c>
      <c r="O37" s="15">
        <f t="shared" si="1"/>
        <v>5.939864182227713E-2</v>
      </c>
      <c r="P37" s="15">
        <f t="shared" si="2"/>
        <v>6.1252089084195385</v>
      </c>
      <c r="Q37" s="15">
        <f t="shared" si="2"/>
        <v>8.253873102032653</v>
      </c>
      <c r="R37" s="7">
        <v>83.02650195250996</v>
      </c>
      <c r="S37" s="7">
        <v>29.835078605815113</v>
      </c>
      <c r="T37" s="7">
        <v>4.8528633328906414</v>
      </c>
      <c r="U37" s="7">
        <v>0.59407435410007126</v>
      </c>
      <c r="V37" s="15">
        <f t="shared" si="3"/>
        <v>0.35934403960412997</v>
      </c>
      <c r="W37" s="15">
        <f t="shared" si="4"/>
        <v>5.8449569941732747E-2</v>
      </c>
      <c r="X37" s="15">
        <f t="shared" si="5"/>
        <v>6.147932995270164</v>
      </c>
      <c r="Y37" s="15">
        <f t="shared" si="5"/>
        <v>8.1687810614918099</v>
      </c>
      <c r="Z37" s="15"/>
      <c r="AA37" s="7">
        <v>5.5940536602150521</v>
      </c>
      <c r="AB37" s="17">
        <f>AVERAGE(AA36:AA38)</f>
        <v>6.8913477830346475</v>
      </c>
      <c r="AC37" s="17">
        <f t="shared" si="6"/>
        <v>9.5800438698207877</v>
      </c>
      <c r="AD37" s="17"/>
      <c r="AE37" s="7">
        <v>5.5940536602150521</v>
      </c>
      <c r="AF37" s="7">
        <v>6.9332611555555559</v>
      </c>
      <c r="AG37" s="8">
        <v>18.87093333333333</v>
      </c>
      <c r="AH37" s="8">
        <v>15.46074843870967</v>
      </c>
    </row>
    <row r="38" spans="1:45" ht="12.75" customHeight="1">
      <c r="A38" s="13">
        <v>32813</v>
      </c>
      <c r="B38" s="8">
        <v>77.47683499819972</v>
      </c>
      <c r="C38" s="8">
        <v>26.611614189484197</v>
      </c>
      <c r="D38" s="8">
        <v>8.1467285333333344</v>
      </c>
      <c r="E38" s="8">
        <v>0.98251466666666665</v>
      </c>
      <c r="F38" s="15">
        <f t="shared" ref="F38:F39" si="7">C38/B38</f>
        <v>0.34347833375101799</v>
      </c>
      <c r="G38" s="15">
        <f t="shared" ref="G38:G39" si="8">D38/B38</f>
        <v>0.10515050767784506</v>
      </c>
      <c r="H38" s="15">
        <f t="shared" ref="H38:I39" si="9">C38/D38</f>
        <v>3.2665399467528013</v>
      </c>
      <c r="I38" s="15">
        <f t="shared" si="9"/>
        <v>8.2917118794494691</v>
      </c>
      <c r="J38" s="7">
        <v>95.000361795164224</v>
      </c>
      <c r="K38" s="7">
        <v>25.877250538455126</v>
      </c>
      <c r="L38" s="7">
        <v>5.5656959999999982</v>
      </c>
      <c r="M38" s="7">
        <v>0.5634482666666667</v>
      </c>
      <c r="N38" s="15">
        <f t="shared" si="0"/>
        <v>0.27239107356507297</v>
      </c>
      <c r="O38" s="15">
        <f t="shared" si="1"/>
        <v>5.8586050566844336E-2</v>
      </c>
      <c r="P38" s="15">
        <f t="shared" si="2"/>
        <v>4.6494186061285303</v>
      </c>
      <c r="Q38" s="15">
        <f t="shared" si="2"/>
        <v>9.8779183986604355</v>
      </c>
      <c r="R38" s="8">
        <v>77.47683499819972</v>
      </c>
      <c r="S38" s="8">
        <v>26.611614189484197</v>
      </c>
      <c r="T38" s="8">
        <v>8.1467285333333344</v>
      </c>
      <c r="U38" s="8">
        <v>0.98251466666666665</v>
      </c>
      <c r="V38" s="15">
        <f t="shared" si="3"/>
        <v>0.34347833375101799</v>
      </c>
      <c r="W38" s="15">
        <f t="shared" si="4"/>
        <v>0.10515050767784506</v>
      </c>
      <c r="X38" s="15">
        <f t="shared" si="5"/>
        <v>3.2665399467528013</v>
      </c>
      <c r="Y38" s="15">
        <f t="shared" si="5"/>
        <v>8.2917118794494691</v>
      </c>
      <c r="Z38" s="15"/>
      <c r="AA38" s="8">
        <v>8.1467285333333344</v>
      </c>
      <c r="AB38" s="17">
        <f>AVERAGE(AA37:AA39)</f>
        <v>7.3653416200716846</v>
      </c>
      <c r="AC38" s="17">
        <f t="shared" si="6"/>
        <v>7.2573215039426522</v>
      </c>
      <c r="AD38" s="17"/>
      <c r="AE38" s="8">
        <v>8.1467285333333344</v>
      </c>
      <c r="AF38" s="7">
        <v>5.5940536602150521</v>
      </c>
      <c r="AG38" s="7">
        <v>6.9332611555555559</v>
      </c>
      <c r="AH38" s="8">
        <v>18.87093333333333</v>
      </c>
      <c r="AI38" s="8">
        <v>15.46074843870967</v>
      </c>
    </row>
    <row r="39" spans="1:45" ht="12.75" customHeight="1">
      <c r="A39" s="13">
        <v>32843</v>
      </c>
      <c r="B39" s="8">
        <v>85.489621489621427</v>
      </c>
      <c r="C39" s="8">
        <v>33.281432627281028</v>
      </c>
      <c r="D39" s="8">
        <v>8.3552426666666655</v>
      </c>
      <c r="E39" s="8">
        <v>0.95688533333333259</v>
      </c>
      <c r="F39" s="15">
        <f t="shared" si="7"/>
        <v>0.38930377801849836</v>
      </c>
      <c r="G39" s="15">
        <f t="shared" si="8"/>
        <v>9.7734000000000057E-2</v>
      </c>
      <c r="H39" s="15">
        <f t="shared" si="9"/>
        <v>3.9832993433042558</v>
      </c>
      <c r="I39" s="15">
        <f t="shared" si="9"/>
        <v>8.7317073170731767</v>
      </c>
      <c r="J39" s="7">
        <v>132.69219352923713</v>
      </c>
      <c r="K39" s="7">
        <v>31.501624784601283</v>
      </c>
      <c r="L39" s="7">
        <v>8.0467199999999952</v>
      </c>
      <c r="M39" s="7">
        <v>0.80467200000000005</v>
      </c>
      <c r="N39" s="15">
        <f t="shared" si="0"/>
        <v>0.23740375335388722</v>
      </c>
      <c r="O39" s="15">
        <f t="shared" si="1"/>
        <v>6.0641999999999981E-2</v>
      </c>
      <c r="P39" s="15">
        <f t="shared" si="2"/>
        <v>3.9148404299641721</v>
      </c>
      <c r="Q39" s="15">
        <f t="shared" si="2"/>
        <v>9.9999999999999929</v>
      </c>
      <c r="R39" s="8">
        <v>85.489621489621427</v>
      </c>
      <c r="S39" s="8">
        <v>33.281432627281028</v>
      </c>
      <c r="T39" s="8">
        <v>8.3552426666666655</v>
      </c>
      <c r="U39" s="8">
        <v>0.95688533333333259</v>
      </c>
      <c r="V39" s="15">
        <f t="shared" si="3"/>
        <v>0.38930377801849836</v>
      </c>
      <c r="W39" s="15">
        <f t="shared" si="4"/>
        <v>9.7734000000000057E-2</v>
      </c>
      <c r="X39" s="15">
        <f t="shared" si="5"/>
        <v>3.9832993433042558</v>
      </c>
      <c r="Y39" s="15">
        <f t="shared" si="5"/>
        <v>8.7317073170731767</v>
      </c>
      <c r="Z39" s="15"/>
      <c r="AA39" s="8">
        <v>8.3552426666666655</v>
      </c>
      <c r="AB39" s="18"/>
      <c r="AC39" s="17">
        <f t="shared" si="6"/>
        <v>7.3653416200716846</v>
      </c>
      <c r="AD39" s="17"/>
      <c r="AE39" s="8">
        <v>8.3552426666666655</v>
      </c>
      <c r="AF39" s="8">
        <v>8.1467285333333344</v>
      </c>
      <c r="AG39" s="7">
        <v>5.5940536602150521</v>
      </c>
      <c r="AH39" s="7">
        <v>6.9332611555555559</v>
      </c>
      <c r="AI39" s="8">
        <v>18.87093333333333</v>
      </c>
      <c r="AJ39" s="8">
        <v>15.46074843870967</v>
      </c>
    </row>
    <row r="40" spans="1:45" ht="12.75" customHeight="1">
      <c r="A40" s="13">
        <v>32874</v>
      </c>
      <c r="B40" s="8"/>
      <c r="C40" s="8"/>
      <c r="D40" s="8"/>
      <c r="E40" s="8"/>
      <c r="F40" s="15"/>
      <c r="G40" s="15"/>
      <c r="H40" s="15"/>
      <c r="I40" s="15"/>
      <c r="N40" s="15"/>
      <c r="O40" s="15"/>
      <c r="P40" s="15"/>
      <c r="R40" s="7"/>
      <c r="S40" s="7"/>
      <c r="T40" s="7"/>
      <c r="U40" s="7"/>
      <c r="V40" s="15"/>
      <c r="W40" s="15"/>
      <c r="X40" s="15"/>
      <c r="AA40" s="8"/>
      <c r="AB40" s="18"/>
      <c r="AC40" s="17">
        <f t="shared" si="6"/>
        <v>7.1816919913978374</v>
      </c>
      <c r="AD40" s="17">
        <f>AVERAGE(AA34:AA46)</f>
        <v>9.6954034643565752</v>
      </c>
      <c r="AE40" s="8"/>
      <c r="AF40" s="8">
        <v>8.3552426666666655</v>
      </c>
      <c r="AG40" s="8">
        <v>8.1467285333333344</v>
      </c>
      <c r="AH40" s="7">
        <v>5.5940536602150521</v>
      </c>
      <c r="AI40" s="7">
        <v>6.9332611555555559</v>
      </c>
      <c r="AJ40" s="8">
        <v>18.87093333333333</v>
      </c>
      <c r="AK40" s="8">
        <v>15.46074843870967</v>
      </c>
    </row>
    <row r="41" spans="1:45" ht="12.75" customHeight="1">
      <c r="A41" s="13">
        <v>32905</v>
      </c>
      <c r="B41" s="8"/>
      <c r="C41" s="8"/>
      <c r="D41" s="8"/>
      <c r="E41" s="8"/>
      <c r="F41" s="15"/>
      <c r="G41" s="15"/>
      <c r="H41" s="15"/>
      <c r="I41" s="15"/>
      <c r="N41" s="15">
        <f t="shared" ref="N41:N81" si="10">K72/J72</f>
        <v>0.32037449421128067</v>
      </c>
      <c r="O41" s="15">
        <f t="shared" ref="O41:O81" si="11">L72/J72</f>
        <v>7.9403407442544927E-2</v>
      </c>
      <c r="P41" s="15">
        <f t="shared" ref="P41:Q81" si="12">K72/L72</f>
        <v>4.0347701003020386</v>
      </c>
      <c r="Q41" s="15">
        <f>L72/M72</f>
        <v>17.101565878911163</v>
      </c>
      <c r="R41" s="7"/>
      <c r="S41" s="7"/>
      <c r="T41" s="7"/>
      <c r="U41" s="7"/>
      <c r="V41" s="15">
        <f t="shared" ref="V41" si="13">S72/R72</f>
        <v>0.3415383553219804</v>
      </c>
      <c r="W41" s="15">
        <f t="shared" ref="W41" si="14">T72/R72</f>
        <v>6.0996072780946251E-2</v>
      </c>
      <c r="X41" s="15">
        <f t="shared" ref="X41" si="15">S72/T72</f>
        <v>5.599349921240651</v>
      </c>
      <c r="Y41" s="15">
        <f>T72/U72</f>
        <v>7.1522594359807261</v>
      </c>
      <c r="Z41" s="15"/>
      <c r="AA41" s="8"/>
      <c r="AB41" s="18"/>
      <c r="AC41" s="17">
        <f t="shared" si="6"/>
        <v>7.1608832210274542</v>
      </c>
      <c r="AD41" s="17">
        <f t="shared" ref="AD41:AD104" si="16">AVERAGE(AA35:AA47)</f>
        <v>8.7034562690486528</v>
      </c>
      <c r="AE41" s="8"/>
      <c r="AF41" s="8"/>
      <c r="AG41" s="8">
        <v>8.3552426666666655</v>
      </c>
      <c r="AH41" s="8">
        <v>8.1467285333333344</v>
      </c>
      <c r="AI41" s="7">
        <v>5.5940536602150521</v>
      </c>
      <c r="AJ41" s="7">
        <v>6.9332611555555559</v>
      </c>
      <c r="AK41" s="8">
        <v>18.87093333333333</v>
      </c>
      <c r="AL41" s="8">
        <v>15.46074843870967</v>
      </c>
    </row>
    <row r="42" spans="1:45" ht="12.75" customHeight="1">
      <c r="A42" s="13">
        <v>32933</v>
      </c>
      <c r="B42" s="8">
        <v>86.986108345360307</v>
      </c>
      <c r="C42" s="8">
        <v>28.166634468202719</v>
      </c>
      <c r="D42" s="8">
        <v>5.0431047741935116</v>
      </c>
      <c r="E42" s="8">
        <v>0.57569470967741498</v>
      </c>
      <c r="F42" s="15">
        <f t="shared" ref="F42:F73" si="17">C42/B42</f>
        <v>0.32380612265550424</v>
      </c>
      <c r="G42" s="15">
        <f t="shared" ref="G42:G73" si="18">D42/B42</f>
        <v>5.7975978809983196E-2</v>
      </c>
      <c r="H42" s="15">
        <f t="shared" ref="H42:I73" si="19">C42/D42</f>
        <v>5.585177332094414</v>
      </c>
      <c r="I42" s="15">
        <f t="shared" si="19"/>
        <v>8.7600332075647653</v>
      </c>
      <c r="J42" s="7">
        <v>97.363959581480557</v>
      </c>
      <c r="K42" s="7">
        <v>28.490388887377641</v>
      </c>
      <c r="L42" s="7">
        <v>5.4247645591397804</v>
      </c>
      <c r="M42" s="7">
        <v>0.63662864516128959</v>
      </c>
      <c r="N42" s="15">
        <f t="shared" ref="N42:N73" si="20">K42/J42</f>
        <v>0.29261740185838492</v>
      </c>
      <c r="O42" s="15">
        <f t="shared" ref="O42:O73" si="21">L42/J42</f>
        <v>5.5716351126825124E-2</v>
      </c>
      <c r="P42" s="15">
        <f t="shared" ref="P42:Q73" si="22">K42/L42</f>
        <v>5.2519125165305676</v>
      </c>
      <c r="Q42" s="15">
        <f t="shared" si="22"/>
        <v>8.5210814819138694</v>
      </c>
      <c r="R42" s="8">
        <v>86.986108345360307</v>
      </c>
      <c r="S42" s="8">
        <v>28.166634468202719</v>
      </c>
      <c r="T42" s="8">
        <v>5.0431047741935116</v>
      </c>
      <c r="U42" s="8">
        <v>0.57569470967741498</v>
      </c>
      <c r="V42" s="15">
        <f t="shared" ref="V42:V73" si="23">S42/R42</f>
        <v>0.32380612265550424</v>
      </c>
      <c r="W42" s="15">
        <f t="shared" ref="W42:W73" si="24">T42/R42</f>
        <v>5.7975978809983196E-2</v>
      </c>
      <c r="X42" s="15">
        <f t="shared" ref="X42:Y73" si="25">S42/T42</f>
        <v>5.585177332094414</v>
      </c>
      <c r="Y42" s="15">
        <f t="shared" si="25"/>
        <v>8.7600332075647653</v>
      </c>
      <c r="Z42" s="15"/>
      <c r="AA42" s="8">
        <v>5.0431047741935116</v>
      </c>
      <c r="AB42" s="17"/>
      <c r="AC42" s="17">
        <f t="shared" si="6"/>
        <v>6.961437199522071</v>
      </c>
      <c r="AD42" s="17">
        <f t="shared" si="16"/>
        <v>7.5760747417759227</v>
      </c>
      <c r="AE42" s="8">
        <v>5.0431047741935116</v>
      </c>
      <c r="AF42" s="8"/>
      <c r="AG42" s="8"/>
      <c r="AH42" s="8">
        <v>8.3552426666666655</v>
      </c>
      <c r="AI42" s="8">
        <v>8.1467285333333344</v>
      </c>
      <c r="AJ42" s="7">
        <v>5.5940536602150521</v>
      </c>
      <c r="AK42" s="7">
        <v>6.9332611555555559</v>
      </c>
      <c r="AL42" s="8">
        <v>18.87093333333333</v>
      </c>
      <c r="AM42" s="8">
        <v>15.46074843870967</v>
      </c>
    </row>
    <row r="43" spans="1:45" ht="12.75" customHeight="1">
      <c r="A43" s="13">
        <v>32964</v>
      </c>
      <c r="B43" s="8">
        <v>136.75740463874655</v>
      </c>
      <c r="C43" s="8">
        <v>47.601378903757862</v>
      </c>
      <c r="D43" s="8">
        <v>8.0843022222221865</v>
      </c>
      <c r="E43" s="8">
        <v>0.94679111111110692</v>
      </c>
      <c r="F43" s="15">
        <f t="shared" si="17"/>
        <v>0.34807167501825553</v>
      </c>
      <c r="G43" s="15">
        <f t="shared" si="18"/>
        <v>5.9114182837685381E-2</v>
      </c>
      <c r="H43" s="15">
        <f t="shared" si="19"/>
        <v>5.8881246142568564</v>
      </c>
      <c r="I43" s="15">
        <f t="shared" si="19"/>
        <v>8.5386334190810604</v>
      </c>
      <c r="J43" s="7">
        <v>159.99033816425114</v>
      </c>
      <c r="K43" s="7">
        <v>43.529178381801508</v>
      </c>
      <c r="L43" s="7">
        <v>8.7832643555555627</v>
      </c>
      <c r="M43" s="7">
        <v>0.95272071111111123</v>
      </c>
      <c r="N43" s="15">
        <f t="shared" si="20"/>
        <v>0.27207379446321989</v>
      </c>
      <c r="O43" s="15">
        <f t="shared" si="21"/>
        <v>5.4898717362159621E-2</v>
      </c>
      <c r="P43" s="15">
        <f t="shared" si="22"/>
        <v>4.9559226068686604</v>
      </c>
      <c r="Q43" s="15">
        <f t="shared" si="22"/>
        <v>9.2191386763410179</v>
      </c>
      <c r="R43" s="8">
        <v>136.75740463874655</v>
      </c>
      <c r="S43" s="8">
        <v>47.601378903757862</v>
      </c>
      <c r="T43" s="8">
        <v>8.0843022222221865</v>
      </c>
      <c r="U43" s="8">
        <v>0.94679111111110692</v>
      </c>
      <c r="V43" s="15">
        <f t="shared" si="23"/>
        <v>0.34807167501825553</v>
      </c>
      <c r="W43" s="15">
        <f t="shared" si="24"/>
        <v>5.9114182837685381E-2</v>
      </c>
      <c r="X43" s="15">
        <f t="shared" si="25"/>
        <v>5.8881246142568564</v>
      </c>
      <c r="Y43" s="15">
        <f t="shared" si="25"/>
        <v>8.5386334190810604</v>
      </c>
      <c r="Z43" s="15"/>
      <c r="AA43" s="8">
        <v>8.0843022222221865</v>
      </c>
      <c r="AB43" s="17">
        <f t="shared" ref="AB43:AB74" si="26">AVERAGE(AA42:AA44)</f>
        <v>6.961437199522071</v>
      </c>
      <c r="AC43" s="17">
        <f t="shared" si="6"/>
        <v>8.3169646122852345</v>
      </c>
      <c r="AD43" s="17">
        <f t="shared" si="16"/>
        <v>7.5433268952708739</v>
      </c>
      <c r="AE43" s="8">
        <v>8.0843022222221865</v>
      </c>
      <c r="AF43" s="8">
        <v>5.0431047741935116</v>
      </c>
      <c r="AG43" s="8"/>
      <c r="AH43" s="8"/>
      <c r="AI43" s="8">
        <v>8.3552426666666655</v>
      </c>
      <c r="AJ43" s="8">
        <v>8.1467285333333344</v>
      </c>
      <c r="AK43" s="7">
        <v>5.5940536602150521</v>
      </c>
      <c r="AL43" s="7">
        <v>6.9332611555555559</v>
      </c>
      <c r="AM43" s="8">
        <v>18.87093333333333</v>
      </c>
      <c r="AN43" s="8">
        <v>15.46074843870967</v>
      </c>
    </row>
    <row r="44" spans="1:45" ht="12.75" customHeight="1">
      <c r="A44" s="13">
        <v>32994</v>
      </c>
      <c r="B44" s="8">
        <v>133.46981851469536</v>
      </c>
      <c r="C44" s="8">
        <v>42.856851532479695</v>
      </c>
      <c r="D44" s="8">
        <v>7.7569046021505157</v>
      </c>
      <c r="E44" s="8">
        <v>0.8668337204301052</v>
      </c>
      <c r="F44" s="15">
        <f t="shared" si="17"/>
        <v>0.32109769841157798</v>
      </c>
      <c r="G44" s="15">
        <f t="shared" si="18"/>
        <v>5.811729339615803E-2</v>
      </c>
      <c r="H44" s="15">
        <f t="shared" si="19"/>
        <v>5.5249940189541729</v>
      </c>
      <c r="I44" s="15">
        <f t="shared" si="19"/>
        <v>8.9485496691357351</v>
      </c>
      <c r="J44" s="7">
        <v>158.06400727659019</v>
      </c>
      <c r="K44" s="7">
        <v>39.185063765116411</v>
      </c>
      <c r="L44" s="7">
        <v>8.261235354838723</v>
      </c>
      <c r="M44" s="7">
        <v>0.9657408172043026</v>
      </c>
      <c r="N44" s="15">
        <f t="shared" si="20"/>
        <v>0.24790630353023987</v>
      </c>
      <c r="O44" s="15">
        <f t="shared" si="21"/>
        <v>5.226512662293005E-2</v>
      </c>
      <c r="P44" s="15">
        <f t="shared" si="22"/>
        <v>4.7432450574314124</v>
      </c>
      <c r="Q44" s="15">
        <f t="shared" si="22"/>
        <v>8.5542986354806398</v>
      </c>
      <c r="R44" s="8">
        <v>133.46981851469536</v>
      </c>
      <c r="S44" s="8">
        <v>42.856851532479695</v>
      </c>
      <c r="T44" s="8">
        <v>7.7569046021505157</v>
      </c>
      <c r="U44" s="8">
        <v>0.8668337204301052</v>
      </c>
      <c r="V44" s="15">
        <f t="shared" si="23"/>
        <v>0.32109769841157798</v>
      </c>
      <c r="W44" s="15">
        <f t="shared" si="24"/>
        <v>5.811729339615803E-2</v>
      </c>
      <c r="X44" s="15">
        <f t="shared" si="25"/>
        <v>5.5249940189541729</v>
      </c>
      <c r="Y44" s="15">
        <f t="shared" si="25"/>
        <v>8.9485496691357351</v>
      </c>
      <c r="Z44" s="15"/>
      <c r="AA44" s="8">
        <v>7.7569046021505157</v>
      </c>
      <c r="AB44" s="17">
        <f t="shared" si="26"/>
        <v>9.4082512249824752</v>
      </c>
      <c r="AC44" s="17">
        <f t="shared" si="6"/>
        <v>8.6576940640217455</v>
      </c>
      <c r="AD44" s="17">
        <f t="shared" si="16"/>
        <v>7.8518721116149601</v>
      </c>
      <c r="AE44" s="8">
        <v>7.7569046021505157</v>
      </c>
      <c r="AF44" s="8">
        <v>8.0843022222221865</v>
      </c>
      <c r="AG44" s="8">
        <v>5.0431047741935116</v>
      </c>
      <c r="AH44" s="8"/>
      <c r="AI44" s="8"/>
      <c r="AJ44" s="8">
        <v>8.3552426666666655</v>
      </c>
      <c r="AK44" s="8">
        <v>8.1467285333333344</v>
      </c>
      <c r="AL44" s="7">
        <v>5.5940536602150521</v>
      </c>
      <c r="AM44" s="7">
        <v>6.9332611555555559</v>
      </c>
      <c r="AN44" s="8">
        <v>18.87093333333333</v>
      </c>
      <c r="AO44" s="8">
        <v>15.46074843870967</v>
      </c>
    </row>
    <row r="45" spans="1:45" ht="12.75" customHeight="1">
      <c r="A45" s="13">
        <v>33025</v>
      </c>
      <c r="B45" s="8">
        <v>195.15796364675813</v>
      </c>
      <c r="C45" s="8">
        <v>65.054845907668678</v>
      </c>
      <c r="D45" s="8">
        <v>12.383546850574724</v>
      </c>
      <c r="E45" s="8">
        <v>1.4348818390804605</v>
      </c>
      <c r="F45" s="15">
        <f t="shared" si="17"/>
        <v>0.33334456197452406</v>
      </c>
      <c r="G45" s="15">
        <f t="shared" si="18"/>
        <v>6.3453966311051088E-2</v>
      </c>
      <c r="H45" s="15">
        <f t="shared" si="19"/>
        <v>5.2533290092611438</v>
      </c>
      <c r="I45" s="15">
        <f t="shared" si="19"/>
        <v>8.6303600152265361</v>
      </c>
      <c r="J45" s="7">
        <v>188.95425384122905</v>
      </c>
      <c r="K45" s="7">
        <v>57.137348190731196</v>
      </c>
      <c r="L45" s="7">
        <v>5.9325670436781586</v>
      </c>
      <c r="M45" s="7">
        <v>1.2864236689655171</v>
      </c>
      <c r="N45" s="15">
        <f t="shared" si="20"/>
        <v>0.30238720234761957</v>
      </c>
      <c r="O45" s="15">
        <f t="shared" si="21"/>
        <v>3.1396843008694927E-2</v>
      </c>
      <c r="P45" s="15">
        <f t="shared" si="22"/>
        <v>9.6311340049022611</v>
      </c>
      <c r="Q45" s="15">
        <f t="shared" si="22"/>
        <v>4.6116743548794128</v>
      </c>
      <c r="R45" s="8">
        <v>195.15796364675813</v>
      </c>
      <c r="S45" s="8">
        <v>65.054845907668678</v>
      </c>
      <c r="T45" s="8">
        <v>12.383546850574724</v>
      </c>
      <c r="U45" s="8">
        <v>1.4348818390804605</v>
      </c>
      <c r="V45" s="15">
        <f t="shared" si="23"/>
        <v>0.33334456197452406</v>
      </c>
      <c r="W45" s="15">
        <f t="shared" si="24"/>
        <v>6.3453966311051088E-2</v>
      </c>
      <c r="X45" s="15">
        <f t="shared" si="25"/>
        <v>5.2533290092611438</v>
      </c>
      <c r="Y45" s="15">
        <f t="shared" si="25"/>
        <v>8.6303600152265361</v>
      </c>
      <c r="Z45" s="15"/>
      <c r="AA45" s="8">
        <v>12.383546850574724</v>
      </c>
      <c r="AB45" s="17">
        <f t="shared" si="26"/>
        <v>10.053687774564343</v>
      </c>
      <c r="AC45" s="17">
        <f t="shared" si="6"/>
        <v>8.5589389672475509</v>
      </c>
      <c r="AD45" s="17">
        <f t="shared" si="16"/>
        <v>7.7058885064201545</v>
      </c>
      <c r="AE45" s="8">
        <v>12.383546850574724</v>
      </c>
      <c r="AF45" s="8">
        <v>7.7569046021505157</v>
      </c>
      <c r="AG45" s="8">
        <v>8.0843022222221865</v>
      </c>
      <c r="AH45" s="8">
        <v>5.0431047741935116</v>
      </c>
      <c r="AI45" s="8"/>
      <c r="AJ45" s="8"/>
      <c r="AK45" s="8">
        <v>8.3552426666666655</v>
      </c>
      <c r="AL45" s="8">
        <v>8.1467285333333344</v>
      </c>
      <c r="AM45" s="7">
        <v>5.5940536602150521</v>
      </c>
      <c r="AN45" s="7">
        <v>6.9332611555555559</v>
      </c>
      <c r="AO45" s="8">
        <v>18.87093333333333</v>
      </c>
      <c r="AP45" s="8">
        <v>15.46074843870967</v>
      </c>
    </row>
    <row r="46" spans="1:45" ht="12.75" customHeight="1">
      <c r="A46" s="13">
        <v>33055</v>
      </c>
      <c r="B46" s="8">
        <v>141.53756345128755</v>
      </c>
      <c r="C46" s="8">
        <v>40.712788583747248</v>
      </c>
      <c r="D46" s="8">
        <v>10.020611870967787</v>
      </c>
      <c r="E46" s="8">
        <v>1.1546167741935536</v>
      </c>
      <c r="F46" s="15">
        <f t="shared" si="17"/>
        <v>0.28764652711970146</v>
      </c>
      <c r="G46" s="15">
        <f t="shared" si="18"/>
        <v>7.0798250489994788E-2</v>
      </c>
      <c r="H46" s="15">
        <f t="shared" si="19"/>
        <v>4.0629044521425239</v>
      </c>
      <c r="I46" s="15">
        <f t="shared" si="19"/>
        <v>8.6787340136875475</v>
      </c>
      <c r="J46" s="7">
        <v>37.947006515811317</v>
      </c>
      <c r="K46" s="7">
        <v>10.911504413255885</v>
      </c>
      <c r="L46" s="7">
        <v>2.2667413247311829</v>
      </c>
      <c r="M46" s="7">
        <v>0.23939446021505381</v>
      </c>
      <c r="N46" s="15">
        <f t="shared" si="20"/>
        <v>0.28754585447232595</v>
      </c>
      <c r="O46" s="15">
        <f t="shared" si="21"/>
        <v>5.9734391006223471E-2</v>
      </c>
      <c r="P46" s="15">
        <f t="shared" si="22"/>
        <v>4.8137404538428754</v>
      </c>
      <c r="Q46" s="15">
        <f t="shared" si="22"/>
        <v>9.4686456933669838</v>
      </c>
      <c r="R46" s="8">
        <v>141.53756345128755</v>
      </c>
      <c r="S46" s="8">
        <v>40.712788583747248</v>
      </c>
      <c r="T46" s="8">
        <v>10.020611870967787</v>
      </c>
      <c r="U46" s="8">
        <v>1.1546167741935536</v>
      </c>
      <c r="V46" s="15">
        <f t="shared" si="23"/>
        <v>0.28764652711970146</v>
      </c>
      <c r="W46" s="15">
        <f t="shared" si="24"/>
        <v>7.0798250489994788E-2</v>
      </c>
      <c r="X46" s="15">
        <f t="shared" si="25"/>
        <v>4.0629044521425239</v>
      </c>
      <c r="Y46" s="15">
        <f t="shared" si="25"/>
        <v>8.6787340136875475</v>
      </c>
      <c r="Z46" s="15"/>
      <c r="AA46" s="8">
        <v>10.020611870967787</v>
      </c>
      <c r="AB46" s="17">
        <f t="shared" si="26"/>
        <v>8.9844960039550159</v>
      </c>
      <c r="AC46" s="17">
        <f t="shared" si="6"/>
        <v>8.2360258294697726</v>
      </c>
      <c r="AD46" s="17">
        <f t="shared" si="16"/>
        <v>7.157544109157203</v>
      </c>
      <c r="AE46" s="8">
        <v>10.020611870967787</v>
      </c>
      <c r="AF46" s="8">
        <v>12.383546850574724</v>
      </c>
      <c r="AG46" s="8">
        <v>7.7569046021505157</v>
      </c>
      <c r="AH46" s="8">
        <v>8.0843022222221865</v>
      </c>
      <c r="AI46" s="8">
        <v>5.0431047741935116</v>
      </c>
      <c r="AJ46" s="8"/>
      <c r="AK46" s="8"/>
      <c r="AL46" s="8">
        <v>8.3552426666666655</v>
      </c>
      <c r="AM46" s="8">
        <v>8.1467285333333344</v>
      </c>
      <c r="AN46" s="7">
        <v>5.5940536602150521</v>
      </c>
      <c r="AO46" s="7">
        <v>6.9332611555555559</v>
      </c>
      <c r="AP46" s="8">
        <v>18.87093333333333</v>
      </c>
      <c r="AQ46" s="8">
        <v>15.46074843870967</v>
      </c>
    </row>
    <row r="47" spans="1:45" ht="12.75" customHeight="1">
      <c r="A47" s="13">
        <v>33086</v>
      </c>
      <c r="B47" s="8">
        <v>57.330561319749627</v>
      </c>
      <c r="C47" s="8">
        <v>17.582754342084261</v>
      </c>
      <c r="D47" s="8">
        <v>4.5493292903225377</v>
      </c>
      <c r="E47" s="8">
        <v>0.51158245161289839</v>
      </c>
      <c r="F47" s="15">
        <f t="shared" si="17"/>
        <v>0.30669077604211825</v>
      </c>
      <c r="G47" s="15">
        <f t="shared" si="18"/>
        <v>7.9352603316572679E-2</v>
      </c>
      <c r="H47" s="15">
        <f t="shared" si="19"/>
        <v>3.8649113352789817</v>
      </c>
      <c r="I47" s="15">
        <f t="shared" si="19"/>
        <v>8.8926609503112921</v>
      </c>
      <c r="J47" s="7">
        <v>200.86319123381935</v>
      </c>
      <c r="K47" s="7">
        <v>52.91866562397221</v>
      </c>
      <c r="L47" s="7">
        <v>12.033020653763442</v>
      </c>
      <c r="M47" s="7">
        <v>1.3406504086021516</v>
      </c>
      <c r="N47" s="15">
        <f t="shared" si="20"/>
        <v>0.26345626243870157</v>
      </c>
      <c r="O47" s="15">
        <f t="shared" si="21"/>
        <v>5.9906549228106863E-2</v>
      </c>
      <c r="P47" s="15">
        <f t="shared" si="22"/>
        <v>4.3977873176359417</v>
      </c>
      <c r="Q47" s="15">
        <f t="shared" si="22"/>
        <v>8.9755096306648987</v>
      </c>
      <c r="R47" s="8">
        <v>57.330561319749627</v>
      </c>
      <c r="S47" s="8">
        <v>17.582754342084261</v>
      </c>
      <c r="T47" s="8">
        <v>4.5493292903225377</v>
      </c>
      <c r="U47" s="8">
        <v>0.51158245161289839</v>
      </c>
      <c r="V47" s="15">
        <f t="shared" si="23"/>
        <v>0.30669077604211825</v>
      </c>
      <c r="W47" s="15">
        <f t="shared" si="24"/>
        <v>7.9352603316572679E-2</v>
      </c>
      <c r="X47" s="15">
        <f t="shared" si="25"/>
        <v>3.8649113352789817</v>
      </c>
      <c r="Y47" s="15">
        <f t="shared" si="25"/>
        <v>8.8926609503112921</v>
      </c>
      <c r="Z47" s="15"/>
      <c r="AA47" s="8">
        <v>4.5493292903225377</v>
      </c>
      <c r="AB47" s="17">
        <f t="shared" si="26"/>
        <v>7.0132258982078737</v>
      </c>
      <c r="AC47" s="17">
        <f t="shared" si="6"/>
        <v>7.9992518778396686</v>
      </c>
      <c r="AD47" s="17">
        <f t="shared" si="16"/>
        <v>6.6882788436505125</v>
      </c>
      <c r="AE47" s="8">
        <v>4.5493292903225377</v>
      </c>
      <c r="AF47" s="8">
        <v>10.020611870967787</v>
      </c>
      <c r="AG47" s="8">
        <v>12.383546850574724</v>
      </c>
      <c r="AH47" s="8">
        <v>7.7569046021505157</v>
      </c>
      <c r="AI47" s="8">
        <v>8.0843022222221865</v>
      </c>
      <c r="AJ47" s="8">
        <v>5.0431047741935116</v>
      </c>
      <c r="AK47" s="8"/>
      <c r="AL47" s="8"/>
      <c r="AM47" s="8">
        <v>8.3552426666666655</v>
      </c>
      <c r="AN47" s="8">
        <v>8.1467285333333344</v>
      </c>
      <c r="AO47" s="7">
        <v>5.5940536602150521</v>
      </c>
      <c r="AP47" s="7">
        <v>6.9332611555555559</v>
      </c>
      <c r="AQ47" s="8">
        <v>18.87093333333333</v>
      </c>
      <c r="AR47" s="8">
        <v>15.46074843870967</v>
      </c>
    </row>
    <row r="48" spans="1:45" ht="12.75" customHeight="1">
      <c r="A48" s="13">
        <v>33117</v>
      </c>
      <c r="B48" s="8">
        <v>50.434893630740788</v>
      </c>
      <c r="C48" s="8">
        <v>11.413733303557956</v>
      </c>
      <c r="D48" s="8">
        <v>6.469736533333295</v>
      </c>
      <c r="E48" s="8">
        <v>0.6877861333333295</v>
      </c>
      <c r="F48" s="15">
        <f t="shared" si="17"/>
        <v>0.22630628285098875</v>
      </c>
      <c r="G48" s="15">
        <f t="shared" si="18"/>
        <v>0.12827897647016942</v>
      </c>
      <c r="H48" s="15">
        <f t="shared" si="19"/>
        <v>1.7641728136458514</v>
      </c>
      <c r="I48" s="15">
        <f t="shared" si="19"/>
        <v>9.4066108922230836</v>
      </c>
      <c r="J48" s="7">
        <v>137.16350207939442</v>
      </c>
      <c r="K48" s="7">
        <v>36.097072889792507</v>
      </c>
      <c r="L48" s="7">
        <v>9.6142947200000037</v>
      </c>
      <c r="M48" s="7">
        <v>0.99443765333333345</v>
      </c>
      <c r="N48" s="15">
        <f t="shared" si="20"/>
        <v>0.26316820686671022</v>
      </c>
      <c r="O48" s="15">
        <f t="shared" si="21"/>
        <v>7.0093680711323311E-2</v>
      </c>
      <c r="P48" s="15">
        <f t="shared" si="22"/>
        <v>3.7545211522070434</v>
      </c>
      <c r="Q48" s="15">
        <f t="shared" si="22"/>
        <v>9.6680718874361773</v>
      </c>
      <c r="R48" s="8">
        <v>50.434893630740788</v>
      </c>
      <c r="S48" s="8">
        <v>11.413733303557956</v>
      </c>
      <c r="T48" s="8">
        <v>6.469736533333295</v>
      </c>
      <c r="U48" s="8">
        <v>0.6877861333333295</v>
      </c>
      <c r="V48" s="15">
        <f t="shared" si="23"/>
        <v>0.22630628285098875</v>
      </c>
      <c r="W48" s="15">
        <f t="shared" si="24"/>
        <v>0.12827897647016942</v>
      </c>
      <c r="X48" s="15">
        <f t="shared" si="25"/>
        <v>1.7641728136458514</v>
      </c>
      <c r="Y48" s="15">
        <f t="shared" si="25"/>
        <v>9.4066108922230836</v>
      </c>
      <c r="Z48" s="15"/>
      <c r="AA48" s="8">
        <v>6.469736533333295</v>
      </c>
      <c r="AB48" s="17">
        <f t="shared" si="26"/>
        <v>5.8640335558852783</v>
      </c>
      <c r="AC48" s="17">
        <f t="shared" si="6"/>
        <v>7.3201527157247241</v>
      </c>
      <c r="AD48" s="17">
        <f t="shared" si="16"/>
        <v>6.2211521276376942</v>
      </c>
      <c r="AE48" s="8">
        <v>6.469736533333295</v>
      </c>
      <c r="AF48" s="8">
        <v>4.5493292903225377</v>
      </c>
      <c r="AG48" s="8">
        <v>10.020611870967787</v>
      </c>
      <c r="AH48" s="8">
        <v>12.383546850574724</v>
      </c>
      <c r="AI48" s="8">
        <v>7.7569046021505157</v>
      </c>
      <c r="AJ48" s="8">
        <v>8.0843022222221865</v>
      </c>
      <c r="AK48" s="8">
        <v>5.0431047741935116</v>
      </c>
      <c r="AL48" s="8"/>
      <c r="AM48" s="8"/>
      <c r="AN48" s="8">
        <v>8.3552426666666655</v>
      </c>
      <c r="AO48" s="8">
        <v>8.1467285333333344</v>
      </c>
      <c r="AP48" s="7">
        <v>5.5940536602150521</v>
      </c>
      <c r="AQ48" s="7">
        <v>6.9332611555555559</v>
      </c>
      <c r="AR48" s="8">
        <v>18.87093333333333</v>
      </c>
      <c r="AS48" s="8">
        <v>15.46074843870967</v>
      </c>
    </row>
    <row r="49" spans="1:49" ht="12.75" customHeight="1">
      <c r="A49" s="13">
        <v>33147</v>
      </c>
      <c r="B49" s="8"/>
      <c r="C49" s="8"/>
      <c r="D49" s="8"/>
      <c r="E49" s="8"/>
      <c r="F49" s="15"/>
      <c r="G49" s="15"/>
      <c r="H49" s="15"/>
      <c r="I49" s="15"/>
      <c r="J49" s="7">
        <v>108.21230143222776</v>
      </c>
      <c r="K49" s="7">
        <v>27.487112684076312</v>
      </c>
      <c r="L49" s="7">
        <v>7.3975470400000045</v>
      </c>
      <c r="M49" s="7">
        <v>0.82510197333333357</v>
      </c>
      <c r="N49" s="15">
        <f t="shared" si="20"/>
        <v>0.25401097953074409</v>
      </c>
      <c r="O49" s="15">
        <f t="shared" si="21"/>
        <v>6.8361424182748862E-2</v>
      </c>
      <c r="P49" s="15">
        <f t="shared" si="22"/>
        <v>3.7157063734029725</v>
      </c>
      <c r="Q49" s="15">
        <f t="shared" si="22"/>
        <v>8.9656154985481589</v>
      </c>
      <c r="R49" s="7">
        <v>94.411984427694762</v>
      </c>
      <c r="S49" s="7">
        <v>27.723767749734982</v>
      </c>
      <c r="T49" s="7">
        <v>6.1754336382454014</v>
      </c>
      <c r="U49" s="7">
        <v>0.70847774446816658</v>
      </c>
      <c r="V49" s="15">
        <f t="shared" si="23"/>
        <v>0.29364670086949796</v>
      </c>
      <c r="W49" s="15">
        <f t="shared" si="24"/>
        <v>6.5409425251249168E-2</v>
      </c>
      <c r="X49" s="15">
        <f t="shared" si="25"/>
        <v>4.4893637230651242</v>
      </c>
      <c r="Y49" s="15">
        <f t="shared" si="25"/>
        <v>8.7164821851688767</v>
      </c>
      <c r="Z49" s="15"/>
      <c r="AA49" s="7">
        <v>6.5730348440000022</v>
      </c>
      <c r="AB49" s="17">
        <f t="shared" si="26"/>
        <v>7.3436074724444325</v>
      </c>
      <c r="AC49" s="17">
        <f t="shared" si="6"/>
        <v>6.6242121167692627</v>
      </c>
      <c r="AD49" s="17">
        <f t="shared" si="16"/>
        <v>6.0793278321869106</v>
      </c>
      <c r="AE49" s="7">
        <v>6.5730348440000022</v>
      </c>
      <c r="AF49" s="8">
        <v>6.469736533333295</v>
      </c>
      <c r="AG49" s="8">
        <v>4.5493292903225377</v>
      </c>
      <c r="AH49" s="8">
        <v>10.020611870967787</v>
      </c>
      <c r="AI49" s="8">
        <v>12.383546850574724</v>
      </c>
      <c r="AJ49" s="8">
        <v>7.7569046021505157</v>
      </c>
      <c r="AK49" s="8">
        <v>8.0843022222221865</v>
      </c>
      <c r="AL49" s="8">
        <v>5.0431047741935116</v>
      </c>
      <c r="AM49" s="8"/>
      <c r="AN49" s="8"/>
      <c r="AO49" s="8">
        <v>8.3552426666666655</v>
      </c>
      <c r="AP49" s="8">
        <v>8.1467285333333344</v>
      </c>
      <c r="AQ49" s="7">
        <v>5.5940536602150521</v>
      </c>
      <c r="AR49" s="7">
        <v>6.9332611555555559</v>
      </c>
      <c r="AS49" s="8">
        <v>18.87093333333333</v>
      </c>
      <c r="AT49" s="8">
        <v>15.46074843870967</v>
      </c>
    </row>
    <row r="50" spans="1:49" ht="12.75" customHeight="1">
      <c r="A50" s="13">
        <v>33178</v>
      </c>
      <c r="B50" s="8">
        <v>112.07859536025489</v>
      </c>
      <c r="C50" s="8">
        <v>26.681516690675767</v>
      </c>
      <c r="D50" s="8">
        <v>8.9880510400000002</v>
      </c>
      <c r="E50" s="8">
        <v>0.93294527999999999</v>
      </c>
      <c r="F50" s="15">
        <f t="shared" si="17"/>
        <v>0.23806076980991073</v>
      </c>
      <c r="G50" s="15">
        <f t="shared" si="18"/>
        <v>8.0194179906606197E-2</v>
      </c>
      <c r="H50" s="15">
        <f t="shared" si="19"/>
        <v>2.9685542029004508</v>
      </c>
      <c r="I50" s="15">
        <f t="shared" si="19"/>
        <v>9.6340602527084975</v>
      </c>
      <c r="J50" s="7">
        <v>67.604194837004073</v>
      </c>
      <c r="K50" s="7">
        <v>17.192773860844934</v>
      </c>
      <c r="L50" s="7">
        <v>6.1795053866666665</v>
      </c>
      <c r="M50" s="7">
        <v>0.69073130666666649</v>
      </c>
      <c r="N50" s="15">
        <f t="shared" si="20"/>
        <v>0.25431519304826089</v>
      </c>
      <c r="O50" s="15">
        <f t="shared" si="21"/>
        <v>9.1407129418014016E-2</v>
      </c>
      <c r="P50" s="15">
        <f t="shared" si="22"/>
        <v>2.7822249168908026</v>
      </c>
      <c r="Q50" s="15">
        <f t="shared" si="22"/>
        <v>8.9463230159463087</v>
      </c>
      <c r="R50" s="8">
        <v>112.07859536025489</v>
      </c>
      <c r="S50" s="8">
        <v>26.681516690675767</v>
      </c>
      <c r="T50" s="8">
        <v>8.9880510400000002</v>
      </c>
      <c r="U50" s="8">
        <v>0.93294527999999999</v>
      </c>
      <c r="V50" s="15">
        <f t="shared" si="23"/>
        <v>0.23806076980991073</v>
      </c>
      <c r="W50" s="15">
        <f t="shared" si="24"/>
        <v>8.0194179906606197E-2</v>
      </c>
      <c r="X50" s="15">
        <f t="shared" si="25"/>
        <v>2.9685542029004508</v>
      </c>
      <c r="Y50" s="15">
        <f t="shared" si="25"/>
        <v>9.6340602527084975</v>
      </c>
      <c r="Z50" s="15"/>
      <c r="AA50" s="8">
        <v>8.9880510400000002</v>
      </c>
      <c r="AB50" s="17">
        <f t="shared" si="26"/>
        <v>7.3673315867301596</v>
      </c>
      <c r="AC50" s="17">
        <f t="shared" si="6"/>
        <v>6.1790371180595924</v>
      </c>
      <c r="AD50" s="17">
        <f t="shared" si="16"/>
        <v>6.2053508195594</v>
      </c>
      <c r="AE50" s="8">
        <v>8.9880510400000002</v>
      </c>
      <c r="AF50" s="7">
        <v>6.5730348440000022</v>
      </c>
      <c r="AG50" s="8">
        <v>6.469736533333295</v>
      </c>
      <c r="AH50" s="8">
        <v>4.5493292903225377</v>
      </c>
      <c r="AI50" s="8">
        <v>10.020611870967787</v>
      </c>
      <c r="AJ50" s="8">
        <v>12.383546850574724</v>
      </c>
      <c r="AK50" s="8">
        <v>7.7569046021505157</v>
      </c>
      <c r="AL50" s="8">
        <v>8.0843022222221865</v>
      </c>
      <c r="AM50" s="8">
        <v>5.0431047741935116</v>
      </c>
      <c r="AN50" s="8"/>
      <c r="AO50" s="8"/>
      <c r="AP50" s="8">
        <v>8.3552426666666655</v>
      </c>
      <c r="AQ50" s="8">
        <v>8.1467285333333344</v>
      </c>
      <c r="AR50" s="7">
        <v>5.5940536602150521</v>
      </c>
      <c r="AS50" s="7">
        <v>6.9332611555555559</v>
      </c>
      <c r="AT50" s="8">
        <v>18.87093333333333</v>
      </c>
      <c r="AU50" s="8">
        <v>15.46074843870967</v>
      </c>
    </row>
    <row r="51" spans="1:49" ht="12.75" customHeight="1">
      <c r="A51" s="13">
        <v>33208</v>
      </c>
      <c r="B51" s="8">
        <v>60.872197825295942</v>
      </c>
      <c r="C51" s="8">
        <v>23.525199900389254</v>
      </c>
      <c r="D51" s="8">
        <v>6.5409088761904757</v>
      </c>
      <c r="E51" s="8">
        <v>0.65724072380952347</v>
      </c>
      <c r="F51" s="15">
        <f t="shared" si="17"/>
        <v>0.38646871216818729</v>
      </c>
      <c r="G51" s="15">
        <f t="shared" si="18"/>
        <v>0.10745314133330582</v>
      </c>
      <c r="H51" s="15">
        <f t="shared" si="19"/>
        <v>3.5966255371670437</v>
      </c>
      <c r="I51" s="15">
        <f t="shared" si="19"/>
        <v>9.952074847519814</v>
      </c>
      <c r="J51" s="7">
        <v>59.659979769006796</v>
      </c>
      <c r="K51" s="7">
        <v>19.167866307521997</v>
      </c>
      <c r="L51" s="7">
        <v>5.3709624761904742</v>
      </c>
      <c r="M51" s="7">
        <v>0.8759696774193555</v>
      </c>
      <c r="N51" s="15">
        <f t="shared" si="20"/>
        <v>0.32128516271270435</v>
      </c>
      <c r="O51" s="15">
        <f t="shared" si="21"/>
        <v>9.0026220206341323E-2</v>
      </c>
      <c r="P51" s="15">
        <f t="shared" si="22"/>
        <v>3.5687954240033002</v>
      </c>
      <c r="Q51" s="15">
        <f t="shared" si="22"/>
        <v>6.1314479423689203</v>
      </c>
      <c r="R51" s="8">
        <v>60.872197825295942</v>
      </c>
      <c r="S51" s="8">
        <v>23.525199900389254</v>
      </c>
      <c r="T51" s="8">
        <v>6.5409088761904757</v>
      </c>
      <c r="U51" s="8">
        <v>0.65724072380952347</v>
      </c>
      <c r="V51" s="15">
        <f t="shared" si="23"/>
        <v>0.38646871216818729</v>
      </c>
      <c r="W51" s="15">
        <f t="shared" si="24"/>
        <v>0.10745314133330582</v>
      </c>
      <c r="X51" s="15">
        <f t="shared" si="25"/>
        <v>3.5966255371670437</v>
      </c>
      <c r="Y51" s="15">
        <f t="shared" si="25"/>
        <v>9.952074847519814</v>
      </c>
      <c r="Z51" s="15"/>
      <c r="AA51" s="8">
        <v>6.5409088761904757</v>
      </c>
      <c r="AB51" s="17">
        <f t="shared" si="26"/>
        <v>5.9508047376548889</v>
      </c>
      <c r="AC51" s="17">
        <f t="shared" si="6"/>
        <v>5.1903619960083187</v>
      </c>
      <c r="AD51" s="17">
        <f t="shared" si="16"/>
        <v>6.8298872485716933</v>
      </c>
      <c r="AE51" s="8">
        <v>6.5409088761904757</v>
      </c>
      <c r="AF51" s="8">
        <v>8.9880510400000002</v>
      </c>
      <c r="AG51" s="7">
        <v>6.5730348440000022</v>
      </c>
      <c r="AH51" s="8">
        <v>6.469736533333295</v>
      </c>
      <c r="AI51" s="8">
        <v>4.5493292903225377</v>
      </c>
      <c r="AJ51" s="8">
        <v>10.020611870967787</v>
      </c>
      <c r="AK51" s="8">
        <v>12.383546850574724</v>
      </c>
      <c r="AL51" s="8">
        <v>7.7569046021505157</v>
      </c>
      <c r="AM51" s="8">
        <v>8.0843022222221865</v>
      </c>
      <c r="AN51" s="8">
        <v>5.0431047741935116</v>
      </c>
      <c r="AO51" s="8"/>
      <c r="AP51" s="8"/>
      <c r="AQ51" s="8">
        <v>8.3552426666666655</v>
      </c>
      <c r="AR51" s="8">
        <v>8.1467285333333344</v>
      </c>
      <c r="AS51" s="7">
        <v>5.5940536602150521</v>
      </c>
      <c r="AT51" s="7">
        <v>6.9332611555555559</v>
      </c>
      <c r="AU51" s="8">
        <v>18.87093333333333</v>
      </c>
      <c r="AV51" s="8">
        <v>15.46074843870967</v>
      </c>
    </row>
    <row r="52" spans="1:49" ht="12.75" customHeight="1">
      <c r="A52" s="13">
        <v>33239</v>
      </c>
      <c r="B52" s="8">
        <v>17.306728136363695</v>
      </c>
      <c r="C52" s="8">
        <v>7.3498257452309081</v>
      </c>
      <c r="D52" s="8">
        <v>2.3234542967741922</v>
      </c>
      <c r="E52" s="8">
        <v>0.24946500645161307</v>
      </c>
      <c r="F52" s="15">
        <f t="shared" si="17"/>
        <v>0.42468025656380221</v>
      </c>
      <c r="G52" s="15">
        <f t="shared" si="18"/>
        <v>0.13425150487528092</v>
      </c>
      <c r="H52" s="15">
        <f t="shared" si="19"/>
        <v>3.1633184071815679</v>
      </c>
      <c r="I52" s="15">
        <f t="shared" si="19"/>
        <v>9.3137483682500211</v>
      </c>
      <c r="J52" s="7">
        <v>11.0213662383326</v>
      </c>
      <c r="K52" s="7">
        <v>4.3915326857999943</v>
      </c>
      <c r="L52" s="7">
        <v>0.94936445714285667</v>
      </c>
      <c r="M52" s="7">
        <v>0.1491894967741936</v>
      </c>
      <c r="N52" s="15">
        <f t="shared" si="20"/>
        <v>0.39845628852493159</v>
      </c>
      <c r="O52" s="15">
        <f t="shared" si="21"/>
        <v>8.6138545495470634E-2</v>
      </c>
      <c r="P52" s="15">
        <f t="shared" si="22"/>
        <v>4.6257605841032383</v>
      </c>
      <c r="Q52" s="15">
        <f t="shared" si="22"/>
        <v>6.3634805242340304</v>
      </c>
      <c r="R52" s="8">
        <v>17.306728136363695</v>
      </c>
      <c r="S52" s="8">
        <v>7.3498257452309081</v>
      </c>
      <c r="T52" s="8">
        <v>2.3234542967741922</v>
      </c>
      <c r="U52" s="8">
        <v>0.24946500645161307</v>
      </c>
      <c r="V52" s="15">
        <f t="shared" si="23"/>
        <v>0.42468025656380221</v>
      </c>
      <c r="W52" s="15">
        <f t="shared" si="24"/>
        <v>0.13425150487528092</v>
      </c>
      <c r="X52" s="15">
        <f t="shared" si="25"/>
        <v>3.1633184071815679</v>
      </c>
      <c r="Y52" s="15">
        <f t="shared" si="25"/>
        <v>9.3137483682500211</v>
      </c>
      <c r="Z52" s="15"/>
      <c r="AA52" s="8">
        <v>2.3234542967741922</v>
      </c>
      <c r="AB52" s="17">
        <f t="shared" si="26"/>
        <v>3.4635746986805303</v>
      </c>
      <c r="AC52" s="17">
        <f t="shared" si="6"/>
        <v>3.998881334305092</v>
      </c>
      <c r="AD52" s="17">
        <f t="shared" si="16"/>
        <v>6.3518950451776082</v>
      </c>
      <c r="AE52" s="8">
        <v>2.3234542967741922</v>
      </c>
      <c r="AF52" s="8">
        <v>6.5409088761904757</v>
      </c>
      <c r="AG52" s="8">
        <v>8.9880510400000002</v>
      </c>
      <c r="AH52" s="7">
        <v>6.5730348440000022</v>
      </c>
      <c r="AI52" s="8">
        <v>6.469736533333295</v>
      </c>
      <c r="AJ52" s="8">
        <v>4.5493292903225377</v>
      </c>
      <c r="AK52" s="8">
        <v>10.020611870967787</v>
      </c>
      <c r="AL52" s="8">
        <v>12.383546850574724</v>
      </c>
      <c r="AM52" s="8">
        <v>7.7569046021505157</v>
      </c>
      <c r="AN52" s="8">
        <v>8.0843022222221865</v>
      </c>
      <c r="AO52" s="8">
        <v>5.0431047741935116</v>
      </c>
      <c r="AP52" s="8"/>
      <c r="AQ52" s="8"/>
      <c r="AR52" s="8">
        <v>8.3552426666666655</v>
      </c>
      <c r="AS52" s="8">
        <v>8.1467285333333344</v>
      </c>
      <c r="AT52" s="7">
        <v>5.5940536602150521</v>
      </c>
      <c r="AU52" s="7">
        <v>6.9332611555555559</v>
      </c>
      <c r="AV52" s="8">
        <v>18.87093333333333</v>
      </c>
      <c r="AW52" s="8">
        <v>15.46074843870967</v>
      </c>
    </row>
    <row r="53" spans="1:49" ht="12.75" customHeight="1">
      <c r="A53" s="13">
        <v>33270</v>
      </c>
      <c r="B53" s="8">
        <v>18.782487988559232</v>
      </c>
      <c r="C53" s="8">
        <v>7.5673281474748881</v>
      </c>
      <c r="D53" s="8">
        <v>1.5263609230769233</v>
      </c>
      <c r="E53" s="8">
        <v>0.1446344615384616</v>
      </c>
      <c r="F53" s="15">
        <f t="shared" si="17"/>
        <v>0.40289274520416518</v>
      </c>
      <c r="G53" s="15">
        <f t="shared" si="18"/>
        <v>8.1265108435403147E-2</v>
      </c>
      <c r="H53" s="15">
        <f t="shared" si="19"/>
        <v>4.9577580459936348</v>
      </c>
      <c r="I53" s="15">
        <f t="shared" si="19"/>
        <v>10.553231275874243</v>
      </c>
      <c r="J53" s="7">
        <v>18.62059189805133</v>
      </c>
      <c r="K53" s="7">
        <v>7.3543864304641291</v>
      </c>
      <c r="L53" s="7">
        <v>2.0451831999999999</v>
      </c>
      <c r="M53" s="7">
        <v>0.16947659999999998</v>
      </c>
      <c r="N53" s="15">
        <f t="shared" si="20"/>
        <v>0.39495986329165911</v>
      </c>
      <c r="O53" s="15">
        <f t="shared" si="21"/>
        <v>0.10983448921481551</v>
      </c>
      <c r="P53" s="15">
        <f t="shared" si="22"/>
        <v>3.5959548418274361</v>
      </c>
      <c r="Q53" s="15">
        <f t="shared" si="22"/>
        <v>12.067643556691603</v>
      </c>
      <c r="R53" s="8">
        <v>18.782487988559232</v>
      </c>
      <c r="S53" s="8">
        <v>7.5673281474748881</v>
      </c>
      <c r="T53" s="8">
        <v>1.5263609230769233</v>
      </c>
      <c r="U53" s="8">
        <v>0.1446344615384616</v>
      </c>
      <c r="V53" s="15">
        <f t="shared" si="23"/>
        <v>0.40289274520416518</v>
      </c>
      <c r="W53" s="15">
        <f t="shared" si="24"/>
        <v>8.1265108435403147E-2</v>
      </c>
      <c r="X53" s="15">
        <f t="shared" si="25"/>
        <v>4.9577580459936348</v>
      </c>
      <c r="Y53" s="15">
        <f t="shared" si="25"/>
        <v>10.553231275874243</v>
      </c>
      <c r="Z53" s="15"/>
      <c r="AA53" s="8">
        <v>1.5263609230769233</v>
      </c>
      <c r="AB53" s="17">
        <f t="shared" si="26"/>
        <v>1.4884822517783289</v>
      </c>
      <c r="AC53" s="17">
        <f t="shared" si="6"/>
        <v>2.8411489129717595</v>
      </c>
      <c r="AD53" s="17">
        <f t="shared" si="16"/>
        <v>5.8745053042346758</v>
      </c>
      <c r="AE53" s="8">
        <v>1.5263609230769233</v>
      </c>
      <c r="AF53" s="8">
        <v>2.3234542967741922</v>
      </c>
      <c r="AG53" s="8">
        <v>6.5409088761904757</v>
      </c>
      <c r="AH53" s="8">
        <v>8.9880510400000002</v>
      </c>
      <c r="AI53" s="7">
        <v>6.5730348440000022</v>
      </c>
      <c r="AJ53" s="8">
        <v>6.469736533333295</v>
      </c>
      <c r="AK53" s="8">
        <v>4.5493292903225377</v>
      </c>
      <c r="AL53" s="8">
        <v>10.020611870967787</v>
      </c>
      <c r="AM53" s="8">
        <v>12.383546850574724</v>
      </c>
      <c r="AN53" s="8">
        <v>7.7569046021505157</v>
      </c>
      <c r="AO53" s="8">
        <v>8.0843022222221865</v>
      </c>
      <c r="AP53" s="8">
        <v>5.0431047741935116</v>
      </c>
      <c r="AQ53" s="8"/>
      <c r="AR53" s="8"/>
      <c r="AS53" s="8">
        <v>8.3552426666666655</v>
      </c>
      <c r="AT53" s="8">
        <v>8.1467285333333344</v>
      </c>
      <c r="AU53" s="7">
        <v>5.5940536602150521</v>
      </c>
      <c r="AV53" s="7">
        <v>6.9332611555555559</v>
      </c>
      <c r="AW53" s="8">
        <v>18.87093333333333</v>
      </c>
    </row>
    <row r="54" spans="1:49" ht="12.75" customHeight="1">
      <c r="A54" s="13">
        <v>33298</v>
      </c>
      <c r="B54" s="8">
        <v>10.231661969627737</v>
      </c>
      <c r="C54" s="8">
        <v>3.2886866209751329</v>
      </c>
      <c r="D54" s="8">
        <v>0.61563153548387084</v>
      </c>
      <c r="E54" s="8">
        <v>7.1383019354838678E-2</v>
      </c>
      <c r="F54" s="15">
        <f t="shared" si="17"/>
        <v>0.32142252458471188</v>
      </c>
      <c r="G54" s="15">
        <f t="shared" si="18"/>
        <v>6.0169260606082124E-2</v>
      </c>
      <c r="H54" s="15">
        <f t="shared" si="19"/>
        <v>5.341972318540031</v>
      </c>
      <c r="I54" s="15">
        <f t="shared" si="19"/>
        <v>8.6243414897263015</v>
      </c>
      <c r="J54" s="7">
        <v>30.069770701564948</v>
      </c>
      <c r="K54" s="7">
        <v>9.8966697394571987</v>
      </c>
      <c r="L54" s="7">
        <v>2.397032877419353</v>
      </c>
      <c r="M54" s="7">
        <v>0.30217522580645173</v>
      </c>
      <c r="N54" s="15">
        <f t="shared" si="20"/>
        <v>0.32912355194454934</v>
      </c>
      <c r="O54" s="15">
        <f t="shared" si="21"/>
        <v>7.9715701899070415E-2</v>
      </c>
      <c r="P54" s="15">
        <f t="shared" si="22"/>
        <v>4.128716728371268</v>
      </c>
      <c r="Q54" s="15">
        <f t="shared" si="22"/>
        <v>7.9325923262640083</v>
      </c>
      <c r="R54" s="8">
        <v>10.231661969627737</v>
      </c>
      <c r="S54" s="8">
        <v>3.2886866209751329</v>
      </c>
      <c r="T54" s="8">
        <v>0.61563153548387084</v>
      </c>
      <c r="U54" s="8">
        <v>7.1383019354838678E-2</v>
      </c>
      <c r="V54" s="15">
        <f t="shared" si="23"/>
        <v>0.32142252458471188</v>
      </c>
      <c r="W54" s="15">
        <f t="shared" si="24"/>
        <v>6.0169260606082124E-2</v>
      </c>
      <c r="X54" s="15">
        <f t="shared" si="25"/>
        <v>5.341972318540031</v>
      </c>
      <c r="Y54" s="15">
        <f t="shared" si="25"/>
        <v>8.6243414897263015</v>
      </c>
      <c r="Z54" s="15"/>
      <c r="AA54" s="8">
        <v>0.61563153548387084</v>
      </c>
      <c r="AB54" s="17">
        <f t="shared" si="26"/>
        <v>1.7804604639647093</v>
      </c>
      <c r="AC54" s="17">
        <f t="shared" si="6"/>
        <v>3.4774873493465677</v>
      </c>
      <c r="AD54" s="17">
        <f t="shared" si="16"/>
        <v>5.6023909567739656</v>
      </c>
      <c r="AE54" s="8">
        <v>0.61563153548387084</v>
      </c>
      <c r="AF54" s="8">
        <v>1.5263609230769233</v>
      </c>
      <c r="AG54" s="8">
        <v>2.3234542967741922</v>
      </c>
      <c r="AH54" s="8">
        <v>6.5409088761904757</v>
      </c>
      <c r="AI54" s="8">
        <v>8.9880510400000002</v>
      </c>
      <c r="AJ54" s="7">
        <v>6.5730348440000022</v>
      </c>
      <c r="AK54" s="8">
        <v>6.469736533333295</v>
      </c>
      <c r="AL54" s="8">
        <v>4.5493292903225377</v>
      </c>
      <c r="AM54" s="8">
        <v>10.020611870967787</v>
      </c>
      <c r="AN54" s="8">
        <v>12.383546850574724</v>
      </c>
      <c r="AO54" s="8">
        <v>7.7569046021505157</v>
      </c>
      <c r="AP54" s="8">
        <v>8.0843022222221865</v>
      </c>
      <c r="AQ54" s="8">
        <v>5.0431047741935116</v>
      </c>
      <c r="AR54" s="8"/>
      <c r="AS54" s="8"/>
      <c r="AT54" s="8">
        <v>8.3552426666666655</v>
      </c>
      <c r="AU54" s="8">
        <v>8.1467285333333344</v>
      </c>
      <c r="AV54" s="7">
        <v>5.5940536602150521</v>
      </c>
      <c r="AW54" s="7">
        <v>6.9332611555555559</v>
      </c>
    </row>
    <row r="55" spans="1:49" ht="12.75" customHeight="1">
      <c r="A55" s="13">
        <v>33329</v>
      </c>
      <c r="B55" s="8">
        <v>50.298796114245938</v>
      </c>
      <c r="C55" s="8">
        <v>16.707007117406881</v>
      </c>
      <c r="D55" s="8">
        <v>3.1993889333333341</v>
      </c>
      <c r="E55" s="8">
        <v>0.38693253333333338</v>
      </c>
      <c r="F55" s="15">
        <f t="shared" si="17"/>
        <v>0.33215520863480508</v>
      </c>
      <c r="G55" s="15">
        <f t="shared" si="18"/>
        <v>6.360766420863069E-2</v>
      </c>
      <c r="H55" s="15">
        <f t="shared" si="19"/>
        <v>5.2219368965561879</v>
      </c>
      <c r="I55" s="15">
        <f t="shared" si="19"/>
        <v>8.2685963513363578</v>
      </c>
      <c r="J55" s="7">
        <v>68.597295567803428</v>
      </c>
      <c r="K55" s="7">
        <v>27.055883439046742</v>
      </c>
      <c r="L55" s="7">
        <v>4.9242522666666675</v>
      </c>
      <c r="M55" s="7">
        <v>0.62854093333333338</v>
      </c>
      <c r="N55" s="15">
        <f t="shared" si="20"/>
        <v>0.39441618237418663</v>
      </c>
      <c r="O55" s="15">
        <f t="shared" si="21"/>
        <v>7.1784933005112461E-2</v>
      </c>
      <c r="P55" s="15">
        <f t="shared" si="22"/>
        <v>5.4944145778626918</v>
      </c>
      <c r="Q55" s="15">
        <f t="shared" si="22"/>
        <v>7.8344177849355665</v>
      </c>
      <c r="R55" s="8">
        <v>50.298796114245938</v>
      </c>
      <c r="S55" s="8">
        <v>16.707007117406881</v>
      </c>
      <c r="T55" s="8">
        <v>3.1993889333333341</v>
      </c>
      <c r="U55" s="8">
        <v>0.38693253333333338</v>
      </c>
      <c r="V55" s="15">
        <f t="shared" si="23"/>
        <v>0.33215520863480508</v>
      </c>
      <c r="W55" s="15">
        <f t="shared" si="24"/>
        <v>6.360766420863069E-2</v>
      </c>
      <c r="X55" s="15">
        <f t="shared" si="25"/>
        <v>5.2219368965561879</v>
      </c>
      <c r="Y55" s="15">
        <f t="shared" si="25"/>
        <v>8.2685963513363578</v>
      </c>
      <c r="Z55" s="15"/>
      <c r="AA55" s="8">
        <v>3.1993889333333341</v>
      </c>
      <c r="AB55" s="17">
        <f t="shared" si="26"/>
        <v>4.5125405089605755</v>
      </c>
      <c r="AC55" s="17">
        <f t="shared" si="6"/>
        <v>6.1879721258537996</v>
      </c>
      <c r="AD55" s="17">
        <f t="shared" si="16"/>
        <v>5.2319993601927726</v>
      </c>
      <c r="AE55" s="8">
        <v>3.1993889333333341</v>
      </c>
      <c r="AF55" s="8">
        <v>0.61563153548387084</v>
      </c>
      <c r="AG55" s="8">
        <v>1.5263609230769233</v>
      </c>
      <c r="AH55" s="8">
        <v>2.3234542967741922</v>
      </c>
      <c r="AI55" s="8">
        <v>6.5409088761904757</v>
      </c>
      <c r="AJ55" s="8">
        <v>8.9880510400000002</v>
      </c>
      <c r="AK55" s="7">
        <v>6.5730348440000022</v>
      </c>
      <c r="AL55" s="8">
        <v>6.469736533333295</v>
      </c>
      <c r="AM55" s="8">
        <v>4.5493292903225377</v>
      </c>
      <c r="AN55" s="8">
        <v>10.020611870967787</v>
      </c>
      <c r="AO55" s="8">
        <v>12.383546850574724</v>
      </c>
      <c r="AP55" s="8">
        <v>7.7569046021505157</v>
      </c>
      <c r="AQ55" s="8">
        <v>8.0843022222221865</v>
      </c>
      <c r="AR55" s="8">
        <v>5.0431047741935116</v>
      </c>
      <c r="AS55" s="8"/>
      <c r="AT55" s="8"/>
      <c r="AU55" s="8">
        <v>8.3552426666666655</v>
      </c>
      <c r="AV55" s="8">
        <v>8.1467285333333344</v>
      </c>
      <c r="AW55" s="7">
        <v>5.5940536602150521</v>
      </c>
    </row>
    <row r="56" spans="1:49" ht="12.75" customHeight="1">
      <c r="A56" s="13">
        <v>33359</v>
      </c>
      <c r="B56" s="8">
        <v>163.64567848896115</v>
      </c>
      <c r="C56" s="8">
        <v>60.499303175402076</v>
      </c>
      <c r="D56" s="8">
        <v>9.7226010580645195</v>
      </c>
      <c r="E56" s="8">
        <v>1.1385067354838709</v>
      </c>
      <c r="F56" s="15">
        <f t="shared" si="17"/>
        <v>0.36969691918557512</v>
      </c>
      <c r="G56" s="15">
        <f t="shared" si="18"/>
        <v>5.9412513351034597E-2</v>
      </c>
      <c r="H56" s="15">
        <f t="shared" si="19"/>
        <v>6.2225430020313608</v>
      </c>
      <c r="I56" s="15">
        <f t="shared" si="19"/>
        <v>8.5397835208523087</v>
      </c>
      <c r="J56" s="7">
        <v>254.35694353309108</v>
      </c>
      <c r="K56" s="7">
        <v>101.05481978282447</v>
      </c>
      <c r="L56" s="7">
        <v>15.008606967741946</v>
      </c>
      <c r="M56" s="7">
        <v>1.9744963354838714</v>
      </c>
      <c r="N56" s="15">
        <f t="shared" si="20"/>
        <v>0.39729530626977966</v>
      </c>
      <c r="O56" s="15">
        <f t="shared" si="21"/>
        <v>5.9006083180856317E-2</v>
      </c>
      <c r="P56" s="15">
        <f t="shared" si="22"/>
        <v>6.7331245331443457</v>
      </c>
      <c r="Q56" s="15">
        <f t="shared" si="22"/>
        <v>7.6012331337469545</v>
      </c>
      <c r="R56" s="8">
        <v>163.64567848896115</v>
      </c>
      <c r="S56" s="8">
        <v>60.499303175402076</v>
      </c>
      <c r="T56" s="8">
        <v>9.7226010580645195</v>
      </c>
      <c r="U56" s="8">
        <v>1.1385067354838709</v>
      </c>
      <c r="V56" s="15">
        <f t="shared" si="23"/>
        <v>0.36969691918557512</v>
      </c>
      <c r="W56" s="15">
        <f t="shared" si="24"/>
        <v>5.9412513351034597E-2</v>
      </c>
      <c r="X56" s="15">
        <f t="shared" si="25"/>
        <v>6.2225430020313608</v>
      </c>
      <c r="Y56" s="15">
        <f t="shared" si="25"/>
        <v>8.5397835208523087</v>
      </c>
      <c r="Z56" s="15"/>
      <c r="AA56" s="8">
        <v>9.7226010580645195</v>
      </c>
      <c r="AB56" s="17">
        <f t="shared" si="26"/>
        <v>9.5992893902360681</v>
      </c>
      <c r="AC56" s="17">
        <f t="shared" si="6"/>
        <v>7.116629582528736</v>
      </c>
      <c r="AD56" s="17">
        <f t="shared" si="16"/>
        <v>5.2116847072355101</v>
      </c>
      <c r="AE56" s="8">
        <v>9.7226010580645195</v>
      </c>
      <c r="AF56" s="8">
        <v>3.1993889333333341</v>
      </c>
      <c r="AG56" s="8">
        <v>0.61563153548387084</v>
      </c>
      <c r="AH56" s="8">
        <v>1.5263609230769233</v>
      </c>
      <c r="AI56" s="8">
        <v>2.3234542967741922</v>
      </c>
      <c r="AJ56" s="8">
        <v>6.5409088761904757</v>
      </c>
      <c r="AK56" s="8">
        <v>8.9880510400000002</v>
      </c>
      <c r="AL56" s="7">
        <v>6.5730348440000022</v>
      </c>
      <c r="AM56" s="8">
        <v>6.469736533333295</v>
      </c>
      <c r="AN56" s="8">
        <v>4.5493292903225377</v>
      </c>
      <c r="AO56" s="8">
        <v>10.020611870967787</v>
      </c>
      <c r="AP56" s="8">
        <v>12.383546850574724</v>
      </c>
      <c r="AQ56" s="8">
        <v>7.7569046021505157</v>
      </c>
      <c r="AR56" s="8">
        <v>8.0843022222221865</v>
      </c>
      <c r="AS56" s="8">
        <v>5.0431047741935116</v>
      </c>
      <c r="AT56" s="8"/>
      <c r="AU56" s="8"/>
      <c r="AV56" s="8">
        <v>8.3552426666666655</v>
      </c>
      <c r="AW56" s="8">
        <v>8.1467285333333344</v>
      </c>
    </row>
    <row r="57" spans="1:49" ht="12.75" customHeight="1">
      <c r="A57" s="13">
        <v>33390</v>
      </c>
      <c r="B57" s="8">
        <v>299.16876899057712</v>
      </c>
      <c r="C57" s="8">
        <v>80.878318300693365</v>
      </c>
      <c r="D57" s="8">
        <v>15.87587817931035</v>
      </c>
      <c r="E57" s="8">
        <v>2.0770219034482755</v>
      </c>
      <c r="F57" s="15">
        <f t="shared" si="17"/>
        <v>0.27034345387583147</v>
      </c>
      <c r="G57" s="15">
        <f t="shared" si="18"/>
        <v>5.3066629357325701E-2</v>
      </c>
      <c r="H57" s="15">
        <f t="shared" si="19"/>
        <v>5.0944154009757421</v>
      </c>
      <c r="I57" s="15">
        <f t="shared" si="19"/>
        <v>7.6435776401554492</v>
      </c>
      <c r="J57" s="7">
        <v>322.08228088409913</v>
      </c>
      <c r="K57" s="7">
        <v>86.155707981392368</v>
      </c>
      <c r="L57" s="7">
        <v>16.168802206896551</v>
      </c>
      <c r="M57" s="7">
        <v>2.1219432275862067</v>
      </c>
      <c r="N57" s="15">
        <f t="shared" si="20"/>
        <v>0.26749595707314111</v>
      </c>
      <c r="O57" s="15">
        <f t="shared" si="21"/>
        <v>5.0200843593488066E-2</v>
      </c>
      <c r="P57" s="15">
        <f t="shared" si="22"/>
        <v>5.3285151787337712</v>
      </c>
      <c r="Q57" s="15">
        <f t="shared" si="22"/>
        <v>7.619809048939163</v>
      </c>
      <c r="R57" s="8">
        <v>299.16876899057712</v>
      </c>
      <c r="S57" s="8">
        <v>80.878318300693365</v>
      </c>
      <c r="T57" s="8">
        <v>15.87587817931035</v>
      </c>
      <c r="U57" s="8">
        <v>2.0770219034482755</v>
      </c>
      <c r="V57" s="15">
        <f t="shared" si="23"/>
        <v>0.27034345387583147</v>
      </c>
      <c r="W57" s="15">
        <f t="shared" si="24"/>
        <v>5.3066629357325701E-2</v>
      </c>
      <c r="X57" s="15">
        <f t="shared" si="25"/>
        <v>5.0944154009757421</v>
      </c>
      <c r="Y57" s="15">
        <f t="shared" si="25"/>
        <v>7.6435776401554492</v>
      </c>
      <c r="Z57" s="15"/>
      <c r="AA57" s="8">
        <v>15.87587817931035</v>
      </c>
      <c r="AB57" s="17">
        <f t="shared" si="26"/>
        <v>10.589375814608825</v>
      </c>
      <c r="AC57" s="17">
        <f t="shared" si="6"/>
        <v>7.7564123231738975</v>
      </c>
      <c r="AD57" s="17">
        <f t="shared" si="16"/>
        <v>5.4523847281453532</v>
      </c>
      <c r="AE57" s="8">
        <v>15.87587817931035</v>
      </c>
      <c r="AF57" s="8">
        <v>9.7226010580645195</v>
      </c>
      <c r="AG57" s="8">
        <v>3.1993889333333341</v>
      </c>
      <c r="AH57" s="8">
        <v>0.61563153548387084</v>
      </c>
      <c r="AI57" s="8">
        <v>1.5263609230769233</v>
      </c>
      <c r="AJ57" s="8">
        <v>2.3234542967741922</v>
      </c>
      <c r="AK57" s="8">
        <v>6.5409088761904757</v>
      </c>
      <c r="AL57" s="8">
        <v>8.9880510400000002</v>
      </c>
      <c r="AM57" s="7">
        <v>6.5730348440000022</v>
      </c>
      <c r="AN57" s="8">
        <v>6.469736533333295</v>
      </c>
      <c r="AO57" s="8">
        <v>4.5493292903225377</v>
      </c>
      <c r="AP57" s="8">
        <v>10.020611870967787</v>
      </c>
      <c r="AQ57" s="8">
        <v>12.383546850574724</v>
      </c>
      <c r="AR57" s="8">
        <v>7.7569046021505157</v>
      </c>
      <c r="AS57" s="8">
        <v>8.0843022222221865</v>
      </c>
      <c r="AT57" s="8">
        <v>5.0431047741935116</v>
      </c>
      <c r="AU57" s="8"/>
      <c r="AV57" s="8"/>
      <c r="AW57" s="8">
        <v>8.3552426666666655</v>
      </c>
    </row>
    <row r="58" spans="1:49" ht="12.75" customHeight="1">
      <c r="A58" s="13">
        <v>33420</v>
      </c>
      <c r="B58" s="8">
        <v>103.93661878942864</v>
      </c>
      <c r="C58" s="8">
        <v>32.064950329063954</v>
      </c>
      <c r="D58" s="8">
        <v>6.1696482064516083</v>
      </c>
      <c r="E58" s="8">
        <v>0.84190394838709737</v>
      </c>
      <c r="F58" s="15">
        <f t="shared" si="17"/>
        <v>0.30850484364924591</v>
      </c>
      <c r="G58" s="15">
        <f t="shared" si="18"/>
        <v>5.9359716318567804E-2</v>
      </c>
      <c r="H58" s="15">
        <f t="shared" si="19"/>
        <v>5.1972088612011298</v>
      </c>
      <c r="I58" s="15">
        <f t="shared" si="19"/>
        <v>7.3282091362931556</v>
      </c>
      <c r="J58" s="7">
        <v>188.08423084031389</v>
      </c>
      <c r="K58" s="7">
        <v>54.916755224892576</v>
      </c>
      <c r="L58" s="7">
        <v>10.486792774193546</v>
      </c>
      <c r="M58" s="7">
        <v>1.1267476129032248</v>
      </c>
      <c r="N58" s="15">
        <f t="shared" si="20"/>
        <v>0.29197958265580309</v>
      </c>
      <c r="O58" s="15">
        <f t="shared" si="21"/>
        <v>5.5755831987302419E-2</v>
      </c>
      <c r="P58" s="15">
        <f t="shared" si="22"/>
        <v>5.236754116094926</v>
      </c>
      <c r="Q58" s="15">
        <f t="shared" si="22"/>
        <v>9.3071355591096747</v>
      </c>
      <c r="R58" s="8">
        <v>103.93661878942864</v>
      </c>
      <c r="S58" s="8">
        <v>32.064950329063954</v>
      </c>
      <c r="T58" s="8">
        <v>6.1696482064516083</v>
      </c>
      <c r="U58" s="8">
        <v>0.84190394838709737</v>
      </c>
      <c r="V58" s="15">
        <f t="shared" si="23"/>
        <v>0.30850484364924591</v>
      </c>
      <c r="W58" s="15">
        <f t="shared" si="24"/>
        <v>5.9359716318567804E-2</v>
      </c>
      <c r="X58" s="15">
        <f t="shared" si="25"/>
        <v>5.1972088612011298</v>
      </c>
      <c r="Y58" s="15">
        <f t="shared" si="25"/>
        <v>7.3282091362931556</v>
      </c>
      <c r="Z58" s="15"/>
      <c r="AA58" s="8">
        <v>6.1696482064516083</v>
      </c>
      <c r="AB58" s="17">
        <f t="shared" si="26"/>
        <v>8.6200238748238789</v>
      </c>
      <c r="AC58" s="17">
        <f t="shared" si="6"/>
        <v>7.3189030911738966</v>
      </c>
      <c r="AD58" s="17">
        <f t="shared" si="16"/>
        <v>5.3247967202994353</v>
      </c>
      <c r="AE58" s="8">
        <v>6.1696482064516083</v>
      </c>
      <c r="AF58" s="8">
        <v>15.87587817931035</v>
      </c>
      <c r="AG58" s="8">
        <v>9.7226010580645195</v>
      </c>
      <c r="AH58" s="8">
        <v>3.1993889333333341</v>
      </c>
      <c r="AI58" s="8">
        <v>0.61563153548387084</v>
      </c>
      <c r="AJ58" s="8">
        <v>1.5263609230769233</v>
      </c>
      <c r="AK58" s="8">
        <v>2.3234542967741922</v>
      </c>
      <c r="AL58" s="8">
        <v>6.5409088761904757</v>
      </c>
      <c r="AM58" s="8">
        <v>8.9880510400000002</v>
      </c>
      <c r="AN58" s="7">
        <v>6.5730348440000022</v>
      </c>
      <c r="AO58" s="8">
        <v>6.469736533333295</v>
      </c>
      <c r="AP58" s="8">
        <v>4.5493292903225377</v>
      </c>
      <c r="AQ58" s="8">
        <v>10.020611870967787</v>
      </c>
      <c r="AR58" s="8">
        <v>12.383546850574724</v>
      </c>
      <c r="AS58" s="8">
        <v>7.7569046021505157</v>
      </c>
      <c r="AT58" s="8">
        <v>8.0843022222221865</v>
      </c>
      <c r="AU58" s="8">
        <v>5.0431047741935116</v>
      </c>
      <c r="AV58" s="8"/>
      <c r="AW58" s="8"/>
    </row>
    <row r="59" spans="1:49" ht="12.75" customHeight="1">
      <c r="A59" s="13">
        <v>33451</v>
      </c>
      <c r="B59" s="8">
        <v>58.479843353659163</v>
      </c>
      <c r="C59" s="8">
        <v>15.016399171724927</v>
      </c>
      <c r="D59" s="8">
        <v>3.8145452387096763</v>
      </c>
      <c r="E59" s="8">
        <v>0.44934069677419369</v>
      </c>
      <c r="F59" s="15">
        <f t="shared" si="17"/>
        <v>0.25677905942587193</v>
      </c>
      <c r="G59" s="15">
        <f t="shared" si="18"/>
        <v>6.5228376479072689E-2</v>
      </c>
      <c r="H59" s="15">
        <f t="shared" si="19"/>
        <v>3.9366158302016721</v>
      </c>
      <c r="I59" s="15">
        <f t="shared" si="19"/>
        <v>8.4892048863906755</v>
      </c>
      <c r="J59" s="7">
        <v>133.24807109376272</v>
      </c>
      <c r="K59" s="7">
        <v>37.568005441266969</v>
      </c>
      <c r="L59" s="7">
        <v>8.6322033548387136</v>
      </c>
      <c r="M59" s="7">
        <v>0.97608129032258051</v>
      </c>
      <c r="N59" s="15">
        <f t="shared" si="20"/>
        <v>0.28194033229067517</v>
      </c>
      <c r="O59" s="15">
        <f t="shared" si="21"/>
        <v>6.4782951707904934E-2</v>
      </c>
      <c r="P59" s="15">
        <f t="shared" si="22"/>
        <v>4.352076045591363</v>
      </c>
      <c r="Q59" s="15">
        <f t="shared" si="22"/>
        <v>8.8437340623401326</v>
      </c>
      <c r="R59" s="8">
        <v>58.479843353659163</v>
      </c>
      <c r="S59" s="8">
        <v>15.016399171724927</v>
      </c>
      <c r="T59" s="8">
        <v>3.8145452387096763</v>
      </c>
      <c r="U59" s="8">
        <v>0.44934069677419369</v>
      </c>
      <c r="V59" s="15">
        <f t="shared" si="23"/>
        <v>0.25677905942587193</v>
      </c>
      <c r="W59" s="15">
        <f t="shared" si="24"/>
        <v>6.5228376479072689E-2</v>
      </c>
      <c r="X59" s="15">
        <f t="shared" si="25"/>
        <v>3.9366158302016721</v>
      </c>
      <c r="Y59" s="15">
        <f t="shared" si="25"/>
        <v>8.4892048863906755</v>
      </c>
      <c r="Z59" s="15"/>
      <c r="AA59" s="8">
        <v>3.8145452387096763</v>
      </c>
      <c r="AB59" s="17">
        <f t="shared" si="26"/>
        <v>3.6653454061648727</v>
      </c>
      <c r="AC59" s="17">
        <f t="shared" si="6"/>
        <v>5.7053120351165489</v>
      </c>
      <c r="AD59" s="17">
        <f t="shared" si="16"/>
        <v>5.3068450564450096</v>
      </c>
      <c r="AE59" s="8">
        <v>3.8145452387096763</v>
      </c>
      <c r="AF59" s="8">
        <v>6.1696482064516083</v>
      </c>
      <c r="AG59" s="8">
        <v>15.87587817931035</v>
      </c>
      <c r="AH59" s="8">
        <v>9.7226010580645195</v>
      </c>
      <c r="AI59" s="8">
        <v>3.1993889333333341</v>
      </c>
      <c r="AJ59" s="8">
        <v>0.61563153548387084</v>
      </c>
      <c r="AK59" s="8">
        <v>1.5263609230769233</v>
      </c>
      <c r="AL59" s="8">
        <v>2.3234542967741922</v>
      </c>
      <c r="AM59" s="8">
        <v>6.5409088761904757</v>
      </c>
      <c r="AN59" s="8">
        <v>8.9880510400000002</v>
      </c>
      <c r="AO59" s="7">
        <v>6.5730348440000022</v>
      </c>
      <c r="AP59" s="8">
        <v>6.469736533333295</v>
      </c>
      <c r="AQ59" s="8">
        <v>4.5493292903225377</v>
      </c>
      <c r="AR59" s="8">
        <v>10.020611870967787</v>
      </c>
      <c r="AS59" s="8">
        <v>12.383546850574724</v>
      </c>
      <c r="AT59" s="8">
        <v>7.7569046021505157</v>
      </c>
      <c r="AU59" s="8">
        <v>8.0843022222221865</v>
      </c>
      <c r="AV59" s="8">
        <v>5.0431047741935116</v>
      </c>
      <c r="AW59" s="8"/>
    </row>
    <row r="60" spans="1:49" ht="12.75" customHeight="1">
      <c r="A60" s="13">
        <v>33482</v>
      </c>
      <c r="B60" s="8">
        <v>12.452130638975751</v>
      </c>
      <c r="C60" s="8">
        <v>4.1435911999333408</v>
      </c>
      <c r="D60" s="8">
        <v>1.0118427733333326</v>
      </c>
      <c r="E60" s="8">
        <v>0.10757679999999996</v>
      </c>
      <c r="F60" s="15">
        <f t="shared" si="17"/>
        <v>0.33276162289557953</v>
      </c>
      <c r="G60" s="15">
        <f t="shared" si="18"/>
        <v>8.1258605669154924E-2</v>
      </c>
      <c r="H60" s="15">
        <f t="shared" si="19"/>
        <v>4.0950939307329639</v>
      </c>
      <c r="I60" s="15">
        <f t="shared" si="19"/>
        <v>9.4057712567517626</v>
      </c>
      <c r="J60" s="7">
        <v>58.56980721583232</v>
      </c>
      <c r="K60" s="7">
        <v>15.171913624264647</v>
      </c>
      <c r="L60" s="7">
        <v>3.9605628000000004</v>
      </c>
      <c r="M60" s="7">
        <v>0.42987541333333346</v>
      </c>
      <c r="N60" s="15">
        <f t="shared" si="20"/>
        <v>0.25903984229204435</v>
      </c>
      <c r="O60" s="15">
        <f t="shared" si="21"/>
        <v>6.7621236747547275E-2</v>
      </c>
      <c r="P60" s="15">
        <f t="shared" si="22"/>
        <v>3.8307468888675733</v>
      </c>
      <c r="Q60" s="15">
        <f t="shared" si="22"/>
        <v>9.2132805858540827</v>
      </c>
      <c r="R60" s="8">
        <v>12.452130638975751</v>
      </c>
      <c r="S60" s="8">
        <v>4.1435911999333408</v>
      </c>
      <c r="T60" s="8">
        <v>1.0118427733333326</v>
      </c>
      <c r="U60" s="8">
        <v>0.10757679999999996</v>
      </c>
      <c r="V60" s="15">
        <f t="shared" si="23"/>
        <v>0.33276162289557953</v>
      </c>
      <c r="W60" s="15">
        <f t="shared" si="24"/>
        <v>8.1258605669154924E-2</v>
      </c>
      <c r="X60" s="15">
        <f t="shared" si="25"/>
        <v>4.0950939307329639</v>
      </c>
      <c r="Y60" s="15">
        <f t="shared" si="25"/>
        <v>9.4057712567517626</v>
      </c>
      <c r="Z60" s="15"/>
      <c r="AA60" s="8">
        <v>1.0118427733333326</v>
      </c>
      <c r="AB60" s="17">
        <f t="shared" si="26"/>
        <v>2.1603445966069281</v>
      </c>
      <c r="AC60" s="17">
        <f t="shared" si="6"/>
        <v>3.791925270365593</v>
      </c>
      <c r="AD60" s="17">
        <f t="shared" si="16"/>
        <v>5.2956726380445502</v>
      </c>
      <c r="AE60" s="8">
        <v>1.0118427733333326</v>
      </c>
      <c r="AF60" s="8">
        <v>3.8145452387096763</v>
      </c>
      <c r="AG60" s="8">
        <v>6.1696482064516083</v>
      </c>
      <c r="AH60" s="8">
        <v>15.87587817931035</v>
      </c>
      <c r="AI60" s="8">
        <v>9.7226010580645195</v>
      </c>
      <c r="AJ60" s="8">
        <v>3.1993889333333341</v>
      </c>
      <c r="AK60" s="8">
        <v>0.61563153548387084</v>
      </c>
      <c r="AL60" s="8">
        <v>1.5263609230769233</v>
      </c>
      <c r="AM60" s="8">
        <v>2.3234542967741922</v>
      </c>
      <c r="AN60" s="8">
        <v>6.5409088761904757</v>
      </c>
      <c r="AO60" s="8">
        <v>8.9880510400000002</v>
      </c>
      <c r="AP60" s="7">
        <v>6.5730348440000022</v>
      </c>
      <c r="AQ60" s="8">
        <v>6.469736533333295</v>
      </c>
      <c r="AR60" s="8">
        <v>4.5493292903225377</v>
      </c>
      <c r="AS60" s="8">
        <v>10.020611870967787</v>
      </c>
      <c r="AT60" s="8">
        <v>12.383546850574724</v>
      </c>
      <c r="AU60" s="8">
        <v>7.7569046021505157</v>
      </c>
      <c r="AV60" s="8">
        <v>8.0843022222221865</v>
      </c>
      <c r="AW60" s="8">
        <v>5.0431047741935116</v>
      </c>
    </row>
    <row r="61" spans="1:49" ht="12.75" customHeight="1">
      <c r="A61" s="13">
        <v>33512</v>
      </c>
      <c r="B61" s="8">
        <v>19.991445236322214</v>
      </c>
      <c r="C61" s="8">
        <v>4.6353897441879761</v>
      </c>
      <c r="D61" s="8">
        <v>1.6546457777777752</v>
      </c>
      <c r="E61" s="8">
        <v>0.20376844444444403</v>
      </c>
      <c r="F61" s="15">
        <f t="shared" si="17"/>
        <v>0.23186866629161923</v>
      </c>
      <c r="G61" s="15">
        <f t="shared" si="18"/>
        <v>8.276769179106018E-2</v>
      </c>
      <c r="H61" s="15">
        <f t="shared" si="19"/>
        <v>2.8014393209967898</v>
      </c>
      <c r="I61" s="15">
        <f t="shared" si="19"/>
        <v>8.1202257900580008</v>
      </c>
      <c r="J61" s="7">
        <v>38.964482421986311</v>
      </c>
      <c r="K61" s="7">
        <v>8.2230501788850976</v>
      </c>
      <c r="L61" s="7">
        <v>2.7159095555555601</v>
      </c>
      <c r="M61" s="7">
        <v>0.28572609777777808</v>
      </c>
      <c r="N61" s="15">
        <f t="shared" si="20"/>
        <v>0.21103963578495052</v>
      </c>
      <c r="O61" s="15">
        <f t="shared" si="21"/>
        <v>6.9702184829306651E-2</v>
      </c>
      <c r="P61" s="15">
        <f t="shared" si="22"/>
        <v>3.0277334390846495</v>
      </c>
      <c r="Q61" s="15">
        <f t="shared" si="22"/>
        <v>9.5052904746133624</v>
      </c>
      <c r="R61" s="8">
        <v>19.991445236322214</v>
      </c>
      <c r="S61" s="8">
        <v>4.6353897441879761</v>
      </c>
      <c r="T61" s="8">
        <v>1.6546457777777752</v>
      </c>
      <c r="U61" s="8">
        <v>0.20376844444444403</v>
      </c>
      <c r="V61" s="15">
        <f t="shared" si="23"/>
        <v>0.23186866629161923</v>
      </c>
      <c r="W61" s="15">
        <f t="shared" si="24"/>
        <v>8.276769179106018E-2</v>
      </c>
      <c r="X61" s="15">
        <f t="shared" si="25"/>
        <v>2.8014393209967898</v>
      </c>
      <c r="Y61" s="15">
        <f t="shared" si="25"/>
        <v>8.1202257900580008</v>
      </c>
      <c r="Z61" s="15"/>
      <c r="AA61" s="8">
        <v>1.6546457777777752</v>
      </c>
      <c r="AB61" s="17">
        <f t="shared" si="26"/>
        <v>2.9918109688888932</v>
      </c>
      <c r="AC61" s="17">
        <f t="shared" si="6"/>
        <v>4.981425891440864</v>
      </c>
      <c r="AD61" s="17">
        <f t="shared" si="16"/>
        <v>5.3841539455714322</v>
      </c>
      <c r="AE61" s="8">
        <v>1.6546457777777752</v>
      </c>
      <c r="AF61" s="8">
        <v>1.0118427733333326</v>
      </c>
      <c r="AG61" s="8">
        <v>3.8145452387096763</v>
      </c>
      <c r="AH61" s="8">
        <v>6.1696482064516083</v>
      </c>
      <c r="AI61" s="8">
        <v>15.87587817931035</v>
      </c>
      <c r="AJ61" s="8">
        <v>9.7226010580645195</v>
      </c>
      <c r="AK61" s="8">
        <v>3.1993889333333341</v>
      </c>
      <c r="AL61" s="8">
        <v>0.61563153548387084</v>
      </c>
      <c r="AM61" s="8">
        <v>1.5263609230769233</v>
      </c>
      <c r="AN61" s="8">
        <v>2.3234542967741922</v>
      </c>
      <c r="AO61" s="8">
        <v>6.5409088761904757</v>
      </c>
      <c r="AP61" s="8">
        <v>8.9880510400000002</v>
      </c>
      <c r="AQ61" s="7">
        <v>6.5730348440000022</v>
      </c>
      <c r="AR61" s="8">
        <v>6.469736533333295</v>
      </c>
      <c r="AS61" s="8">
        <v>4.5493292903225377</v>
      </c>
      <c r="AT61" s="8">
        <v>10.020611870967787</v>
      </c>
      <c r="AU61" s="8">
        <v>12.383546850574724</v>
      </c>
      <c r="AV61" s="8">
        <v>7.7569046021505157</v>
      </c>
      <c r="AW61" s="8">
        <v>8.0843022222221865</v>
      </c>
    </row>
    <row r="62" spans="1:49" ht="12.75" customHeight="1">
      <c r="A62" s="13">
        <v>33543</v>
      </c>
      <c r="B62" s="8">
        <v>85.802005562128699</v>
      </c>
      <c r="C62" s="8">
        <v>21.207187075743743</v>
      </c>
      <c r="D62" s="8">
        <v>6.308944355555572</v>
      </c>
      <c r="E62" s="8">
        <v>0.74341831111111267</v>
      </c>
      <c r="F62" s="15">
        <f t="shared" si="17"/>
        <v>0.24716423511088853</v>
      </c>
      <c r="G62" s="15">
        <f t="shared" si="18"/>
        <v>7.3529101263108645E-2</v>
      </c>
      <c r="H62" s="15">
        <f t="shared" si="19"/>
        <v>3.3614477923028403</v>
      </c>
      <c r="I62" s="15">
        <f t="shared" si="19"/>
        <v>8.4863989240811488</v>
      </c>
      <c r="J62" s="7">
        <v>220.63006907118805</v>
      </c>
      <c r="K62" s="7">
        <v>49.6408823424715</v>
      </c>
      <c r="L62" s="7">
        <v>13.083671288888896</v>
      </c>
      <c r="M62" s="7">
        <v>1.4375400888888892</v>
      </c>
      <c r="N62" s="15">
        <f t="shared" si="20"/>
        <v>0.22499599692576117</v>
      </c>
      <c r="O62" s="15">
        <f t="shared" si="21"/>
        <v>5.9301396876539729E-2</v>
      </c>
      <c r="P62" s="15">
        <f t="shared" si="22"/>
        <v>3.7941095619413985</v>
      </c>
      <c r="Q62" s="15">
        <f t="shared" si="22"/>
        <v>9.1014305548874077</v>
      </c>
      <c r="R62" s="8">
        <v>85.802005562128699</v>
      </c>
      <c r="S62" s="8">
        <v>21.207187075743743</v>
      </c>
      <c r="T62" s="8">
        <v>6.308944355555572</v>
      </c>
      <c r="U62" s="8">
        <v>0.74341831111111267</v>
      </c>
      <c r="V62" s="15">
        <f t="shared" si="23"/>
        <v>0.24716423511088853</v>
      </c>
      <c r="W62" s="15">
        <f t="shared" si="24"/>
        <v>7.3529101263108645E-2</v>
      </c>
      <c r="X62" s="15">
        <f t="shared" si="25"/>
        <v>3.3614477923028403</v>
      </c>
      <c r="Y62" s="15">
        <f t="shared" si="25"/>
        <v>8.4863989240811488</v>
      </c>
      <c r="Z62" s="15"/>
      <c r="AA62" s="8">
        <v>6.308944355555572</v>
      </c>
      <c r="AB62" s="17">
        <f t="shared" si="26"/>
        <v>6.6935804817204376</v>
      </c>
      <c r="AC62" s="17">
        <f t="shared" si="6"/>
        <v>5.1949697985376373</v>
      </c>
      <c r="AD62" s="17">
        <f t="shared" si="16"/>
        <v>5.3218172286152701</v>
      </c>
      <c r="AE62" s="8">
        <v>6.308944355555572</v>
      </c>
      <c r="AF62" s="8">
        <v>1.6546457777777752</v>
      </c>
      <c r="AG62" s="8">
        <v>1.0118427733333326</v>
      </c>
      <c r="AH62" s="8">
        <v>3.8145452387096763</v>
      </c>
      <c r="AI62" s="8">
        <v>6.1696482064516083</v>
      </c>
      <c r="AJ62" s="8">
        <v>15.87587817931035</v>
      </c>
      <c r="AK62" s="8">
        <v>9.7226010580645195</v>
      </c>
      <c r="AL62" s="8">
        <v>3.1993889333333341</v>
      </c>
      <c r="AM62" s="8">
        <v>0.61563153548387084</v>
      </c>
      <c r="AN62" s="8">
        <v>1.5263609230769233</v>
      </c>
      <c r="AO62" s="8">
        <v>2.3234542967741922</v>
      </c>
      <c r="AP62" s="8">
        <v>6.5409088761904757</v>
      </c>
      <c r="AQ62" s="8">
        <v>8.9880510400000002</v>
      </c>
      <c r="AR62" s="7">
        <v>6.5730348440000022</v>
      </c>
      <c r="AS62" s="8">
        <v>6.469736533333295</v>
      </c>
      <c r="AT62" s="8">
        <v>4.5493292903225377</v>
      </c>
      <c r="AU62" s="8">
        <v>10.020611870967787</v>
      </c>
      <c r="AV62" s="8">
        <v>12.383546850574724</v>
      </c>
      <c r="AW62" s="8">
        <v>7.7569046021505157</v>
      </c>
    </row>
    <row r="63" spans="1:49" ht="12.75" customHeight="1">
      <c r="A63" s="13">
        <v>33573</v>
      </c>
      <c r="B63" s="8">
        <v>151.18789166611253</v>
      </c>
      <c r="C63" s="8">
        <v>49.526891706121305</v>
      </c>
      <c r="D63" s="8">
        <v>12.117151311827966</v>
      </c>
      <c r="E63" s="8">
        <v>1.5559416774193555</v>
      </c>
      <c r="F63" s="15">
        <f t="shared" si="17"/>
        <v>0.32758504110565839</v>
      </c>
      <c r="G63" s="15">
        <f t="shared" si="18"/>
        <v>8.0146307870922709E-2</v>
      </c>
      <c r="H63" s="15">
        <f t="shared" si="19"/>
        <v>4.087337892510793</v>
      </c>
      <c r="I63" s="15">
        <f t="shared" si="19"/>
        <v>7.7876642085487155</v>
      </c>
      <c r="J63" s="7">
        <v>188.03842172888</v>
      </c>
      <c r="K63" s="7">
        <v>51.981968050619471</v>
      </c>
      <c r="L63" s="7">
        <v>12.068636387096781</v>
      </c>
      <c r="M63" s="7">
        <v>1.3441665376344087</v>
      </c>
      <c r="N63" s="15">
        <f t="shared" si="20"/>
        <v>0.27644333308417568</v>
      </c>
      <c r="O63" s="15">
        <f t="shared" si="21"/>
        <v>6.4181757516013085E-2</v>
      </c>
      <c r="P63" s="15">
        <f t="shared" si="22"/>
        <v>4.3071948133424707</v>
      </c>
      <c r="Q63" s="15">
        <f t="shared" si="22"/>
        <v>8.9785276222813195</v>
      </c>
      <c r="R63" s="8">
        <v>151.18789166611253</v>
      </c>
      <c r="S63" s="8">
        <v>49.526891706121305</v>
      </c>
      <c r="T63" s="8">
        <v>12.117151311827966</v>
      </c>
      <c r="U63" s="8">
        <v>1.5559416774193555</v>
      </c>
      <c r="V63" s="15">
        <f t="shared" si="23"/>
        <v>0.32758504110565839</v>
      </c>
      <c r="W63" s="15">
        <f t="shared" si="24"/>
        <v>8.0146307870922709E-2</v>
      </c>
      <c r="X63" s="15">
        <f t="shared" si="25"/>
        <v>4.087337892510793</v>
      </c>
      <c r="Y63" s="15">
        <f t="shared" si="25"/>
        <v>7.7876642085487155</v>
      </c>
      <c r="Z63" s="15"/>
      <c r="AA63" s="8">
        <v>12.117151311827966</v>
      </c>
      <c r="AB63" s="17">
        <f t="shared" si="26"/>
        <v>7.7694534805256943</v>
      </c>
      <c r="AC63" s="17">
        <f t="shared" si="6"/>
        <v>5.4106177772043029</v>
      </c>
      <c r="AD63" s="17">
        <f t="shared" si="16"/>
        <v>4.785496121584667</v>
      </c>
      <c r="AE63" s="8">
        <v>12.117151311827966</v>
      </c>
      <c r="AF63" s="8">
        <v>6.308944355555572</v>
      </c>
      <c r="AG63" s="8">
        <v>1.6546457777777752</v>
      </c>
      <c r="AH63" s="8">
        <v>1.0118427733333326</v>
      </c>
      <c r="AI63" s="8">
        <v>3.8145452387096763</v>
      </c>
      <c r="AJ63" s="8">
        <v>6.1696482064516083</v>
      </c>
      <c r="AK63" s="8">
        <v>15.87587817931035</v>
      </c>
      <c r="AL63" s="8">
        <v>9.7226010580645195</v>
      </c>
      <c r="AM63" s="8">
        <v>3.1993889333333341</v>
      </c>
      <c r="AN63" s="8">
        <v>0.61563153548387084</v>
      </c>
      <c r="AO63" s="8">
        <v>1.5263609230769233</v>
      </c>
      <c r="AP63" s="8">
        <v>2.3234542967741922</v>
      </c>
      <c r="AQ63" s="8">
        <v>6.5409088761904757</v>
      </c>
      <c r="AR63" s="8">
        <v>8.9880510400000002</v>
      </c>
      <c r="AS63" s="7">
        <v>6.5730348440000022</v>
      </c>
      <c r="AT63" s="8">
        <v>6.469736533333295</v>
      </c>
      <c r="AU63" s="8">
        <v>4.5493292903225377</v>
      </c>
      <c r="AV63" s="8">
        <v>10.020611870967787</v>
      </c>
      <c r="AW63" s="8">
        <v>12.383546850574724</v>
      </c>
    </row>
    <row r="64" spans="1:49" ht="12.75" customHeight="1">
      <c r="A64" s="13">
        <v>33604</v>
      </c>
      <c r="B64" s="8">
        <v>57.592306462101675</v>
      </c>
      <c r="C64" s="8">
        <v>29.109421420042903</v>
      </c>
      <c r="D64" s="8">
        <v>4.8822647741935432</v>
      </c>
      <c r="E64" s="8">
        <v>0.62969341935483758</v>
      </c>
      <c r="F64" s="15">
        <f t="shared" si="17"/>
        <v>0.50543941036982454</v>
      </c>
      <c r="G64" s="15">
        <f t="shared" si="18"/>
        <v>8.4772864191613728E-2</v>
      </c>
      <c r="H64" s="15">
        <f t="shared" si="19"/>
        <v>5.9622783208948809</v>
      </c>
      <c r="I64" s="15">
        <f t="shared" si="19"/>
        <v>7.7533997086959321</v>
      </c>
      <c r="J64" s="7">
        <v>90.502951404554921</v>
      </c>
      <c r="K64" s="7">
        <v>30.065709079082122</v>
      </c>
      <c r="L64" s="7">
        <v>7.0294377634408614</v>
      </c>
      <c r="M64" s="7">
        <v>0.74883845161290286</v>
      </c>
      <c r="N64" s="15">
        <f t="shared" si="20"/>
        <v>0.33220694587833016</v>
      </c>
      <c r="O64" s="15">
        <f t="shared" si="21"/>
        <v>7.7670812435925454E-2</v>
      </c>
      <c r="P64" s="15">
        <f t="shared" si="22"/>
        <v>4.277114342693201</v>
      </c>
      <c r="Q64" s="15">
        <f t="shared" si="22"/>
        <v>9.3871218128560923</v>
      </c>
      <c r="R64" s="8">
        <v>57.592306462101675</v>
      </c>
      <c r="S64" s="8">
        <v>29.109421420042903</v>
      </c>
      <c r="T64" s="8">
        <v>4.8822647741935432</v>
      </c>
      <c r="U64" s="8">
        <v>0.62969341935483758</v>
      </c>
      <c r="V64" s="15">
        <f t="shared" si="23"/>
        <v>0.50543941036982454</v>
      </c>
      <c r="W64" s="15">
        <f t="shared" si="24"/>
        <v>8.4772864191613728E-2</v>
      </c>
      <c r="X64" s="15">
        <f t="shared" si="25"/>
        <v>5.9622783208948809</v>
      </c>
      <c r="Y64" s="15">
        <f t="shared" si="25"/>
        <v>7.7533997086959321</v>
      </c>
      <c r="Z64" s="15"/>
      <c r="AA64" s="8">
        <v>4.8822647741935432</v>
      </c>
      <c r="AB64" s="17">
        <f t="shared" si="26"/>
        <v>6.3631662508960565</v>
      </c>
      <c r="AC64" s="17">
        <f t="shared" si="6"/>
        <v>5.3559125184229384</v>
      </c>
      <c r="AD64" s="17">
        <f t="shared" si="16"/>
        <v>3.9855354411248944</v>
      </c>
      <c r="AE64" s="8">
        <v>4.8822647741935432</v>
      </c>
      <c r="AF64" s="8">
        <v>12.117151311827966</v>
      </c>
      <c r="AG64" s="8">
        <v>6.308944355555572</v>
      </c>
      <c r="AH64" s="8">
        <v>1.6546457777777752</v>
      </c>
      <c r="AI64" s="8">
        <v>1.0118427733333326</v>
      </c>
      <c r="AJ64" s="8">
        <v>3.8145452387096763</v>
      </c>
      <c r="AK64" s="8">
        <v>6.1696482064516083</v>
      </c>
      <c r="AL64" s="8">
        <v>15.87587817931035</v>
      </c>
      <c r="AM64" s="8">
        <v>9.7226010580645195</v>
      </c>
      <c r="AN64" s="8">
        <v>3.1993889333333341</v>
      </c>
      <c r="AO64" s="8">
        <v>0.61563153548387084</v>
      </c>
      <c r="AP64" s="8">
        <v>1.5263609230769233</v>
      </c>
      <c r="AQ64" s="8">
        <v>2.3234542967741922</v>
      </c>
      <c r="AR64" s="8">
        <v>6.5409088761904757</v>
      </c>
      <c r="AS64" s="8">
        <v>8.9880510400000002</v>
      </c>
      <c r="AT64" s="7">
        <v>6.5730348440000022</v>
      </c>
      <c r="AU64" s="8">
        <v>6.469736533333295</v>
      </c>
      <c r="AV64" s="8">
        <v>4.5493292903225377</v>
      </c>
      <c r="AW64" s="8">
        <v>10.020611870967787</v>
      </c>
    </row>
    <row r="65" spans="1:49" ht="12.75" customHeight="1">
      <c r="A65" s="13">
        <v>33635</v>
      </c>
      <c r="B65" s="8">
        <v>23.929904504396255</v>
      </c>
      <c r="C65" s="8">
        <v>12.522659706562873</v>
      </c>
      <c r="D65" s="8">
        <v>2.0900826666666616</v>
      </c>
      <c r="E65" s="8">
        <v>0.27428225641025594</v>
      </c>
      <c r="F65" s="15">
        <f t="shared" si="17"/>
        <v>0.52330587881210666</v>
      </c>
      <c r="G65" s="15">
        <f t="shared" si="18"/>
        <v>8.7341872437588897E-2</v>
      </c>
      <c r="H65" s="15">
        <f t="shared" si="19"/>
        <v>5.9914662258476392</v>
      </c>
      <c r="I65" s="15">
        <f t="shared" si="19"/>
        <v>7.620189122042345</v>
      </c>
      <c r="J65" s="7">
        <v>25.184373470722548</v>
      </c>
      <c r="K65" s="7">
        <v>10.396347323876826</v>
      </c>
      <c r="L65" s="7">
        <v>2.3883003076923019</v>
      </c>
      <c r="M65" s="7">
        <v>0.29234594871794806</v>
      </c>
      <c r="N65" s="15">
        <f t="shared" si="20"/>
        <v>0.41280944852421425</v>
      </c>
      <c r="O65" s="15">
        <f t="shared" si="21"/>
        <v>9.4832627481035395E-2</v>
      </c>
      <c r="P65" s="15">
        <f t="shared" si="22"/>
        <v>4.3530318571713913</v>
      </c>
      <c r="Q65" s="15">
        <f t="shared" si="22"/>
        <v>8.1694318603214366</v>
      </c>
      <c r="R65" s="8">
        <v>23.929904504396255</v>
      </c>
      <c r="S65" s="8">
        <v>12.522659706562873</v>
      </c>
      <c r="T65" s="8">
        <v>2.0900826666666616</v>
      </c>
      <c r="U65" s="8">
        <v>0.27428225641025594</v>
      </c>
      <c r="V65" s="15">
        <f t="shared" si="23"/>
        <v>0.52330587881210666</v>
      </c>
      <c r="W65" s="15">
        <f t="shared" si="24"/>
        <v>8.7341872437588897E-2</v>
      </c>
      <c r="X65" s="15">
        <f t="shared" si="25"/>
        <v>5.9914662258476392</v>
      </c>
      <c r="Y65" s="15">
        <f t="shared" si="25"/>
        <v>7.620189122042345</v>
      </c>
      <c r="Z65" s="15"/>
      <c r="AA65" s="8">
        <v>2.0900826666666616</v>
      </c>
      <c r="AB65" s="17">
        <f t="shared" si="26"/>
        <v>2.7844889749103845</v>
      </c>
      <c r="AC65" s="17">
        <f t="shared" si="6"/>
        <v>4.4473013539784905</v>
      </c>
      <c r="AD65" s="17">
        <f t="shared" si="16"/>
        <v>3.857816768502893</v>
      </c>
      <c r="AE65" s="8">
        <v>2.0900826666666616</v>
      </c>
      <c r="AF65" s="8">
        <v>4.8822647741935432</v>
      </c>
      <c r="AG65" s="8">
        <v>12.117151311827966</v>
      </c>
      <c r="AH65" s="8">
        <v>6.308944355555572</v>
      </c>
      <c r="AI65" s="8">
        <v>1.6546457777777752</v>
      </c>
      <c r="AJ65" s="8">
        <v>1.0118427733333326</v>
      </c>
      <c r="AK65" s="8">
        <v>3.8145452387096763</v>
      </c>
      <c r="AL65" s="8">
        <v>6.1696482064516083</v>
      </c>
      <c r="AM65" s="8">
        <v>15.87587817931035</v>
      </c>
      <c r="AN65" s="8">
        <v>9.7226010580645195</v>
      </c>
      <c r="AO65" s="8">
        <v>3.1993889333333341</v>
      </c>
      <c r="AP65" s="8">
        <v>0.61563153548387084</v>
      </c>
      <c r="AQ65" s="8">
        <v>1.5263609230769233</v>
      </c>
      <c r="AR65" s="8">
        <v>2.3234542967741922</v>
      </c>
      <c r="AS65" s="8">
        <v>6.5409088761904757</v>
      </c>
      <c r="AT65" s="8">
        <v>8.9880510400000002</v>
      </c>
      <c r="AU65" s="7">
        <v>6.5730348440000022</v>
      </c>
      <c r="AV65" s="8">
        <v>6.469736533333295</v>
      </c>
      <c r="AW65" s="8">
        <v>4.5493292903225377</v>
      </c>
    </row>
    <row r="66" spans="1:49" ht="12.75" customHeight="1">
      <c r="A66" s="13">
        <v>33664</v>
      </c>
      <c r="B66" s="8">
        <v>14.388096245541627</v>
      </c>
      <c r="C66" s="8">
        <v>6.8356964334691632</v>
      </c>
      <c r="D66" s="8">
        <v>1.3811194838709484</v>
      </c>
      <c r="E66" s="8">
        <v>0.21116111827956605</v>
      </c>
      <c r="F66" s="15">
        <f t="shared" si="17"/>
        <v>0.47509387738404302</v>
      </c>
      <c r="G66" s="15">
        <f t="shared" si="18"/>
        <v>9.5990425717294561E-2</v>
      </c>
      <c r="H66" s="15">
        <f t="shared" si="19"/>
        <v>4.9493881690165846</v>
      </c>
      <c r="I66" s="15">
        <f t="shared" si="19"/>
        <v>6.5405956130731413</v>
      </c>
      <c r="J66" s="7">
        <v>10.519770864696454</v>
      </c>
      <c r="K66" s="7">
        <v>4.2268719980860565</v>
      </c>
      <c r="L66" s="7">
        <v>0.7897830537634204</v>
      </c>
      <c r="M66" s="7">
        <v>0.11075337634408307</v>
      </c>
      <c r="N66" s="15">
        <f t="shared" si="20"/>
        <v>0.40180266780059964</v>
      </c>
      <c r="O66" s="15">
        <f t="shared" si="21"/>
        <v>7.5076069994439887E-2</v>
      </c>
      <c r="P66" s="15">
        <f t="shared" si="22"/>
        <v>5.3519406094426234</v>
      </c>
      <c r="Q66" s="15">
        <f t="shared" si="22"/>
        <v>7.1310065646194101</v>
      </c>
      <c r="R66" s="8">
        <v>14.388096245541627</v>
      </c>
      <c r="S66" s="8">
        <v>6.8356964334691632</v>
      </c>
      <c r="T66" s="8">
        <v>1.3811194838709484</v>
      </c>
      <c r="U66" s="8">
        <v>0.21116111827956605</v>
      </c>
      <c r="V66" s="15">
        <f t="shared" si="23"/>
        <v>0.47509387738404302</v>
      </c>
      <c r="W66" s="15">
        <f t="shared" si="24"/>
        <v>9.5990425717294561E-2</v>
      </c>
      <c r="X66" s="15">
        <f t="shared" si="25"/>
        <v>4.9493881690165846</v>
      </c>
      <c r="Y66" s="15">
        <f t="shared" si="25"/>
        <v>6.5405956130731413</v>
      </c>
      <c r="Z66" s="15"/>
      <c r="AA66" s="8">
        <v>1.3811194838709484</v>
      </c>
      <c r="AB66" s="17">
        <f t="shared" si="26"/>
        <v>1.7456968946236486</v>
      </c>
      <c r="AC66" s="17">
        <f t="shared" si="6"/>
        <v>2.5016734141935428</v>
      </c>
      <c r="AD66" s="17">
        <f t="shared" si="16"/>
        <v>3.6706754766363363</v>
      </c>
      <c r="AE66" s="8">
        <v>1.3811194838709484</v>
      </c>
      <c r="AF66" s="8">
        <v>2.0900826666666616</v>
      </c>
      <c r="AG66" s="8">
        <v>4.8822647741935432</v>
      </c>
      <c r="AH66" s="8">
        <v>12.117151311827966</v>
      </c>
      <c r="AI66" s="8">
        <v>6.308944355555572</v>
      </c>
      <c r="AJ66" s="8">
        <v>1.6546457777777752</v>
      </c>
      <c r="AK66" s="8">
        <v>1.0118427733333326</v>
      </c>
      <c r="AL66" s="8">
        <v>3.8145452387096763</v>
      </c>
      <c r="AM66" s="8">
        <v>6.1696482064516083</v>
      </c>
      <c r="AN66" s="8">
        <v>15.87587817931035</v>
      </c>
      <c r="AO66" s="8">
        <v>9.7226010580645195</v>
      </c>
      <c r="AP66" s="8">
        <v>3.1993889333333341</v>
      </c>
      <c r="AQ66" s="8">
        <v>0.61563153548387084</v>
      </c>
      <c r="AR66" s="8">
        <v>1.5263609230769233</v>
      </c>
      <c r="AS66" s="8">
        <v>2.3234542967741922</v>
      </c>
      <c r="AT66" s="8">
        <v>6.5409088761904757</v>
      </c>
      <c r="AU66" s="8">
        <v>8.9880510400000002</v>
      </c>
      <c r="AV66" s="7">
        <v>6.5730348440000022</v>
      </c>
      <c r="AW66" s="8">
        <v>6.469736533333295</v>
      </c>
    </row>
    <row r="67" spans="1:49" ht="12.75" customHeight="1">
      <c r="A67" s="13">
        <v>33695</v>
      </c>
      <c r="B67" s="8">
        <v>25.505602334626804</v>
      </c>
      <c r="C67" s="8">
        <v>10.622194635780366</v>
      </c>
      <c r="D67" s="8">
        <v>1.7658885333333363</v>
      </c>
      <c r="E67" s="8">
        <v>0.21821280000000046</v>
      </c>
      <c r="F67" s="15">
        <f t="shared" si="17"/>
        <v>0.41646515524001204</v>
      </c>
      <c r="G67" s="15">
        <f t="shared" si="18"/>
        <v>6.9235319760942812E-2</v>
      </c>
      <c r="H67" s="15">
        <f t="shared" si="19"/>
        <v>6.0152124187191136</v>
      </c>
      <c r="I67" s="15">
        <f t="shared" si="19"/>
        <v>8.0925066418346336</v>
      </c>
      <c r="J67" s="7">
        <v>13.379813390869502</v>
      </c>
      <c r="K67" s="7">
        <v>4.217761053245531</v>
      </c>
      <c r="L67" s="7">
        <v>0.89130062222221718</v>
      </c>
      <c r="M67" s="7">
        <v>0.11693617777777719</v>
      </c>
      <c r="N67" s="15">
        <f t="shared" si="20"/>
        <v>0.31523317478581331</v>
      </c>
      <c r="O67" s="15">
        <f t="shared" si="21"/>
        <v>6.6615325355019392E-2</v>
      </c>
      <c r="P67" s="15">
        <f t="shared" si="22"/>
        <v>4.7321419373967046</v>
      </c>
      <c r="Q67" s="15">
        <f t="shared" si="22"/>
        <v>7.6221118148399229</v>
      </c>
      <c r="R67" s="8">
        <v>25.505602334626804</v>
      </c>
      <c r="S67" s="8">
        <v>10.622194635780366</v>
      </c>
      <c r="T67" s="8">
        <v>1.7658885333333363</v>
      </c>
      <c r="U67" s="8">
        <v>0.21821280000000046</v>
      </c>
      <c r="V67" s="15">
        <f t="shared" si="23"/>
        <v>0.41646515524001204</v>
      </c>
      <c r="W67" s="15">
        <f t="shared" si="24"/>
        <v>6.9235319760942812E-2</v>
      </c>
      <c r="X67" s="15">
        <f t="shared" si="25"/>
        <v>6.0152124187191136</v>
      </c>
      <c r="Y67" s="15">
        <f t="shared" si="25"/>
        <v>8.0925066418346336</v>
      </c>
      <c r="Z67" s="15"/>
      <c r="AA67" s="8">
        <v>1.7658885333333363</v>
      </c>
      <c r="AB67" s="17">
        <f t="shared" si="26"/>
        <v>1.8453398767025029</v>
      </c>
      <c r="AC67" s="17">
        <f t="shared" si="6"/>
        <v>2.0753057926881682</v>
      </c>
      <c r="AD67" s="17">
        <f t="shared" si="16"/>
        <v>3.9386657043286424</v>
      </c>
      <c r="AE67" s="8">
        <v>1.7658885333333363</v>
      </c>
      <c r="AF67" s="8">
        <v>1.3811194838709484</v>
      </c>
      <c r="AG67" s="8">
        <v>2.0900826666666616</v>
      </c>
      <c r="AH67" s="8">
        <v>4.8822647741935432</v>
      </c>
      <c r="AI67" s="8">
        <v>12.117151311827966</v>
      </c>
      <c r="AJ67" s="8">
        <v>6.308944355555572</v>
      </c>
      <c r="AK67" s="8">
        <v>1.6546457777777752</v>
      </c>
      <c r="AL67" s="8">
        <v>1.0118427733333326</v>
      </c>
      <c r="AM67" s="8">
        <v>3.8145452387096763</v>
      </c>
      <c r="AN67" s="8">
        <v>6.1696482064516083</v>
      </c>
      <c r="AO67" s="8">
        <v>15.87587817931035</v>
      </c>
      <c r="AP67" s="8">
        <v>9.7226010580645195</v>
      </c>
      <c r="AQ67" s="8">
        <v>3.1993889333333341</v>
      </c>
      <c r="AR67" s="8">
        <v>0.61563153548387084</v>
      </c>
      <c r="AS67" s="8">
        <v>1.5263609230769233</v>
      </c>
      <c r="AT67" s="8">
        <v>2.3234542967741922</v>
      </c>
      <c r="AU67" s="8">
        <v>6.5409088761904757</v>
      </c>
      <c r="AV67" s="8">
        <v>8.9880510400000002</v>
      </c>
      <c r="AW67" s="7">
        <v>6.5730348440000022</v>
      </c>
    </row>
    <row r="68" spans="1:49" ht="12.75" customHeight="1">
      <c r="A68" s="13">
        <v>33725</v>
      </c>
      <c r="B68" s="8">
        <v>36.890571107425018</v>
      </c>
      <c r="C68" s="8">
        <v>14.149442722353792</v>
      </c>
      <c r="D68" s="8">
        <v>2.3890116129032246</v>
      </c>
      <c r="E68" s="8">
        <v>0.18065703225806432</v>
      </c>
      <c r="F68" s="15">
        <f t="shared" si="17"/>
        <v>0.38355173958003358</v>
      </c>
      <c r="G68" s="15">
        <f t="shared" si="18"/>
        <v>6.4759409821725011E-2</v>
      </c>
      <c r="H68" s="15">
        <f t="shared" si="19"/>
        <v>5.9227182680618329</v>
      </c>
      <c r="I68" s="15">
        <f t="shared" si="19"/>
        <v>13.224016707473517</v>
      </c>
      <c r="J68" s="7">
        <v>28.885021554476236</v>
      </c>
      <c r="K68" s="7">
        <v>8.0196984117989771</v>
      </c>
      <c r="L68" s="7">
        <v>2.2832588387096684</v>
      </c>
      <c r="M68" s="7">
        <v>0.31283698924731063</v>
      </c>
      <c r="N68" s="15">
        <f t="shared" si="20"/>
        <v>0.27764211277024947</v>
      </c>
      <c r="O68" s="15">
        <f t="shared" si="21"/>
        <v>7.9046464770798755E-2</v>
      </c>
      <c r="P68" s="15">
        <f t="shared" si="22"/>
        <v>3.5123912698093953</v>
      </c>
      <c r="Q68" s="15">
        <f t="shared" si="22"/>
        <v>7.2985577703046411</v>
      </c>
      <c r="R68" s="8">
        <v>36.890571107425018</v>
      </c>
      <c r="S68" s="8">
        <v>14.149442722353792</v>
      </c>
      <c r="T68" s="8">
        <v>2.3890116129032246</v>
      </c>
      <c r="U68" s="8">
        <v>0.18065703225806432</v>
      </c>
      <c r="V68" s="15">
        <f t="shared" si="23"/>
        <v>0.38355173958003358</v>
      </c>
      <c r="W68" s="15">
        <f t="shared" si="24"/>
        <v>6.4759409821725011E-2</v>
      </c>
      <c r="X68" s="15">
        <f t="shared" si="25"/>
        <v>5.9227182680618329</v>
      </c>
      <c r="Y68" s="15">
        <f t="shared" si="25"/>
        <v>13.224016707473517</v>
      </c>
      <c r="Z68" s="15"/>
      <c r="AA68" s="8">
        <v>2.3890116129032246</v>
      </c>
      <c r="AB68" s="17">
        <f t="shared" si="26"/>
        <v>2.3017756043010769</v>
      </c>
      <c r="AC68" s="17">
        <f t="shared" ref="AC68:AC99" si="27">AVERAGE(AA66:AA70)</f>
        <v>2.7525671260214977</v>
      </c>
      <c r="AD68" s="17">
        <f t="shared" si="16"/>
        <v>4.5880951333884727</v>
      </c>
      <c r="AE68" s="8">
        <v>2.3890116129032246</v>
      </c>
      <c r="AF68" s="8">
        <v>1.7658885333333363</v>
      </c>
      <c r="AG68" s="8">
        <v>1.3811194838709484</v>
      </c>
      <c r="AH68" s="8">
        <v>2.0900826666666616</v>
      </c>
      <c r="AI68" s="8">
        <v>4.8822647741935432</v>
      </c>
      <c r="AJ68" s="8">
        <v>12.117151311827966</v>
      </c>
      <c r="AK68" s="8">
        <v>6.308944355555572</v>
      </c>
      <c r="AL68" s="8">
        <v>1.6546457777777752</v>
      </c>
      <c r="AM68" s="8">
        <v>1.0118427733333326</v>
      </c>
      <c r="AN68" s="8">
        <v>3.8145452387096763</v>
      </c>
      <c r="AO68" s="8">
        <v>6.1696482064516083</v>
      </c>
      <c r="AP68" s="8">
        <v>15.87587817931035</v>
      </c>
      <c r="AQ68" s="8">
        <v>9.7226010580645195</v>
      </c>
      <c r="AR68" s="8">
        <v>3.1993889333333341</v>
      </c>
      <c r="AS68" s="8">
        <v>0.61563153548387084</v>
      </c>
      <c r="AT68" s="8">
        <v>1.5263609230769233</v>
      </c>
      <c r="AU68" s="8">
        <v>2.3234542967741922</v>
      </c>
      <c r="AV68" s="8">
        <v>6.5409088761904757</v>
      </c>
      <c r="AW68" s="8">
        <v>8.9880510400000002</v>
      </c>
    </row>
    <row r="69" spans="1:49" ht="12.75" customHeight="1">
      <c r="A69" s="13">
        <v>33756</v>
      </c>
      <c r="B69" s="8">
        <v>48.733058433983658</v>
      </c>
      <c r="C69" s="8">
        <v>18.324573454281108</v>
      </c>
      <c r="D69" s="8">
        <v>2.7504266666666695</v>
      </c>
      <c r="E69" s="8">
        <v>0.19497011494252867</v>
      </c>
      <c r="F69" s="15">
        <f t="shared" si="17"/>
        <v>0.37601936022760668</v>
      </c>
      <c r="G69" s="15">
        <f t="shared" si="18"/>
        <v>5.643862205760266E-2</v>
      </c>
      <c r="H69" s="15">
        <f t="shared" si="19"/>
        <v>6.6624475672675354</v>
      </c>
      <c r="I69" s="15">
        <f t="shared" si="19"/>
        <v>14.10691411592701</v>
      </c>
      <c r="J69" s="7">
        <v>51.150109934381874</v>
      </c>
      <c r="K69" s="7">
        <v>16.377787802280817</v>
      </c>
      <c r="L69" s="7">
        <v>4.1863165057471194</v>
      </c>
      <c r="M69" s="7">
        <v>0.55145085057471188</v>
      </c>
      <c r="N69" s="15">
        <f t="shared" si="20"/>
        <v>0.32019066671198027</v>
      </c>
      <c r="O69" s="15">
        <f t="shared" si="21"/>
        <v>8.1843744052897488E-2</v>
      </c>
      <c r="P69" s="15">
        <f t="shared" si="22"/>
        <v>3.9122191979026972</v>
      </c>
      <c r="Q69" s="15">
        <f t="shared" si="22"/>
        <v>7.5914589693428125</v>
      </c>
      <c r="R69" s="8">
        <v>48.733058433983658</v>
      </c>
      <c r="S69" s="8">
        <v>18.324573454281108</v>
      </c>
      <c r="T69" s="8">
        <v>2.7504266666666695</v>
      </c>
      <c r="U69" s="8">
        <v>0.19497011494252867</v>
      </c>
      <c r="V69" s="15">
        <f t="shared" si="23"/>
        <v>0.37601936022760668</v>
      </c>
      <c r="W69" s="15">
        <f t="shared" si="24"/>
        <v>5.643862205760266E-2</v>
      </c>
      <c r="X69" s="15">
        <f t="shared" si="25"/>
        <v>6.6624475672675354</v>
      </c>
      <c r="Y69" s="15">
        <f t="shared" si="25"/>
        <v>14.10691411592701</v>
      </c>
      <c r="Z69" s="15"/>
      <c r="AA69" s="8">
        <v>2.7504266666666695</v>
      </c>
      <c r="AB69" s="17">
        <f t="shared" si="26"/>
        <v>3.5386092043010682</v>
      </c>
      <c r="AC69" s="17">
        <f t="shared" si="27"/>
        <v>3.3782043217204274</v>
      </c>
      <c r="AD69" s="17">
        <f t="shared" si="16"/>
        <v>4.5136085353184443</v>
      </c>
      <c r="AE69" s="8">
        <v>2.7504266666666695</v>
      </c>
      <c r="AF69" s="8">
        <v>2.3890116129032246</v>
      </c>
      <c r="AG69" s="8">
        <v>1.7658885333333363</v>
      </c>
      <c r="AH69" s="8">
        <v>1.3811194838709484</v>
      </c>
      <c r="AI69" s="8">
        <v>2.0900826666666616</v>
      </c>
      <c r="AJ69" s="8">
        <v>4.8822647741935432</v>
      </c>
      <c r="AK69" s="8">
        <v>12.117151311827966</v>
      </c>
      <c r="AL69" s="8">
        <v>6.308944355555572</v>
      </c>
      <c r="AM69" s="8">
        <v>1.6546457777777752</v>
      </c>
      <c r="AN69" s="8">
        <v>1.0118427733333326</v>
      </c>
      <c r="AO69" s="8">
        <v>3.8145452387096763</v>
      </c>
      <c r="AP69" s="8">
        <v>6.1696482064516083</v>
      </c>
      <c r="AQ69" s="8">
        <v>15.87587817931035</v>
      </c>
      <c r="AR69" s="8">
        <v>9.7226010580645195</v>
      </c>
      <c r="AS69" s="8">
        <v>3.1993889333333341</v>
      </c>
      <c r="AT69" s="8">
        <v>0.61563153548387084</v>
      </c>
      <c r="AU69" s="8">
        <v>1.5263609230769233</v>
      </c>
      <c r="AV69" s="8">
        <v>2.3234542967741922</v>
      </c>
      <c r="AW69" s="8">
        <v>6.5409088761904757</v>
      </c>
    </row>
    <row r="70" spans="1:49" ht="12.75" customHeight="1">
      <c r="A70" s="13">
        <v>33786</v>
      </c>
      <c r="B70" s="8">
        <v>101.51910101759397</v>
      </c>
      <c r="C70" s="8">
        <v>31.332282013918071</v>
      </c>
      <c r="D70" s="8">
        <v>5.4763893333333105</v>
      </c>
      <c r="E70" s="8">
        <v>0.56986838709677179</v>
      </c>
      <c r="F70" s="15">
        <f t="shared" si="17"/>
        <v>0.30863435254896482</v>
      </c>
      <c r="G70" s="15">
        <f t="shared" si="18"/>
        <v>5.394442305378782E-2</v>
      </c>
      <c r="H70" s="15">
        <f t="shared" si="19"/>
        <v>5.7213393911216084</v>
      </c>
      <c r="I70" s="15">
        <f t="shared" si="19"/>
        <v>9.6099195135794417</v>
      </c>
      <c r="J70" s="7">
        <v>69.880193498729227</v>
      </c>
      <c r="K70" s="7">
        <v>22.756599802489585</v>
      </c>
      <c r="L70" s="7">
        <v>3.7947802150537657</v>
      </c>
      <c r="M70" s="7">
        <v>0.27984688172042993</v>
      </c>
      <c r="N70" s="15">
        <f t="shared" si="20"/>
        <v>0.32565164266328789</v>
      </c>
      <c r="O70" s="15">
        <f t="shared" si="21"/>
        <v>5.4304088541523202E-2</v>
      </c>
      <c r="P70" s="15">
        <f t="shared" si="22"/>
        <v>5.9968162878616571</v>
      </c>
      <c r="Q70" s="15">
        <f t="shared" si="22"/>
        <v>13.560201892279052</v>
      </c>
      <c r="R70" s="8">
        <v>101.51910101759397</v>
      </c>
      <c r="S70" s="8">
        <v>31.332282013918071</v>
      </c>
      <c r="T70" s="8">
        <v>5.4763893333333105</v>
      </c>
      <c r="U70" s="8">
        <v>0.56986838709677179</v>
      </c>
      <c r="V70" s="15">
        <f t="shared" si="23"/>
        <v>0.30863435254896482</v>
      </c>
      <c r="W70" s="15">
        <f t="shared" si="24"/>
        <v>5.394442305378782E-2</v>
      </c>
      <c r="X70" s="15">
        <f t="shared" si="25"/>
        <v>5.7213393911216084</v>
      </c>
      <c r="Y70" s="15">
        <f t="shared" si="25"/>
        <v>9.6099195135794417</v>
      </c>
      <c r="Z70" s="15"/>
      <c r="AA70" s="8">
        <v>5.4763893333333105</v>
      </c>
      <c r="AB70" s="17">
        <f t="shared" si="26"/>
        <v>4.2453738207885259</v>
      </c>
      <c r="AC70" s="17">
        <f t="shared" si="27"/>
        <v>3.3013683039426502</v>
      </c>
      <c r="AD70" s="17">
        <f t="shared" si="16"/>
        <v>3.9216573492142284</v>
      </c>
      <c r="AE70" s="8">
        <v>5.4763893333333105</v>
      </c>
      <c r="AF70" s="8">
        <v>2.7504266666666695</v>
      </c>
      <c r="AG70" s="8">
        <v>2.3890116129032246</v>
      </c>
      <c r="AH70" s="8">
        <v>1.7658885333333363</v>
      </c>
      <c r="AI70" s="8">
        <v>1.3811194838709484</v>
      </c>
      <c r="AJ70" s="8">
        <v>2.0900826666666616</v>
      </c>
      <c r="AK70" s="8">
        <v>4.8822647741935432</v>
      </c>
      <c r="AL70" s="8">
        <v>12.117151311827966</v>
      </c>
      <c r="AM70" s="8">
        <v>6.308944355555572</v>
      </c>
      <c r="AN70" s="8">
        <v>1.6546457777777752</v>
      </c>
      <c r="AO70" s="8">
        <v>1.0118427733333326</v>
      </c>
      <c r="AP70" s="8">
        <v>3.8145452387096763</v>
      </c>
      <c r="AQ70" s="8">
        <v>6.1696482064516083</v>
      </c>
      <c r="AR70" s="8">
        <v>15.87587817931035</v>
      </c>
      <c r="AS70" s="8">
        <v>9.7226010580645195</v>
      </c>
      <c r="AT70" s="8">
        <v>3.1993889333333341</v>
      </c>
      <c r="AU70" s="8">
        <v>0.61563153548387084</v>
      </c>
      <c r="AV70" s="8">
        <v>1.5263609230769233</v>
      </c>
      <c r="AW70" s="8">
        <v>2.3234542967741922</v>
      </c>
    </row>
    <row r="71" spans="1:49" ht="12.75" customHeight="1">
      <c r="A71" s="13">
        <v>33817</v>
      </c>
      <c r="B71" s="8">
        <v>83.472705778000758</v>
      </c>
      <c r="C71" s="8">
        <v>24.813714466590167</v>
      </c>
      <c r="D71" s="8">
        <v>4.5093054623655968</v>
      </c>
      <c r="E71" s="8">
        <v>0.57819286021505434</v>
      </c>
      <c r="F71" s="15">
        <f t="shared" si="17"/>
        <v>0.29726740298299786</v>
      </c>
      <c r="G71" s="15">
        <f t="shared" si="18"/>
        <v>5.4021316552961496E-2</v>
      </c>
      <c r="H71" s="15">
        <f t="shared" si="19"/>
        <v>5.5027796794171513</v>
      </c>
      <c r="I71" s="15">
        <f t="shared" si="19"/>
        <v>7.7989642775740879</v>
      </c>
      <c r="J71" s="7">
        <v>40.893156501192749</v>
      </c>
      <c r="K71" s="7">
        <v>15.277652777107278</v>
      </c>
      <c r="L71" s="7">
        <v>2.2794924731182813</v>
      </c>
      <c r="M71" s="7">
        <v>0.1630862795698923</v>
      </c>
      <c r="N71" s="15">
        <f t="shared" si="20"/>
        <v>0.3735992543559622</v>
      </c>
      <c r="O71" s="15">
        <f t="shared" si="21"/>
        <v>5.5742639310609202E-2</v>
      </c>
      <c r="P71" s="15">
        <f t="shared" si="22"/>
        <v>6.7022168124152133</v>
      </c>
      <c r="Q71" s="15">
        <f t="shared" si="22"/>
        <v>13.9772179433487</v>
      </c>
      <c r="R71" s="8">
        <v>83.472705778000758</v>
      </c>
      <c r="S71" s="8">
        <v>24.813714466590167</v>
      </c>
      <c r="T71" s="8">
        <v>4.5093054623655968</v>
      </c>
      <c r="U71" s="8">
        <v>0.57819286021505434</v>
      </c>
      <c r="V71" s="15">
        <f t="shared" si="23"/>
        <v>0.29726740298299786</v>
      </c>
      <c r="W71" s="15">
        <f t="shared" si="24"/>
        <v>5.4021316552961496E-2</v>
      </c>
      <c r="X71" s="15">
        <f t="shared" si="25"/>
        <v>5.5027796794171513</v>
      </c>
      <c r="Y71" s="15">
        <f t="shared" si="25"/>
        <v>7.7989642775740879</v>
      </c>
      <c r="Z71" s="15"/>
      <c r="AA71" s="8">
        <v>4.5093054623655968</v>
      </c>
      <c r="AB71" s="17">
        <f t="shared" si="26"/>
        <v>3.7891344133811189</v>
      </c>
      <c r="AC71" s="17">
        <f t="shared" si="27"/>
        <v>3.7227091280286664</v>
      </c>
      <c r="AD71" s="17">
        <f t="shared" si="16"/>
        <v>3.7337118537634422</v>
      </c>
      <c r="AE71" s="8">
        <v>4.5093054623655968</v>
      </c>
      <c r="AF71" s="8">
        <v>5.4763893333333105</v>
      </c>
      <c r="AG71" s="8">
        <v>2.7504266666666695</v>
      </c>
      <c r="AH71" s="8">
        <v>2.3890116129032246</v>
      </c>
      <c r="AI71" s="8">
        <v>1.7658885333333363</v>
      </c>
      <c r="AJ71" s="8">
        <v>1.3811194838709484</v>
      </c>
      <c r="AK71" s="8">
        <v>2.0900826666666616</v>
      </c>
      <c r="AL71" s="8">
        <v>4.8822647741935432</v>
      </c>
      <c r="AM71" s="8">
        <v>12.117151311827966</v>
      </c>
      <c r="AN71" s="8">
        <v>6.308944355555572</v>
      </c>
      <c r="AO71" s="8">
        <v>1.6546457777777752</v>
      </c>
      <c r="AP71" s="8">
        <v>1.0118427733333326</v>
      </c>
      <c r="AQ71" s="8">
        <v>3.8145452387096763</v>
      </c>
      <c r="AR71" s="8">
        <v>6.1696482064516083</v>
      </c>
      <c r="AS71" s="8">
        <v>15.87587817931035</v>
      </c>
      <c r="AT71" s="8">
        <v>9.7226010580645195</v>
      </c>
      <c r="AU71" s="8">
        <v>3.1993889333333341</v>
      </c>
      <c r="AV71" s="8">
        <v>0.61563153548387084</v>
      </c>
      <c r="AW71" s="8">
        <v>1.5263609230769233</v>
      </c>
    </row>
    <row r="72" spans="1:49" ht="12.75" customHeight="1">
      <c r="A72" s="13">
        <v>33848</v>
      </c>
      <c r="B72" s="8">
        <v>22.652416482722519</v>
      </c>
      <c r="C72" s="8">
        <v>7.7366690695775695</v>
      </c>
      <c r="D72" s="8">
        <v>1.3817084444444492</v>
      </c>
      <c r="E72" s="8">
        <v>0.19318488888888966</v>
      </c>
      <c r="F72" s="15">
        <f t="shared" si="17"/>
        <v>0.3415383553219804</v>
      </c>
      <c r="G72" s="15">
        <f t="shared" si="18"/>
        <v>6.0996072780946251E-2</v>
      </c>
      <c r="H72" s="15">
        <f t="shared" si="19"/>
        <v>5.599349921240651</v>
      </c>
      <c r="I72" s="15">
        <f t="shared" si="19"/>
        <v>7.1522594359807261</v>
      </c>
      <c r="J72" s="7">
        <v>20.273230172400147</v>
      </c>
      <c r="K72" s="7">
        <v>6.4950258625115715</v>
      </c>
      <c r="L72" s="7">
        <v>1.6097635555555843</v>
      </c>
      <c r="M72" s="7">
        <v>9.4129600000001645E-2</v>
      </c>
      <c r="N72" s="15">
        <f t="shared" si="20"/>
        <v>0.32037449421128067</v>
      </c>
      <c r="O72" s="15">
        <f t="shared" si="21"/>
        <v>7.9403407442544927E-2</v>
      </c>
      <c r="P72" s="15">
        <f t="shared" si="22"/>
        <v>4.0347701003020386</v>
      </c>
      <c r="Q72" s="15">
        <f t="shared" si="22"/>
        <v>17.101565878911163</v>
      </c>
      <c r="R72" s="8">
        <v>22.652416482722519</v>
      </c>
      <c r="S72" s="8">
        <v>7.7366690695775695</v>
      </c>
      <c r="T72" s="8">
        <v>1.3817084444444492</v>
      </c>
      <c r="U72" s="8">
        <v>0.19318488888888966</v>
      </c>
      <c r="V72" s="15">
        <f t="shared" si="23"/>
        <v>0.3415383553219804</v>
      </c>
      <c r="W72" s="15">
        <f t="shared" si="24"/>
        <v>6.0996072780946251E-2</v>
      </c>
      <c r="X72" s="15">
        <f t="shared" si="25"/>
        <v>5.599349921240651</v>
      </c>
      <c r="Y72" s="15">
        <f t="shared" si="25"/>
        <v>7.1522594359807261</v>
      </c>
      <c r="Z72" s="15"/>
      <c r="AA72" s="8">
        <v>1.3817084444444492</v>
      </c>
      <c r="AB72" s="17">
        <f t="shared" si="26"/>
        <v>3.4622432133811167</v>
      </c>
      <c r="AC72" s="17">
        <f t="shared" si="27"/>
        <v>5.192069465806445</v>
      </c>
      <c r="AD72" s="17">
        <f t="shared" si="16"/>
        <v>3.6093876691480582</v>
      </c>
      <c r="AE72" s="8">
        <v>1.3817084444444492</v>
      </c>
      <c r="AF72" s="8">
        <v>4.5093054623655968</v>
      </c>
      <c r="AG72" s="8">
        <v>5.4763893333333105</v>
      </c>
      <c r="AH72" s="8">
        <v>2.7504266666666695</v>
      </c>
      <c r="AI72" s="8">
        <v>2.3890116129032246</v>
      </c>
      <c r="AJ72" s="8">
        <v>1.7658885333333363</v>
      </c>
      <c r="AK72" s="8">
        <v>1.3811194838709484</v>
      </c>
      <c r="AL72" s="8">
        <v>2.0900826666666616</v>
      </c>
      <c r="AM72" s="8">
        <v>4.8822647741935432</v>
      </c>
      <c r="AN72" s="8">
        <v>12.117151311827966</v>
      </c>
      <c r="AO72" s="8">
        <v>6.308944355555572</v>
      </c>
      <c r="AP72" s="8">
        <v>1.6546457777777752</v>
      </c>
      <c r="AQ72" s="8">
        <v>1.0118427733333326</v>
      </c>
      <c r="AR72" s="8">
        <v>3.8145452387096763</v>
      </c>
      <c r="AS72" s="8">
        <v>6.1696482064516083</v>
      </c>
      <c r="AT72" s="8">
        <v>15.87587817931035</v>
      </c>
      <c r="AU72" s="8">
        <v>9.7226010580645195</v>
      </c>
      <c r="AV72" s="8">
        <v>3.1993889333333341</v>
      </c>
      <c r="AW72" s="8">
        <v>0.61563153548387084</v>
      </c>
    </row>
    <row r="73" spans="1:49" ht="12.75" customHeight="1">
      <c r="A73" s="13">
        <v>33878</v>
      </c>
      <c r="B73" s="8">
        <v>56.877106342957063</v>
      </c>
      <c r="C73" s="8">
        <v>17.416987752353858</v>
      </c>
      <c r="D73" s="8">
        <v>4.4957157333333049</v>
      </c>
      <c r="E73" s="8">
        <v>0.61180408888888504</v>
      </c>
      <c r="F73" s="15">
        <f t="shared" si="17"/>
        <v>0.30622141090183214</v>
      </c>
      <c r="G73" s="15">
        <f t="shared" si="18"/>
        <v>7.904262404323241E-2</v>
      </c>
      <c r="H73" s="15">
        <f t="shared" si="19"/>
        <v>3.8741301242016477</v>
      </c>
      <c r="I73" s="15">
        <f t="shared" si="19"/>
        <v>7.3482930483483742</v>
      </c>
      <c r="J73" s="7">
        <v>38.224836981528185</v>
      </c>
      <c r="K73" s="7">
        <v>9.9544350010226363</v>
      </c>
      <c r="L73" s="7">
        <v>2.6417489727272718</v>
      </c>
      <c r="M73" s="7">
        <v>0.16407209090909083</v>
      </c>
      <c r="N73" s="15">
        <f t="shared" si="20"/>
        <v>0.26041798440718084</v>
      </c>
      <c r="O73" s="15">
        <f t="shared" si="21"/>
        <v>6.9110797621030368E-2</v>
      </c>
      <c r="P73" s="15">
        <f t="shared" si="22"/>
        <v>3.7681229760244559</v>
      </c>
      <c r="Q73" s="15">
        <f t="shared" si="22"/>
        <v>16.101147721650076</v>
      </c>
      <c r="R73" s="8">
        <v>56.877106342957063</v>
      </c>
      <c r="S73" s="8">
        <v>17.416987752353858</v>
      </c>
      <c r="T73" s="8">
        <v>4.4957157333333049</v>
      </c>
      <c r="U73" s="8">
        <v>0.61180408888888504</v>
      </c>
      <c r="V73" s="15">
        <f t="shared" si="23"/>
        <v>0.30622141090183214</v>
      </c>
      <c r="W73" s="15">
        <f t="shared" si="24"/>
        <v>7.904262404323241E-2</v>
      </c>
      <c r="X73" s="15">
        <f t="shared" si="25"/>
        <v>3.8741301242016477</v>
      </c>
      <c r="Y73" s="15">
        <f t="shared" si="25"/>
        <v>7.3482930483483742</v>
      </c>
      <c r="Z73" s="15"/>
      <c r="AA73" s="8">
        <v>4.4957157333333049</v>
      </c>
      <c r="AB73" s="17">
        <f t="shared" si="26"/>
        <v>5.324884177777772</v>
      </c>
      <c r="AC73" s="17">
        <f t="shared" si="27"/>
        <v>5.164915315268825</v>
      </c>
      <c r="AD73" s="17">
        <f t="shared" si="16"/>
        <v>3.561015613123796</v>
      </c>
      <c r="AE73" s="8">
        <v>4.4957157333333049</v>
      </c>
      <c r="AF73" s="8">
        <v>1.3817084444444492</v>
      </c>
      <c r="AG73" s="8">
        <v>4.5093054623655968</v>
      </c>
      <c r="AH73" s="8">
        <v>5.4763893333333105</v>
      </c>
      <c r="AI73" s="8">
        <v>2.7504266666666695</v>
      </c>
      <c r="AJ73" s="8">
        <v>2.3890116129032246</v>
      </c>
      <c r="AK73" s="8">
        <v>1.7658885333333363</v>
      </c>
      <c r="AL73" s="8">
        <v>1.3811194838709484</v>
      </c>
      <c r="AM73" s="8">
        <v>2.0900826666666616</v>
      </c>
      <c r="AN73" s="8">
        <v>4.8822647741935432</v>
      </c>
      <c r="AO73" s="8">
        <v>12.117151311827966</v>
      </c>
      <c r="AP73" s="8">
        <v>6.308944355555572</v>
      </c>
      <c r="AQ73" s="8">
        <v>1.6546457777777752</v>
      </c>
      <c r="AR73" s="8">
        <v>1.0118427733333326</v>
      </c>
      <c r="AS73" s="8">
        <v>3.8145452387096763</v>
      </c>
      <c r="AT73" s="8">
        <v>6.1696482064516083</v>
      </c>
      <c r="AU73" s="8">
        <v>15.87587817931035</v>
      </c>
      <c r="AV73" s="8">
        <v>9.7226010580645195</v>
      </c>
      <c r="AW73" s="8">
        <v>3.1993889333333341</v>
      </c>
    </row>
    <row r="74" spans="1:49" ht="12.75" customHeight="1">
      <c r="A74" s="13">
        <v>33909</v>
      </c>
      <c r="B74" s="8">
        <v>158.49216143690384</v>
      </c>
      <c r="C74" s="8">
        <v>31.422893590867417</v>
      </c>
      <c r="D74" s="8">
        <v>10.097228355555561</v>
      </c>
      <c r="E74" s="8">
        <v>1.289118044444445</v>
      </c>
      <c r="F74" s="15"/>
      <c r="G74" s="15"/>
      <c r="H74" s="15"/>
      <c r="I74" s="15"/>
      <c r="N74" s="15">
        <f t="shared" si="10"/>
        <v>0.18013064075421903</v>
      </c>
      <c r="O74" s="15">
        <f t="shared" si="11"/>
        <v>4.8778676148041433E-2</v>
      </c>
      <c r="P74" s="15">
        <f t="shared" si="12"/>
        <v>3.6928152827995859</v>
      </c>
      <c r="Q74" s="15">
        <f t="shared" si="12"/>
        <v>9.9264392514208595</v>
      </c>
      <c r="R74" s="8">
        <v>158.49216143690384</v>
      </c>
      <c r="S74" s="8">
        <v>31.422893590867417</v>
      </c>
      <c r="T74" s="8">
        <v>10.097228355555561</v>
      </c>
      <c r="U74" s="8">
        <v>1.289118044444445</v>
      </c>
      <c r="V74" s="15">
        <f t="shared" ref="V74:V81" si="28">S105/R105</f>
        <v>0.18534724182330523</v>
      </c>
      <c r="W74" s="15">
        <f t="shared" ref="W74:W81" si="29">T105/R105</f>
        <v>4.5336712961417641E-2</v>
      </c>
      <c r="X74" s="15">
        <f t="shared" ref="X74:Y81" si="30">S105/T105</f>
        <v>4.0882373184187193</v>
      </c>
      <c r="Y74" s="15">
        <f t="shared" si="30"/>
        <v>10.727411250023753</v>
      </c>
      <c r="Z74" s="15"/>
      <c r="AA74" s="8">
        <v>10.097228355555561</v>
      </c>
      <c r="AB74" s="17">
        <f t="shared" si="26"/>
        <v>6.644520889844693</v>
      </c>
      <c r="AC74" s="17">
        <f t="shared" si="27"/>
        <v>5.1474114012903343</v>
      </c>
      <c r="AD74" s="17">
        <f t="shared" si="16"/>
        <v>3.5272490146126287</v>
      </c>
      <c r="AE74" s="8">
        <v>10.097228355555561</v>
      </c>
      <c r="AF74" s="8">
        <v>4.4957157333333049</v>
      </c>
      <c r="AG74" s="8">
        <v>1.3817084444444492</v>
      </c>
      <c r="AH74" s="8">
        <v>4.5093054623655968</v>
      </c>
      <c r="AI74" s="8">
        <v>5.4763893333333105</v>
      </c>
      <c r="AJ74" s="8">
        <v>2.7504266666666695</v>
      </c>
      <c r="AK74" s="8">
        <v>2.3890116129032246</v>
      </c>
      <c r="AL74" s="8">
        <v>1.7658885333333363</v>
      </c>
      <c r="AM74" s="8">
        <v>1.3811194838709484</v>
      </c>
      <c r="AN74" s="8">
        <v>2.0900826666666616</v>
      </c>
      <c r="AO74" s="8">
        <v>4.8822647741935432</v>
      </c>
      <c r="AP74" s="8">
        <v>12.117151311827966</v>
      </c>
      <c r="AQ74" s="8">
        <v>6.308944355555572</v>
      </c>
      <c r="AR74" s="8">
        <v>1.6546457777777752</v>
      </c>
      <c r="AS74" s="8">
        <v>1.0118427733333326</v>
      </c>
      <c r="AT74" s="8">
        <v>3.8145452387096763</v>
      </c>
      <c r="AU74" s="8">
        <v>6.1696482064516083</v>
      </c>
      <c r="AV74" s="8">
        <v>15.87587817931035</v>
      </c>
      <c r="AW74" s="8">
        <v>9.7226010580645195</v>
      </c>
    </row>
    <row r="75" spans="1:49" ht="12.75" customHeight="1">
      <c r="A75" s="13">
        <v>33939</v>
      </c>
      <c r="B75" s="8">
        <v>44.764106823804298</v>
      </c>
      <c r="C75" s="8">
        <v>11.509762499576754</v>
      </c>
      <c r="D75" s="8">
        <v>5.340618580645212</v>
      </c>
      <c r="E75" s="8">
        <v>0.65029135483871559</v>
      </c>
      <c r="F75" s="15"/>
      <c r="G75" s="15"/>
      <c r="H75" s="15"/>
      <c r="I75" s="15"/>
      <c r="N75" s="15">
        <f t="shared" si="10"/>
        <v>0.20510802109635806</v>
      </c>
      <c r="O75" s="15">
        <f t="shared" si="11"/>
        <v>4.5290653566086851E-2</v>
      </c>
      <c r="P75" s="15">
        <f t="shared" si="12"/>
        <v>4.5287052613862198</v>
      </c>
      <c r="Q75" s="15">
        <f t="shared" si="12"/>
        <v>19.050570632816541</v>
      </c>
      <c r="R75" s="8">
        <v>44.764106823804298</v>
      </c>
      <c r="S75" s="8">
        <v>11.509762499576754</v>
      </c>
      <c r="T75" s="8">
        <v>5.340618580645212</v>
      </c>
      <c r="U75" s="8">
        <v>0.65029135483871559</v>
      </c>
      <c r="V75" s="15">
        <f t="shared" si="28"/>
        <v>0.22076591259148545</v>
      </c>
      <c r="W75" s="15">
        <f t="shared" si="29"/>
        <v>3.9765935589012626E-2</v>
      </c>
      <c r="X75" s="15">
        <f t="shared" si="30"/>
        <v>5.5516338122441491</v>
      </c>
      <c r="Y75" s="15">
        <f t="shared" si="30"/>
        <v>14.953541787236672</v>
      </c>
      <c r="Z75" s="15"/>
      <c r="AA75" s="8">
        <v>5.340618580645212</v>
      </c>
      <c r="AB75" s="17">
        <f t="shared" ref="AB75:AB106" si="31">AVERAGE(AA74:AA76)</f>
        <v>6.6198776095579719</v>
      </c>
      <c r="AC75" s="17">
        <f t="shared" si="27"/>
        <v>5.358864379068109</v>
      </c>
      <c r="AD75" s="17">
        <f t="shared" si="16"/>
        <v>4.5896936700303286</v>
      </c>
      <c r="AE75" s="8">
        <v>5.340618580645212</v>
      </c>
      <c r="AF75" s="8">
        <v>10.097228355555561</v>
      </c>
      <c r="AG75" s="8">
        <v>4.4957157333333049</v>
      </c>
      <c r="AH75" s="8">
        <v>1.3817084444444492</v>
      </c>
      <c r="AI75" s="8">
        <v>4.5093054623655968</v>
      </c>
      <c r="AJ75" s="8">
        <v>5.4763893333333105</v>
      </c>
      <c r="AK75" s="8">
        <v>2.7504266666666695</v>
      </c>
      <c r="AL75" s="8">
        <v>2.3890116129032246</v>
      </c>
      <c r="AM75" s="8">
        <v>1.7658885333333363</v>
      </c>
      <c r="AN75" s="8">
        <v>1.3811194838709484</v>
      </c>
      <c r="AO75" s="8">
        <v>2.0900826666666616</v>
      </c>
      <c r="AP75" s="8">
        <v>4.8822647741935432</v>
      </c>
      <c r="AQ75" s="8">
        <v>12.117151311827966</v>
      </c>
      <c r="AR75" s="8">
        <v>6.308944355555572</v>
      </c>
      <c r="AS75" s="8">
        <v>1.6546457777777752</v>
      </c>
      <c r="AT75" s="8">
        <v>1.0118427733333326</v>
      </c>
      <c r="AU75" s="8">
        <v>3.8145452387096763</v>
      </c>
      <c r="AV75" s="8">
        <v>6.1696482064516083</v>
      </c>
      <c r="AW75" s="8">
        <v>15.87587817931035</v>
      </c>
    </row>
    <row r="76" spans="1:49" ht="12.75" customHeight="1">
      <c r="A76" s="13">
        <v>33970</v>
      </c>
      <c r="B76" s="8">
        <v>32.2783058614365</v>
      </c>
      <c r="C76" s="8">
        <v>9.2906192630184599</v>
      </c>
      <c r="D76" s="8">
        <v>4.4217858924731432</v>
      </c>
      <c r="E76" s="8">
        <v>0.61491759139785296</v>
      </c>
      <c r="F76" s="15"/>
      <c r="G76" s="15"/>
      <c r="H76" s="15"/>
      <c r="I76" s="15"/>
      <c r="N76" s="15">
        <f t="shared" si="10"/>
        <v>0.17926849252688098</v>
      </c>
      <c r="O76" s="15">
        <f t="shared" si="11"/>
        <v>5.2704195274270442E-2</v>
      </c>
      <c r="P76" s="15">
        <f t="shared" si="12"/>
        <v>3.4014084001088567</v>
      </c>
      <c r="Q76" s="15">
        <f t="shared" si="12"/>
        <v>14.676173721472681</v>
      </c>
      <c r="R76" s="8">
        <v>32.2783058614365</v>
      </c>
      <c r="S76" s="8">
        <v>9.2906192630184599</v>
      </c>
      <c r="T76" s="8">
        <v>4.4217858924731432</v>
      </c>
      <c r="U76" s="8">
        <v>0.61491759139785296</v>
      </c>
      <c r="V76" s="15">
        <f t="shared" si="28"/>
        <v>0.24509432909199186</v>
      </c>
      <c r="W76" s="15">
        <f t="shared" si="29"/>
        <v>3.7046541472387506E-2</v>
      </c>
      <c r="X76" s="15">
        <f t="shared" si="30"/>
        <v>6.6158491279050144</v>
      </c>
      <c r="Y76" s="15">
        <f t="shared" si="30"/>
        <v>19.696154137298205</v>
      </c>
      <c r="Z76" s="15"/>
      <c r="AA76" s="8">
        <v>4.4217858924731432</v>
      </c>
      <c r="AB76" s="17">
        <f t="shared" si="31"/>
        <v>4.0671259354838929</v>
      </c>
      <c r="AC76" s="17">
        <f t="shared" si="27"/>
        <v>4.5544948857347816</v>
      </c>
      <c r="AD76" s="17">
        <f t="shared" si="16"/>
        <v>5.6572944631927209</v>
      </c>
      <c r="AE76" s="8">
        <v>4.4217858924731432</v>
      </c>
      <c r="AF76" s="8">
        <v>5.340618580645212</v>
      </c>
      <c r="AG76" s="8">
        <v>10.097228355555561</v>
      </c>
      <c r="AH76" s="8">
        <v>4.4957157333333049</v>
      </c>
      <c r="AI76" s="8">
        <v>1.3817084444444492</v>
      </c>
      <c r="AJ76" s="8">
        <v>4.5093054623655968</v>
      </c>
      <c r="AK76" s="8">
        <v>5.4763893333333105</v>
      </c>
      <c r="AL76" s="8">
        <v>2.7504266666666695</v>
      </c>
      <c r="AM76" s="8">
        <v>2.3890116129032246</v>
      </c>
      <c r="AN76" s="8">
        <v>1.7658885333333363</v>
      </c>
      <c r="AO76" s="8">
        <v>1.3811194838709484</v>
      </c>
      <c r="AP76" s="8">
        <v>2.0900826666666616</v>
      </c>
      <c r="AQ76" s="8">
        <v>4.8822647741935432</v>
      </c>
      <c r="AR76" s="8">
        <v>12.117151311827966</v>
      </c>
      <c r="AS76" s="8">
        <v>6.308944355555572</v>
      </c>
      <c r="AT76" s="8">
        <v>1.6546457777777752</v>
      </c>
      <c r="AU76" s="8">
        <v>1.0118427733333326</v>
      </c>
      <c r="AV76" s="8">
        <v>3.8145452387096763</v>
      </c>
      <c r="AW76" s="8">
        <v>6.1696482064516083</v>
      </c>
    </row>
    <row r="77" spans="1:49" ht="12.75" customHeight="1">
      <c r="A77" s="13">
        <v>34001</v>
      </c>
      <c r="B77" s="8">
        <v>19.749870307031347</v>
      </c>
      <c r="C77" s="8">
        <v>6.9724818398465587</v>
      </c>
      <c r="D77" s="8">
        <v>2.438973333333323</v>
      </c>
      <c r="E77" s="8">
        <v>0.3553119999999978</v>
      </c>
      <c r="F77" s="15"/>
      <c r="G77" s="15"/>
      <c r="H77" s="15"/>
      <c r="I77" s="15"/>
      <c r="N77" s="15">
        <f t="shared" si="10"/>
        <v>0.23256232257457621</v>
      </c>
      <c r="O77" s="15">
        <f t="shared" si="11"/>
        <v>3.8172835153033616E-2</v>
      </c>
      <c r="P77" s="15">
        <f t="shared" si="12"/>
        <v>6.0923513184766511</v>
      </c>
      <c r="Q77" s="15">
        <f t="shared" si="12"/>
        <v>24.776828547216237</v>
      </c>
      <c r="R77" s="8">
        <v>19.749870307031347</v>
      </c>
      <c r="S77" s="8">
        <v>6.9724818398465587</v>
      </c>
      <c r="T77" s="8">
        <v>2.438973333333323</v>
      </c>
      <c r="U77" s="8">
        <v>0.3553119999999978</v>
      </c>
      <c r="V77" s="15">
        <f t="shared" si="28"/>
        <v>0.24160398874113362</v>
      </c>
      <c r="W77" s="15">
        <f t="shared" si="29"/>
        <v>3.5096911860617828E-2</v>
      </c>
      <c r="X77" s="15">
        <f t="shared" si="30"/>
        <v>6.8839101770727851</v>
      </c>
      <c r="Y77" s="15">
        <f t="shared" si="30"/>
        <v>20.429468818164899</v>
      </c>
      <c r="Z77" s="15"/>
      <c r="AA77" s="8">
        <v>2.438973333333323</v>
      </c>
      <c r="AB77" s="17">
        <f t="shared" si="31"/>
        <v>2.4448758308243792</v>
      </c>
      <c r="AC77" s="17">
        <f t="shared" si="27"/>
        <v>2.6855057657347774</v>
      </c>
      <c r="AD77" s="17">
        <f t="shared" si="16"/>
        <v>5.7486167593052118</v>
      </c>
      <c r="AE77" s="8">
        <v>2.438973333333323</v>
      </c>
      <c r="AF77" s="8">
        <v>4.4217858924731432</v>
      </c>
      <c r="AG77" s="8">
        <v>5.340618580645212</v>
      </c>
      <c r="AH77" s="8">
        <v>10.097228355555561</v>
      </c>
      <c r="AI77" s="8">
        <v>4.4957157333333049</v>
      </c>
      <c r="AJ77" s="8">
        <v>1.3817084444444492</v>
      </c>
      <c r="AK77" s="8">
        <v>4.5093054623655968</v>
      </c>
      <c r="AL77" s="8">
        <v>5.4763893333333105</v>
      </c>
      <c r="AM77" s="8">
        <v>2.7504266666666695</v>
      </c>
      <c r="AN77" s="8">
        <v>2.3890116129032246</v>
      </c>
      <c r="AO77" s="8">
        <v>1.7658885333333363</v>
      </c>
      <c r="AP77" s="8">
        <v>1.3811194838709484</v>
      </c>
      <c r="AQ77" s="8">
        <v>2.0900826666666616</v>
      </c>
      <c r="AR77" s="8">
        <v>4.8822647741935432</v>
      </c>
      <c r="AS77" s="8">
        <v>12.117151311827966</v>
      </c>
      <c r="AT77" s="8">
        <v>6.308944355555572</v>
      </c>
      <c r="AU77" s="8">
        <v>1.6546457777777752</v>
      </c>
      <c r="AV77" s="8">
        <v>1.0118427733333326</v>
      </c>
      <c r="AW77" s="8">
        <v>3.8145452387096763</v>
      </c>
    </row>
    <row r="78" spans="1:49" ht="12.75" customHeight="1">
      <c r="A78" s="13">
        <v>34029</v>
      </c>
      <c r="B78" s="8">
        <v>4.4749126426955179</v>
      </c>
      <c r="C78" s="8">
        <v>1.4757572250312558</v>
      </c>
      <c r="D78" s="8">
        <v>0.47386826666667098</v>
      </c>
      <c r="E78" s="8">
        <v>5.4534720000000397E-2</v>
      </c>
      <c r="F78" s="15"/>
      <c r="G78" s="15"/>
      <c r="H78" s="15"/>
      <c r="I78" s="15"/>
      <c r="N78" s="15">
        <f t="shared" si="10"/>
        <v>0.19634595286868836</v>
      </c>
      <c r="O78" s="15">
        <f t="shared" si="11"/>
        <v>5.8656663320606026E-2</v>
      </c>
      <c r="P78" s="15">
        <f t="shared" si="12"/>
        <v>3.3473767813129633</v>
      </c>
      <c r="Q78" s="15">
        <f t="shared" si="12"/>
        <v>29.860860532142517</v>
      </c>
      <c r="R78" s="8">
        <v>4.4749126426955179</v>
      </c>
      <c r="S78" s="8">
        <v>1.4757572250312558</v>
      </c>
      <c r="T78" s="8">
        <v>0.47386826666667098</v>
      </c>
      <c r="U78" s="8">
        <v>5.4534720000000397E-2</v>
      </c>
      <c r="V78" s="15">
        <f t="shared" si="28"/>
        <v>0.22803071959691182</v>
      </c>
      <c r="W78" s="15">
        <f t="shared" si="29"/>
        <v>4.0920312300283659E-2</v>
      </c>
      <c r="X78" s="15">
        <f t="shared" si="30"/>
        <v>5.5725557010309306</v>
      </c>
      <c r="Y78" s="15">
        <f t="shared" si="30"/>
        <v>15.442429145148319</v>
      </c>
      <c r="Z78" s="15"/>
      <c r="AA78" s="8">
        <v>0.47386826666667098</v>
      </c>
      <c r="AB78" s="17">
        <f t="shared" si="31"/>
        <v>1.2217081185185108</v>
      </c>
      <c r="AC78" s="17">
        <f t="shared" si="27"/>
        <v>1.8827666001433669</v>
      </c>
      <c r="AD78" s="17">
        <f t="shared" si="16"/>
        <v>5.795503771601874</v>
      </c>
      <c r="AE78" s="8">
        <v>0.47386826666667098</v>
      </c>
      <c r="AF78" s="8">
        <v>2.438973333333323</v>
      </c>
      <c r="AG78" s="8">
        <v>4.4217858924731432</v>
      </c>
      <c r="AH78" s="8">
        <v>5.340618580645212</v>
      </c>
      <c r="AI78" s="8">
        <v>10.097228355555561</v>
      </c>
      <c r="AJ78" s="8">
        <v>4.4957157333333049</v>
      </c>
      <c r="AK78" s="8">
        <v>1.3817084444444492</v>
      </c>
      <c r="AL78" s="8">
        <v>4.5093054623655968</v>
      </c>
      <c r="AM78" s="8">
        <v>5.4763893333333105</v>
      </c>
      <c r="AN78" s="8">
        <v>2.7504266666666695</v>
      </c>
      <c r="AO78" s="8">
        <v>2.3890116129032246</v>
      </c>
      <c r="AP78" s="8">
        <v>1.7658885333333363</v>
      </c>
      <c r="AQ78" s="8">
        <v>1.3811194838709484</v>
      </c>
      <c r="AR78" s="8">
        <v>2.0900826666666616</v>
      </c>
      <c r="AS78" s="8">
        <v>4.8822647741935432</v>
      </c>
      <c r="AT78" s="8">
        <v>12.117151311827966</v>
      </c>
      <c r="AU78" s="8">
        <v>6.308944355555572</v>
      </c>
      <c r="AV78" s="8">
        <v>1.6546457777777752</v>
      </c>
      <c r="AW78" s="8">
        <v>1.0118427733333326</v>
      </c>
    </row>
    <row r="79" spans="1:49" ht="12.75" customHeight="1">
      <c r="A79" s="13">
        <v>34060</v>
      </c>
      <c r="B79" s="8">
        <v>6.8589784949548394</v>
      </c>
      <c r="C79" s="8">
        <v>2.2147385531205686</v>
      </c>
      <c r="D79" s="8">
        <v>0.75228275555553858</v>
      </c>
      <c r="E79" s="8">
        <v>7.0665422222220997E-2</v>
      </c>
      <c r="F79" s="15"/>
      <c r="G79" s="15"/>
      <c r="H79" s="15"/>
      <c r="I79" s="15"/>
      <c r="N79" s="15">
        <f t="shared" si="10"/>
        <v>0.20282312492382329</v>
      </c>
      <c r="O79" s="15">
        <f t="shared" si="11"/>
        <v>5.2030153666612913E-2</v>
      </c>
      <c r="P79" s="15">
        <f t="shared" si="12"/>
        <v>3.8981842379983647</v>
      </c>
      <c r="Q79" s="15">
        <f t="shared" si="12"/>
        <v>11.598476874496939</v>
      </c>
      <c r="R79" s="8">
        <v>6.8589784949548394</v>
      </c>
      <c r="S79" s="8">
        <v>2.2147385531205686</v>
      </c>
      <c r="T79" s="8">
        <v>0.75228275555553858</v>
      </c>
      <c r="U79" s="8">
        <v>7.0665422222220997E-2</v>
      </c>
      <c r="V79" s="15">
        <f t="shared" si="28"/>
        <v>0.19276786009968191</v>
      </c>
      <c r="W79" s="15">
        <f t="shared" si="29"/>
        <v>4.7759314572667556E-2</v>
      </c>
      <c r="X79" s="15">
        <f t="shared" si="30"/>
        <v>4.0362359013000173</v>
      </c>
      <c r="Y79" s="15">
        <f t="shared" si="30"/>
        <v>8.6294920285919297</v>
      </c>
      <c r="Z79" s="15"/>
      <c r="AA79" s="8">
        <v>0.75228275555553858</v>
      </c>
      <c r="AB79" s="17">
        <f t="shared" si="31"/>
        <v>0.85102459163678945</v>
      </c>
      <c r="AC79" s="17">
        <f t="shared" si="27"/>
        <v>4.2385678483154035</v>
      </c>
      <c r="AD79" s="17">
        <f t="shared" si="16"/>
        <v>6.0337550426247581</v>
      </c>
      <c r="AE79" s="8">
        <v>0.75228275555553858</v>
      </c>
      <c r="AF79" s="8">
        <v>0.47386826666667098</v>
      </c>
      <c r="AG79" s="8">
        <v>2.438973333333323</v>
      </c>
      <c r="AH79" s="8">
        <v>4.4217858924731432</v>
      </c>
      <c r="AI79" s="8">
        <v>5.340618580645212</v>
      </c>
      <c r="AJ79" s="8">
        <v>10.097228355555561</v>
      </c>
      <c r="AK79" s="8">
        <v>4.4957157333333049</v>
      </c>
      <c r="AL79" s="8">
        <v>1.3817084444444492</v>
      </c>
      <c r="AM79" s="8">
        <v>4.5093054623655968</v>
      </c>
      <c r="AN79" s="8">
        <v>5.4763893333333105</v>
      </c>
      <c r="AO79" s="8">
        <v>2.7504266666666695</v>
      </c>
      <c r="AP79" s="8">
        <v>2.3890116129032246</v>
      </c>
      <c r="AQ79" s="8">
        <v>1.7658885333333363</v>
      </c>
      <c r="AR79" s="8">
        <v>1.3811194838709484</v>
      </c>
      <c r="AS79" s="8">
        <v>2.0900826666666616</v>
      </c>
      <c r="AT79" s="8">
        <v>4.8822647741935432</v>
      </c>
      <c r="AU79" s="8">
        <v>12.117151311827966</v>
      </c>
      <c r="AV79" s="8">
        <v>6.308944355555572</v>
      </c>
      <c r="AW79" s="8">
        <v>1.6546457777777752</v>
      </c>
    </row>
    <row r="80" spans="1:49" ht="12.75" customHeight="1">
      <c r="A80" s="13">
        <v>34090</v>
      </c>
      <c r="B80" s="8">
        <v>17.397103542857487</v>
      </c>
      <c r="C80" s="8">
        <v>6.4992684226851383</v>
      </c>
      <c r="D80" s="8">
        <v>1.3269227526881588</v>
      </c>
      <c r="E80" s="8">
        <v>0.23333295238094934</v>
      </c>
      <c r="F80" s="15"/>
      <c r="G80" s="15"/>
      <c r="H80" s="15"/>
      <c r="I80" s="15"/>
      <c r="N80" s="15">
        <f t="shared" si="10"/>
        <v>0.24447273259725019</v>
      </c>
      <c r="O80" s="15">
        <f t="shared" si="11"/>
        <v>5.0945627459971943E-2</v>
      </c>
      <c r="P80" s="15">
        <f t="shared" si="12"/>
        <v>4.7986990206241504</v>
      </c>
      <c r="Q80" s="15">
        <f t="shared" si="12"/>
        <v>8.8954821386782843</v>
      </c>
      <c r="R80" s="8">
        <v>17.397103542857487</v>
      </c>
      <c r="S80" s="8">
        <v>6.4992684226851383</v>
      </c>
      <c r="T80" s="8">
        <v>1.3269227526881588</v>
      </c>
      <c r="U80" s="8">
        <v>0.23333295238094934</v>
      </c>
      <c r="V80" s="15">
        <f t="shared" si="28"/>
        <v>0.3141104339188579</v>
      </c>
      <c r="W80" s="15">
        <f t="shared" si="29"/>
        <v>4.1112549993504104E-2</v>
      </c>
      <c r="X80" s="15">
        <f t="shared" si="30"/>
        <v>7.6402566605206488</v>
      </c>
      <c r="Y80" s="15">
        <f t="shared" si="30"/>
        <v>7.4223393771105064</v>
      </c>
      <c r="Z80" s="15"/>
      <c r="AA80" s="8">
        <v>1.3269227526881588</v>
      </c>
      <c r="AB80" s="17">
        <f t="shared" si="31"/>
        <v>6.0933325471923396</v>
      </c>
      <c r="AC80" s="17">
        <f t="shared" si="27"/>
        <v>7.0766205772042925</v>
      </c>
      <c r="AD80" s="17">
        <f t="shared" si="16"/>
        <v>5.9502791998897173</v>
      </c>
      <c r="AE80" s="8">
        <v>1.3269227526881588</v>
      </c>
      <c r="AF80" s="8">
        <v>0.75228275555553858</v>
      </c>
      <c r="AG80" s="8">
        <v>0.47386826666667098</v>
      </c>
      <c r="AH80" s="8">
        <v>2.438973333333323</v>
      </c>
      <c r="AI80" s="8">
        <v>4.4217858924731432</v>
      </c>
      <c r="AJ80" s="8">
        <v>5.340618580645212</v>
      </c>
      <c r="AK80" s="8">
        <v>10.097228355555561</v>
      </c>
      <c r="AL80" s="8">
        <v>4.4957157333333049</v>
      </c>
      <c r="AM80" s="8">
        <v>1.3817084444444492</v>
      </c>
      <c r="AN80" s="8">
        <v>4.5093054623655968</v>
      </c>
      <c r="AO80" s="8">
        <v>5.4763893333333105</v>
      </c>
      <c r="AP80" s="8">
        <v>2.7504266666666695</v>
      </c>
      <c r="AQ80" s="8">
        <v>2.3890116129032246</v>
      </c>
      <c r="AR80" s="8">
        <v>1.7658885333333363</v>
      </c>
      <c r="AS80" s="8">
        <v>1.3811194838709484</v>
      </c>
      <c r="AT80" s="8">
        <v>2.0900826666666616</v>
      </c>
      <c r="AU80" s="8">
        <v>4.8822647741935432</v>
      </c>
      <c r="AV80" s="8">
        <v>12.117151311827966</v>
      </c>
      <c r="AW80" s="8">
        <v>6.308944355555572</v>
      </c>
    </row>
    <row r="81" spans="1:49" ht="12.75" customHeight="1">
      <c r="A81" s="13">
        <v>34121</v>
      </c>
      <c r="B81" s="8">
        <v>229.14481779440257</v>
      </c>
      <c r="C81" s="8">
        <v>54.640762725772809</v>
      </c>
      <c r="D81" s="8">
        <v>16.200792133333323</v>
      </c>
      <c r="E81" s="8">
        <v>2.1680435999999985</v>
      </c>
      <c r="F81" s="15"/>
      <c r="G81" s="15"/>
      <c r="H81" s="15"/>
      <c r="I81" s="15"/>
      <c r="N81" s="15">
        <f t="shared" si="10"/>
        <v>0.29637014501973458</v>
      </c>
      <c r="O81" s="15">
        <f t="shared" si="11"/>
        <v>5.2722241962007879E-2</v>
      </c>
      <c r="P81" s="15">
        <f t="shared" si="12"/>
        <v>5.6213494341401784</v>
      </c>
      <c r="Q81" s="15">
        <f t="shared" si="12"/>
        <v>11.508113869748732</v>
      </c>
      <c r="R81" s="8">
        <v>229.14481779440257</v>
      </c>
      <c r="S81" s="8">
        <v>54.640762725772809</v>
      </c>
      <c r="T81" s="8">
        <v>16.200792133333323</v>
      </c>
      <c r="U81" s="8">
        <v>2.1680435999999985</v>
      </c>
      <c r="V81" s="15">
        <f t="shared" si="28"/>
        <v>0.22854333619104561</v>
      </c>
      <c r="W81" s="15">
        <f t="shared" si="29"/>
        <v>5.7499544369796159E-2</v>
      </c>
      <c r="X81" s="15">
        <f t="shared" si="30"/>
        <v>3.974698211888732</v>
      </c>
      <c r="Y81" s="15">
        <f t="shared" si="30"/>
        <v>9.889649601618796</v>
      </c>
      <c r="Z81" s="15"/>
      <c r="AA81" s="8">
        <v>16.200792133333323</v>
      </c>
      <c r="AB81" s="17">
        <f t="shared" si="31"/>
        <v>11.385650621266416</v>
      </c>
      <c r="AC81" s="17">
        <f t="shared" si="27"/>
        <v>8.314562760430098</v>
      </c>
      <c r="AD81" s="17">
        <f t="shared" si="16"/>
        <v>5.3984141369727077</v>
      </c>
      <c r="AE81" s="8">
        <v>16.200792133333323</v>
      </c>
      <c r="AF81" s="8">
        <v>1.3269227526881588</v>
      </c>
      <c r="AG81" s="8">
        <v>0.75228275555553858</v>
      </c>
      <c r="AH81" s="8">
        <v>0.47386826666667098</v>
      </c>
      <c r="AI81" s="8">
        <v>2.438973333333323</v>
      </c>
      <c r="AJ81" s="8">
        <v>4.4217858924731432</v>
      </c>
      <c r="AK81" s="8">
        <v>5.340618580645212</v>
      </c>
      <c r="AL81" s="8">
        <v>10.097228355555561</v>
      </c>
      <c r="AM81" s="8">
        <v>4.4957157333333049</v>
      </c>
      <c r="AN81" s="8">
        <v>1.3817084444444492</v>
      </c>
      <c r="AO81" s="8">
        <v>4.5093054623655968</v>
      </c>
      <c r="AP81" s="8">
        <v>5.4763893333333105</v>
      </c>
      <c r="AQ81" s="8">
        <v>2.7504266666666695</v>
      </c>
      <c r="AR81" s="8">
        <v>2.3890116129032246</v>
      </c>
      <c r="AS81" s="8">
        <v>1.7658885333333363</v>
      </c>
      <c r="AT81" s="8">
        <v>1.3811194838709484</v>
      </c>
      <c r="AU81" s="8">
        <v>2.0900826666666616</v>
      </c>
      <c r="AV81" s="8">
        <v>4.8822647741935432</v>
      </c>
      <c r="AW81" s="8">
        <v>12.117151311827966</v>
      </c>
    </row>
    <row r="82" spans="1:49" ht="12.75" customHeight="1">
      <c r="A82" s="13">
        <v>34151</v>
      </c>
      <c r="B82" s="8">
        <v>264.07527795849978</v>
      </c>
      <c r="C82" s="8">
        <v>78.39444592417297</v>
      </c>
      <c r="D82" s="8">
        <v>16.629236977777772</v>
      </c>
      <c r="E82" s="8">
        <v>2.2062336</v>
      </c>
      <c r="F82" s="15">
        <f t="shared" ref="F82:F93" si="32">C82/B82</f>
        <v>0.2968640098771112</v>
      </c>
      <c r="G82" s="15">
        <f t="shared" ref="G82:G93" si="33">D82/B82</f>
        <v>6.2971578052797156E-2</v>
      </c>
      <c r="H82" s="15">
        <f t="shared" ref="H82:I93" si="34">C82/D82</f>
        <v>4.7142539389470599</v>
      </c>
      <c r="I82" s="15">
        <f t="shared" si="34"/>
        <v>7.5373872366814521</v>
      </c>
      <c r="J82" s="7">
        <v>151.41229788186598</v>
      </c>
      <c r="K82" s="7">
        <v>39.59609618531789</v>
      </c>
      <c r="L82" s="7">
        <v>9.4343303333333388</v>
      </c>
      <c r="M82" s="7">
        <v>1.1667969999999996</v>
      </c>
      <c r="N82" s="15">
        <f t="shared" ref="N82:N120" si="35">K82/J82</f>
        <v>0.26151175789044112</v>
      </c>
      <c r="O82" s="15">
        <f t="shared" ref="O82:O120" si="36">L82/J82</f>
        <v>6.2308877583339611E-2</v>
      </c>
      <c r="P82" s="15">
        <f t="shared" ref="P82:Q120" si="37">K82/L82</f>
        <v>4.1970224474139002</v>
      </c>
      <c r="Q82" s="15">
        <f t="shared" si="37"/>
        <v>8.0856655727888764</v>
      </c>
      <c r="R82" s="8">
        <v>264.07527795849978</v>
      </c>
      <c r="S82" s="8">
        <v>78.39444592417297</v>
      </c>
      <c r="T82" s="8">
        <v>16.629236977777772</v>
      </c>
      <c r="U82" s="8">
        <v>2.2062336</v>
      </c>
      <c r="V82" s="15">
        <f t="shared" ref="V82:V120" si="38">S82/R82</f>
        <v>0.2968640098771112</v>
      </c>
      <c r="W82" s="15">
        <f t="shared" ref="W82:W120" si="39">T82/R82</f>
        <v>6.2971578052797156E-2</v>
      </c>
      <c r="X82" s="15">
        <f t="shared" ref="X82:Y120" si="40">S82/T82</f>
        <v>4.7142539389470599</v>
      </c>
      <c r="Y82" s="15">
        <f t="shared" si="40"/>
        <v>7.5373872366814521</v>
      </c>
      <c r="Z82" s="15"/>
      <c r="AA82" s="8">
        <v>16.629236977777772</v>
      </c>
      <c r="AB82" s="17">
        <f t="shared" si="31"/>
        <v>13.164536097968933</v>
      </c>
      <c r="AC82" s="17">
        <f t="shared" si="27"/>
        <v>9.187873533763435</v>
      </c>
      <c r="AD82" s="17">
        <f t="shared" si="16"/>
        <v>5.1454614488006607</v>
      </c>
      <c r="AE82" s="8">
        <v>16.629236977777772</v>
      </c>
      <c r="AF82" s="8">
        <v>16.200792133333323</v>
      </c>
      <c r="AG82" s="8">
        <v>1.3269227526881588</v>
      </c>
      <c r="AH82" s="8">
        <v>0.75228275555553858</v>
      </c>
      <c r="AI82" s="8">
        <v>0.47386826666667098</v>
      </c>
      <c r="AJ82" s="8">
        <v>2.438973333333323</v>
      </c>
      <c r="AK82" s="8">
        <v>4.4217858924731432</v>
      </c>
      <c r="AL82" s="8">
        <v>5.340618580645212</v>
      </c>
      <c r="AM82" s="8">
        <v>10.097228355555561</v>
      </c>
      <c r="AN82" s="8">
        <v>4.4957157333333049</v>
      </c>
      <c r="AO82" s="8">
        <v>1.3817084444444492</v>
      </c>
      <c r="AP82" s="8">
        <v>4.5093054623655968</v>
      </c>
      <c r="AQ82" s="8">
        <v>5.4763893333333105</v>
      </c>
      <c r="AR82" s="8">
        <v>2.7504266666666695</v>
      </c>
      <c r="AS82" s="8">
        <v>2.3890116129032246</v>
      </c>
      <c r="AT82" s="8">
        <v>1.7658885333333363</v>
      </c>
      <c r="AU82" s="8">
        <v>1.3811194838709484</v>
      </c>
      <c r="AV82" s="8">
        <v>2.0900826666666616</v>
      </c>
      <c r="AW82" s="8">
        <v>4.8822647741935432</v>
      </c>
    </row>
    <row r="83" spans="1:49" ht="12.75" customHeight="1">
      <c r="A83" s="13">
        <v>34182</v>
      </c>
      <c r="B83" s="8">
        <v>108.49209924392113</v>
      </c>
      <c r="C83" s="8">
        <v>31.85761877779003</v>
      </c>
      <c r="D83" s="8">
        <v>6.6635791827956989</v>
      </c>
      <c r="E83" s="8">
        <v>0.76730443010752658</v>
      </c>
      <c r="F83" s="15">
        <f t="shared" si="32"/>
        <v>0.29363998853193019</v>
      </c>
      <c r="G83" s="15">
        <f t="shared" si="33"/>
        <v>6.141994881870684E-2</v>
      </c>
      <c r="H83" s="15">
        <f t="shared" si="34"/>
        <v>4.7808569394720077</v>
      </c>
      <c r="I83" s="15">
        <f t="shared" si="34"/>
        <v>8.6844007688863396</v>
      </c>
      <c r="J83" s="7">
        <v>121.65784970889632</v>
      </c>
      <c r="K83" s="7">
        <v>29.376529540387772</v>
      </c>
      <c r="L83" s="7">
        <v>6.9260075698924757</v>
      </c>
      <c r="M83" s="7">
        <v>0.80347354838709673</v>
      </c>
      <c r="N83" s="15">
        <f t="shared" si="35"/>
        <v>0.24146842649841435</v>
      </c>
      <c r="O83" s="15">
        <f t="shared" si="36"/>
        <v>5.6930215242707895E-2</v>
      </c>
      <c r="P83" s="15">
        <f t="shared" si="37"/>
        <v>4.2414810038741892</v>
      </c>
      <c r="Q83" s="15">
        <f t="shared" si="37"/>
        <v>8.6200816240881029</v>
      </c>
      <c r="R83" s="8">
        <v>108.49209924392113</v>
      </c>
      <c r="S83" s="8">
        <v>31.85761877779003</v>
      </c>
      <c r="T83" s="8">
        <v>6.6635791827956989</v>
      </c>
      <c r="U83" s="8">
        <v>0.76730443010752658</v>
      </c>
      <c r="V83" s="15">
        <f t="shared" si="38"/>
        <v>0.29363998853193019</v>
      </c>
      <c r="W83" s="15">
        <f t="shared" si="39"/>
        <v>6.141994881870684E-2</v>
      </c>
      <c r="X83" s="15">
        <f t="shared" si="40"/>
        <v>4.7808569394720077</v>
      </c>
      <c r="Y83" s="15">
        <f t="shared" si="40"/>
        <v>8.6844007688863396</v>
      </c>
      <c r="Z83" s="15"/>
      <c r="AA83" s="8">
        <v>6.6635791827956989</v>
      </c>
      <c r="AB83" s="17">
        <f t="shared" si="31"/>
        <v>9.4705509275985662</v>
      </c>
      <c r="AC83" s="17">
        <f t="shared" si="27"/>
        <v>9.8182839767741914</v>
      </c>
      <c r="AD83" s="17">
        <f t="shared" si="16"/>
        <v>4.8832463666104182</v>
      </c>
      <c r="AE83" s="8">
        <v>6.6635791827956989</v>
      </c>
      <c r="AF83" s="8">
        <v>16.629236977777772</v>
      </c>
      <c r="AG83" s="8">
        <v>16.200792133333323</v>
      </c>
      <c r="AH83" s="8">
        <v>1.3269227526881588</v>
      </c>
      <c r="AI83" s="8">
        <v>0.75228275555553858</v>
      </c>
      <c r="AJ83" s="8">
        <v>0.47386826666667098</v>
      </c>
      <c r="AK83" s="8">
        <v>2.438973333333323</v>
      </c>
      <c r="AL83" s="8">
        <v>4.4217858924731432</v>
      </c>
      <c r="AM83" s="8">
        <v>5.340618580645212</v>
      </c>
      <c r="AN83" s="8">
        <v>10.097228355555561</v>
      </c>
      <c r="AO83" s="8">
        <v>4.4957157333333049</v>
      </c>
      <c r="AP83" s="8">
        <v>1.3817084444444492</v>
      </c>
      <c r="AQ83" s="8">
        <v>4.5093054623655968</v>
      </c>
      <c r="AR83" s="8">
        <v>5.4763893333333105</v>
      </c>
      <c r="AS83" s="8">
        <v>2.7504266666666695</v>
      </c>
      <c r="AT83" s="8">
        <v>2.3890116129032246</v>
      </c>
      <c r="AU83" s="8">
        <v>1.7658885333333363</v>
      </c>
      <c r="AV83" s="8">
        <v>1.3811194838709484</v>
      </c>
      <c r="AW83" s="8">
        <v>2.0900826666666616</v>
      </c>
    </row>
    <row r="84" spans="1:49" ht="12.75" customHeight="1">
      <c r="A84" s="13">
        <v>34213</v>
      </c>
      <c r="B84" s="8">
        <v>77.533167250121096</v>
      </c>
      <c r="C84" s="8">
        <v>24.99092102858096</v>
      </c>
      <c r="D84" s="8">
        <v>5.1188366222222239</v>
      </c>
      <c r="E84" s="8">
        <v>0.6403511111111112</v>
      </c>
      <c r="F84" s="15">
        <f t="shared" si="32"/>
        <v>0.32232555324304679</v>
      </c>
      <c r="G84" s="15">
        <f t="shared" si="33"/>
        <v>6.6021250050432176E-2</v>
      </c>
      <c r="H84" s="15">
        <f t="shared" si="34"/>
        <v>4.8821485960479301</v>
      </c>
      <c r="I84" s="15">
        <f t="shared" si="34"/>
        <v>7.9937967365126088</v>
      </c>
      <c r="J84" s="7">
        <v>132.48580897172144</v>
      </c>
      <c r="K84" s="7">
        <v>34.10703642963086</v>
      </c>
      <c r="L84" s="7">
        <v>6.9984170666666676</v>
      </c>
      <c r="M84" s="7">
        <v>0.85352853333333367</v>
      </c>
      <c r="N84" s="15">
        <f t="shared" si="35"/>
        <v>0.25743916797089467</v>
      </c>
      <c r="O84" s="15">
        <f t="shared" si="36"/>
        <v>5.2823899563163412E-2</v>
      </c>
      <c r="P84" s="15">
        <f t="shared" si="37"/>
        <v>4.8735358445672023</v>
      </c>
      <c r="Q84" s="15">
        <f t="shared" si="37"/>
        <v>8.1993943885336211</v>
      </c>
      <c r="R84" s="8">
        <v>77.533167250121096</v>
      </c>
      <c r="S84" s="8">
        <v>24.99092102858096</v>
      </c>
      <c r="T84" s="8">
        <v>5.1188366222222239</v>
      </c>
      <c r="U84" s="8">
        <v>0.6403511111111112</v>
      </c>
      <c r="V84" s="15">
        <f t="shared" si="38"/>
        <v>0.32232555324304679</v>
      </c>
      <c r="W84" s="15">
        <f t="shared" si="39"/>
        <v>6.6021250050432176E-2</v>
      </c>
      <c r="X84" s="15">
        <f t="shared" si="40"/>
        <v>4.8821485960479301</v>
      </c>
      <c r="Y84" s="15">
        <f t="shared" si="40"/>
        <v>7.9937967365126088</v>
      </c>
      <c r="Z84" s="15"/>
      <c r="AA84" s="8">
        <v>5.1188366222222239</v>
      </c>
      <c r="AB84" s="17">
        <f t="shared" si="31"/>
        <v>5.4204635909199537</v>
      </c>
      <c r="AC84" s="17">
        <f t="shared" si="27"/>
        <v>7.2602315056630831</v>
      </c>
      <c r="AD84" s="17">
        <f t="shared" si="16"/>
        <v>4.8405040499851086</v>
      </c>
      <c r="AE84" s="8">
        <v>5.1188366222222239</v>
      </c>
      <c r="AF84" s="8">
        <v>6.6635791827956989</v>
      </c>
      <c r="AG84" s="8">
        <v>16.629236977777772</v>
      </c>
      <c r="AH84" s="8">
        <v>16.200792133333323</v>
      </c>
      <c r="AI84" s="8">
        <v>1.3269227526881588</v>
      </c>
      <c r="AJ84" s="8">
        <v>0.75228275555553858</v>
      </c>
      <c r="AK84" s="8">
        <v>0.47386826666667098</v>
      </c>
      <c r="AL84" s="8">
        <v>2.438973333333323</v>
      </c>
      <c r="AM84" s="8">
        <v>4.4217858924731432</v>
      </c>
      <c r="AN84" s="8">
        <v>5.340618580645212</v>
      </c>
      <c r="AO84" s="8">
        <v>10.097228355555561</v>
      </c>
      <c r="AP84" s="8">
        <v>4.4957157333333049</v>
      </c>
      <c r="AQ84" s="8">
        <v>1.3817084444444492</v>
      </c>
      <c r="AR84" s="8">
        <v>4.5093054623655968</v>
      </c>
      <c r="AS84" s="8">
        <v>5.4763893333333105</v>
      </c>
      <c r="AT84" s="8">
        <v>2.7504266666666695</v>
      </c>
      <c r="AU84" s="8">
        <v>2.3890116129032246</v>
      </c>
      <c r="AV84" s="8">
        <v>1.7658885333333363</v>
      </c>
      <c r="AW84" s="8">
        <v>1.3811194838709484</v>
      </c>
    </row>
    <row r="85" spans="1:49" ht="12.75" customHeight="1">
      <c r="A85" s="13">
        <v>34243</v>
      </c>
      <c r="B85" s="8">
        <v>61.737718148791373</v>
      </c>
      <c r="C85" s="8">
        <v>22.315204151912074</v>
      </c>
      <c r="D85" s="8">
        <v>4.4789749677419364</v>
      </c>
      <c r="E85" s="8">
        <v>0.55373367741935475</v>
      </c>
      <c r="F85" s="15">
        <f t="shared" si="32"/>
        <v>0.36145171575877127</v>
      </c>
      <c r="G85" s="15">
        <f t="shared" si="33"/>
        <v>7.2548437195999932E-2</v>
      </c>
      <c r="H85" s="15">
        <f t="shared" si="34"/>
        <v>4.9822122946943432</v>
      </c>
      <c r="I85" s="15">
        <f t="shared" si="34"/>
        <v>8.0886808052129897</v>
      </c>
      <c r="J85" s="7">
        <v>69.006022266111998</v>
      </c>
      <c r="K85" s="7">
        <v>18.370720750475108</v>
      </c>
      <c r="L85" s="7">
        <v>4.3677704946236577</v>
      </c>
      <c r="M85" s="7">
        <v>0.51231432258064513</v>
      </c>
      <c r="N85" s="15">
        <f t="shared" si="35"/>
        <v>0.26621909432239138</v>
      </c>
      <c r="O85" s="15">
        <f t="shared" si="36"/>
        <v>6.3295497279642732E-2</v>
      </c>
      <c r="P85" s="15">
        <f t="shared" si="37"/>
        <v>4.205972079597097</v>
      </c>
      <c r="Q85" s="15">
        <f t="shared" si="37"/>
        <v>8.5255678049799446</v>
      </c>
      <c r="R85" s="8">
        <v>61.737718148791373</v>
      </c>
      <c r="S85" s="8">
        <v>22.315204151912074</v>
      </c>
      <c r="T85" s="8">
        <v>4.4789749677419364</v>
      </c>
      <c r="U85" s="8">
        <v>0.55373367741935475</v>
      </c>
      <c r="V85" s="15">
        <f t="shared" si="38"/>
        <v>0.36145171575877127</v>
      </c>
      <c r="W85" s="15">
        <f t="shared" si="39"/>
        <v>7.2548437195999932E-2</v>
      </c>
      <c r="X85" s="15">
        <f t="shared" si="40"/>
        <v>4.9822122946943432</v>
      </c>
      <c r="Y85" s="15">
        <f t="shared" si="40"/>
        <v>8.0886808052129897</v>
      </c>
      <c r="Z85" s="15"/>
      <c r="AA85" s="8">
        <v>4.4789749677419364</v>
      </c>
      <c r="AB85" s="17">
        <f t="shared" si="31"/>
        <v>4.3361137892473129</v>
      </c>
      <c r="AC85" s="17">
        <f t="shared" si="27"/>
        <v>4.5189806176344103</v>
      </c>
      <c r="AD85" s="17">
        <f t="shared" si="16"/>
        <v>4.9448345593868188</v>
      </c>
      <c r="AE85" s="8">
        <v>4.4789749677419364</v>
      </c>
      <c r="AF85" s="8">
        <v>5.1188366222222239</v>
      </c>
      <c r="AG85" s="8">
        <v>6.6635791827956989</v>
      </c>
      <c r="AH85" s="8">
        <v>16.629236977777772</v>
      </c>
      <c r="AI85" s="8">
        <v>16.200792133333323</v>
      </c>
      <c r="AJ85" s="8">
        <v>1.3269227526881588</v>
      </c>
      <c r="AK85" s="8">
        <v>0.75228275555553858</v>
      </c>
      <c r="AL85" s="8">
        <v>0.47386826666667098</v>
      </c>
      <c r="AM85" s="8">
        <v>2.438973333333323</v>
      </c>
      <c r="AN85" s="8">
        <v>4.4217858924731432</v>
      </c>
      <c r="AO85" s="8">
        <v>5.340618580645212</v>
      </c>
      <c r="AP85" s="8">
        <v>10.097228355555561</v>
      </c>
      <c r="AQ85" s="8">
        <v>4.4957157333333049</v>
      </c>
      <c r="AR85" s="8">
        <v>1.3817084444444492</v>
      </c>
      <c r="AS85" s="8">
        <v>4.5093054623655968</v>
      </c>
      <c r="AT85" s="8">
        <v>5.4763893333333105</v>
      </c>
      <c r="AU85" s="8">
        <v>2.7504266666666695</v>
      </c>
      <c r="AV85" s="8">
        <v>2.3890116129032246</v>
      </c>
      <c r="AW85" s="8">
        <v>1.7658885333333363</v>
      </c>
    </row>
    <row r="86" spans="1:49" ht="12.75" customHeight="1">
      <c r="A86" s="13">
        <v>34274</v>
      </c>
      <c r="B86" s="8">
        <v>46.654243364436361</v>
      </c>
      <c r="C86" s="8">
        <v>12.676349677526872</v>
      </c>
      <c r="D86" s="8">
        <v>3.410529777777779</v>
      </c>
      <c r="E86" s="8">
        <v>0.38420533333333323</v>
      </c>
      <c r="F86" s="15">
        <f t="shared" si="32"/>
        <v>0.27170839699416949</v>
      </c>
      <c r="G86" s="15">
        <f t="shared" si="33"/>
        <v>7.310224176473433E-2</v>
      </c>
      <c r="H86" s="15">
        <f t="shared" si="34"/>
        <v>3.7168271510552486</v>
      </c>
      <c r="I86" s="15">
        <f t="shared" si="34"/>
        <v>8.876841318646747</v>
      </c>
      <c r="J86" s="7">
        <v>43.264505802602919</v>
      </c>
      <c r="K86" s="7">
        <v>11.212008479293388</v>
      </c>
      <c r="L86" s="7">
        <v>3.0649420000000007</v>
      </c>
      <c r="M86" s="7">
        <v>0.33503333333333324</v>
      </c>
      <c r="N86" s="15">
        <f t="shared" si="35"/>
        <v>0.25915027275357994</v>
      </c>
      <c r="O86" s="15">
        <f t="shared" si="36"/>
        <v>7.0841950997521969E-2</v>
      </c>
      <c r="P86" s="15">
        <f t="shared" si="37"/>
        <v>3.6581470315893041</v>
      </c>
      <c r="Q86" s="15">
        <f t="shared" si="37"/>
        <v>9.1481703313103218</v>
      </c>
      <c r="R86" s="8">
        <v>46.654243364436361</v>
      </c>
      <c r="S86" s="8">
        <v>12.676349677526872</v>
      </c>
      <c r="T86" s="8">
        <v>3.410529777777779</v>
      </c>
      <c r="U86" s="8">
        <v>0.38420533333333323</v>
      </c>
      <c r="V86" s="15">
        <f t="shared" si="38"/>
        <v>0.27170839699416949</v>
      </c>
      <c r="W86" s="15">
        <f t="shared" si="39"/>
        <v>7.310224176473433E-2</v>
      </c>
      <c r="X86" s="15">
        <f t="shared" si="40"/>
        <v>3.7168271510552486</v>
      </c>
      <c r="Y86" s="15">
        <f t="shared" si="40"/>
        <v>8.876841318646747</v>
      </c>
      <c r="Z86" s="15"/>
      <c r="AA86" s="8">
        <v>3.410529777777779</v>
      </c>
      <c r="AB86" s="17">
        <f t="shared" si="31"/>
        <v>3.6041624277180424</v>
      </c>
      <c r="AC86" s="17">
        <f t="shared" si="27"/>
        <v>3.5967115079569907</v>
      </c>
      <c r="AD86" s="17">
        <f t="shared" si="16"/>
        <v>5.1467685131778316</v>
      </c>
      <c r="AE86" s="8">
        <v>3.410529777777779</v>
      </c>
      <c r="AF86" s="8">
        <v>4.4789749677419364</v>
      </c>
      <c r="AG86" s="8">
        <v>5.1188366222222239</v>
      </c>
      <c r="AH86" s="8">
        <v>6.6635791827956989</v>
      </c>
      <c r="AI86" s="8">
        <v>16.629236977777772</v>
      </c>
      <c r="AJ86" s="8">
        <v>16.200792133333323</v>
      </c>
      <c r="AK86" s="8">
        <v>1.3269227526881588</v>
      </c>
      <c r="AL86" s="8">
        <v>0.75228275555553858</v>
      </c>
      <c r="AM86" s="8">
        <v>0.47386826666667098</v>
      </c>
      <c r="AN86" s="8">
        <v>2.438973333333323</v>
      </c>
      <c r="AO86" s="8">
        <v>4.4217858924731432</v>
      </c>
      <c r="AP86" s="8">
        <v>5.340618580645212</v>
      </c>
      <c r="AQ86" s="8">
        <v>10.097228355555561</v>
      </c>
      <c r="AR86" s="8">
        <v>4.4957157333333049</v>
      </c>
      <c r="AS86" s="8">
        <v>1.3817084444444492</v>
      </c>
      <c r="AT86" s="8">
        <v>4.5093054623655968</v>
      </c>
      <c r="AU86" s="8">
        <v>5.4763893333333105</v>
      </c>
      <c r="AV86" s="8">
        <v>2.7504266666666695</v>
      </c>
      <c r="AW86" s="8">
        <v>2.3890116129032246</v>
      </c>
    </row>
    <row r="87" spans="1:49" ht="12.75" customHeight="1">
      <c r="A87" s="13">
        <v>34304</v>
      </c>
      <c r="B87" s="8">
        <v>33.283420751899655</v>
      </c>
      <c r="C87" s="8">
        <v>10.921219900922241</v>
      </c>
      <c r="D87" s="8">
        <v>2.9229825376344101</v>
      </c>
      <c r="E87" s="8">
        <v>0.32029935483870969</v>
      </c>
      <c r="F87" s="15">
        <f t="shared" si="32"/>
        <v>0.3281279283860542</v>
      </c>
      <c r="G87" s="15">
        <f t="shared" si="33"/>
        <v>8.7820977279433651E-2</v>
      </c>
      <c r="H87" s="15">
        <f t="shared" si="34"/>
        <v>3.7363274533144692</v>
      </c>
      <c r="I87" s="15">
        <f t="shared" si="34"/>
        <v>9.1257834069204122</v>
      </c>
      <c r="J87" s="7">
        <v>36.41235455260216</v>
      </c>
      <c r="K87" s="7">
        <v>10.227561886401936</v>
      </c>
      <c r="L87" s="7">
        <v>2.5079514838709676</v>
      </c>
      <c r="M87" s="7">
        <v>0.26379492473118271</v>
      </c>
      <c r="N87" s="15">
        <f t="shared" si="35"/>
        <v>0.28088164064279214</v>
      </c>
      <c r="O87" s="15">
        <f t="shared" si="36"/>
        <v>6.887638865121784E-2</v>
      </c>
      <c r="P87" s="15">
        <f t="shared" si="37"/>
        <v>4.078054121930589</v>
      </c>
      <c r="Q87" s="15">
        <f t="shared" si="37"/>
        <v>9.5072014233278654</v>
      </c>
      <c r="R87" s="8">
        <v>33.283420751899655</v>
      </c>
      <c r="S87" s="8">
        <v>10.921219900922241</v>
      </c>
      <c r="T87" s="8">
        <v>2.9229825376344101</v>
      </c>
      <c r="U87" s="8">
        <v>0.32029935483870969</v>
      </c>
      <c r="V87" s="15">
        <f t="shared" si="38"/>
        <v>0.3281279283860542</v>
      </c>
      <c r="W87" s="15">
        <f t="shared" si="39"/>
        <v>8.7820977279433651E-2</v>
      </c>
      <c r="X87" s="15">
        <f t="shared" si="40"/>
        <v>3.7363274533144692</v>
      </c>
      <c r="Y87" s="15">
        <f t="shared" si="40"/>
        <v>9.1257834069204122</v>
      </c>
      <c r="Z87" s="15"/>
      <c r="AA87" s="8">
        <v>2.9229825376344101</v>
      </c>
      <c r="AB87" s="17">
        <f t="shared" si="31"/>
        <v>2.7952486499402642</v>
      </c>
      <c r="AC87" s="17">
        <f t="shared" si="27"/>
        <v>2.775542148312546</v>
      </c>
      <c r="AD87" s="17">
        <f t="shared" si="16"/>
        <v>5.3001560375952765</v>
      </c>
      <c r="AE87" s="8">
        <v>2.9229825376344101</v>
      </c>
      <c r="AF87" s="8">
        <v>3.410529777777779</v>
      </c>
      <c r="AG87" s="8">
        <v>4.4789749677419364</v>
      </c>
      <c r="AH87" s="8">
        <v>5.1188366222222239</v>
      </c>
      <c r="AI87" s="8">
        <v>6.6635791827956989</v>
      </c>
      <c r="AJ87" s="8">
        <v>16.629236977777772</v>
      </c>
      <c r="AK87" s="8">
        <v>16.200792133333323</v>
      </c>
      <c r="AL87" s="8">
        <v>1.3269227526881588</v>
      </c>
      <c r="AM87" s="8">
        <v>0.75228275555553858</v>
      </c>
      <c r="AN87" s="8">
        <v>0.47386826666667098</v>
      </c>
      <c r="AO87" s="8">
        <v>2.438973333333323</v>
      </c>
      <c r="AP87" s="8">
        <v>4.4217858924731432</v>
      </c>
      <c r="AQ87" s="8">
        <v>5.340618580645212</v>
      </c>
      <c r="AR87" s="8">
        <v>10.097228355555561</v>
      </c>
      <c r="AS87" s="8">
        <v>4.4957157333333049</v>
      </c>
      <c r="AT87" s="8">
        <v>1.3817084444444492</v>
      </c>
      <c r="AU87" s="8">
        <v>4.5093054623655968</v>
      </c>
      <c r="AV87" s="8">
        <v>5.4763893333333105</v>
      </c>
      <c r="AW87" s="8">
        <v>2.7504266666666695</v>
      </c>
    </row>
    <row r="88" spans="1:49" ht="12.75" customHeight="1">
      <c r="A88" s="13">
        <v>34335</v>
      </c>
      <c r="B88" s="8">
        <v>22.287915795592703</v>
      </c>
      <c r="C88" s="8">
        <v>8.3646694577602343</v>
      </c>
      <c r="D88" s="8">
        <v>2.0522336344086032</v>
      </c>
      <c r="E88" s="8">
        <v>0.2696003440860214</v>
      </c>
      <c r="F88" s="15">
        <f t="shared" si="32"/>
        <v>0.37530065774092236</v>
      </c>
      <c r="G88" s="15">
        <f t="shared" si="33"/>
        <v>9.2078310651838496E-2</v>
      </c>
      <c r="H88" s="15">
        <f t="shared" si="34"/>
        <v>4.0758855704899801</v>
      </c>
      <c r="I88" s="15">
        <f t="shared" si="34"/>
        <v>7.6121328456235089</v>
      </c>
      <c r="J88" s="7">
        <v>28.185448374129457</v>
      </c>
      <c r="K88" s="7">
        <v>8.0637041175600981</v>
      </c>
      <c r="L88" s="7">
        <v>2.0270313978494618</v>
      </c>
      <c r="M88" s="7">
        <v>0.21743965591397851</v>
      </c>
      <c r="N88" s="15">
        <f t="shared" si="35"/>
        <v>0.28609458364911167</v>
      </c>
      <c r="O88" s="15">
        <f t="shared" si="36"/>
        <v>7.1917656619931963E-2</v>
      </c>
      <c r="P88" s="15">
        <f t="shared" si="37"/>
        <v>3.9780854534937755</v>
      </c>
      <c r="Q88" s="15">
        <f t="shared" si="37"/>
        <v>9.3222709966547104</v>
      </c>
      <c r="R88" s="8">
        <v>22.287915795592703</v>
      </c>
      <c r="S88" s="8">
        <v>8.3646694577602343</v>
      </c>
      <c r="T88" s="8">
        <v>2.0522336344086032</v>
      </c>
      <c r="U88" s="8">
        <v>0.2696003440860214</v>
      </c>
      <c r="V88" s="15">
        <f t="shared" si="38"/>
        <v>0.37530065774092236</v>
      </c>
      <c r="W88" s="15">
        <f t="shared" si="39"/>
        <v>9.2078310651838496E-2</v>
      </c>
      <c r="X88" s="15">
        <f t="shared" si="40"/>
        <v>4.0758855704899801</v>
      </c>
      <c r="Y88" s="15">
        <f t="shared" si="40"/>
        <v>7.6121328456235089</v>
      </c>
      <c r="Z88" s="15"/>
      <c r="AA88" s="8">
        <v>2.0522336344086032</v>
      </c>
      <c r="AB88" s="17">
        <f t="shared" si="31"/>
        <v>1.9960686653476714</v>
      </c>
      <c r="AC88" s="17">
        <f t="shared" si="27"/>
        <v>2.2564117982050189</v>
      </c>
      <c r="AD88" s="17">
        <f t="shared" si="16"/>
        <v>4.6251988707383704</v>
      </c>
      <c r="AE88" s="8">
        <v>2.0522336344086032</v>
      </c>
      <c r="AF88" s="8">
        <v>2.9229825376344101</v>
      </c>
      <c r="AG88" s="8">
        <v>3.410529777777779</v>
      </c>
      <c r="AH88" s="8">
        <v>4.4789749677419364</v>
      </c>
      <c r="AI88" s="8">
        <v>5.1188366222222239</v>
      </c>
      <c r="AJ88" s="8">
        <v>6.6635791827956989</v>
      </c>
      <c r="AK88" s="8">
        <v>16.629236977777772</v>
      </c>
      <c r="AL88" s="8">
        <v>16.200792133333323</v>
      </c>
      <c r="AM88" s="8">
        <v>1.3269227526881588</v>
      </c>
      <c r="AN88" s="8">
        <v>0.75228275555553858</v>
      </c>
      <c r="AO88" s="8">
        <v>0.47386826666667098</v>
      </c>
      <c r="AP88" s="8">
        <v>2.438973333333323</v>
      </c>
      <c r="AQ88" s="8">
        <v>4.4217858924731432</v>
      </c>
      <c r="AR88" s="8">
        <v>5.340618580645212</v>
      </c>
      <c r="AS88" s="8">
        <v>10.097228355555561</v>
      </c>
      <c r="AT88" s="8">
        <v>4.4957157333333049</v>
      </c>
      <c r="AU88" s="8">
        <v>1.3817084444444492</v>
      </c>
      <c r="AV88" s="8">
        <v>4.5093054623655968</v>
      </c>
      <c r="AW88" s="8">
        <v>5.4763893333333105</v>
      </c>
    </row>
    <row r="89" spans="1:49" ht="12.75" customHeight="1">
      <c r="A89" s="13">
        <v>34366</v>
      </c>
      <c r="B89" s="8">
        <v>12.778635791450995</v>
      </c>
      <c r="C89" s="8">
        <v>4.3743380363103057</v>
      </c>
      <c r="D89" s="8">
        <v>1.0129898240000004</v>
      </c>
      <c r="E89" s="8">
        <v>0.10972508799999997</v>
      </c>
      <c r="F89" s="15">
        <f t="shared" si="32"/>
        <v>0.34231651231790888</v>
      </c>
      <c r="G89" s="15">
        <f t="shared" si="33"/>
        <v>7.9272141450161551E-2</v>
      </c>
      <c r="H89" s="15">
        <f t="shared" si="34"/>
        <v>4.3182447964159447</v>
      </c>
      <c r="I89" s="15">
        <f t="shared" si="34"/>
        <v>9.2320711923238612</v>
      </c>
      <c r="J89" s="7">
        <v>23.063287112658301</v>
      </c>
      <c r="K89" s="7">
        <v>6.087501088402635</v>
      </c>
      <c r="L89" s="7">
        <v>1.3712753280000007</v>
      </c>
      <c r="M89" s="7">
        <v>0.14377209600000002</v>
      </c>
      <c r="N89" s="15">
        <f t="shared" si="35"/>
        <v>0.26394767834553412</v>
      </c>
      <c r="O89" s="15">
        <f t="shared" si="36"/>
        <v>5.9457063570412534E-2</v>
      </c>
      <c r="P89" s="15">
        <f t="shared" si="37"/>
        <v>4.4392989242220446</v>
      </c>
      <c r="Q89" s="15">
        <f t="shared" si="37"/>
        <v>9.5378405556527497</v>
      </c>
      <c r="R89" s="8">
        <v>12.778635791450995</v>
      </c>
      <c r="S89" s="8">
        <v>4.3743380363103057</v>
      </c>
      <c r="T89" s="8">
        <v>1.0129898240000004</v>
      </c>
      <c r="U89" s="8">
        <v>0.10972508799999997</v>
      </c>
      <c r="V89" s="15">
        <f t="shared" si="38"/>
        <v>0.34231651231790888</v>
      </c>
      <c r="W89" s="15">
        <f t="shared" si="39"/>
        <v>7.9272141450161551E-2</v>
      </c>
      <c r="X89" s="15">
        <f t="shared" si="40"/>
        <v>4.3182447964159447</v>
      </c>
      <c r="Y89" s="15">
        <f t="shared" si="40"/>
        <v>9.2320711923238612</v>
      </c>
      <c r="Z89" s="15"/>
      <c r="AA89" s="8">
        <v>1.0129898240000004</v>
      </c>
      <c r="AB89" s="17">
        <f t="shared" si="31"/>
        <v>1.6495155585376349</v>
      </c>
      <c r="AC89" s="17">
        <f t="shared" si="27"/>
        <v>1.9403388204272409</v>
      </c>
      <c r="AD89" s="17">
        <f t="shared" si="16"/>
        <v>3.8511685787256882</v>
      </c>
      <c r="AE89" s="8">
        <v>1.0129898240000004</v>
      </c>
      <c r="AF89" s="8">
        <v>2.0522336344086032</v>
      </c>
      <c r="AG89" s="8">
        <v>2.9229825376344101</v>
      </c>
      <c r="AH89" s="8">
        <v>3.410529777777779</v>
      </c>
      <c r="AI89" s="8">
        <v>4.4789749677419364</v>
      </c>
      <c r="AJ89" s="8">
        <v>5.1188366222222239</v>
      </c>
      <c r="AK89" s="8">
        <v>6.6635791827956989</v>
      </c>
      <c r="AL89" s="8">
        <v>16.629236977777772</v>
      </c>
      <c r="AM89" s="8">
        <v>16.200792133333323</v>
      </c>
      <c r="AN89" s="8">
        <v>1.3269227526881588</v>
      </c>
      <c r="AO89" s="8">
        <v>0.75228275555553858</v>
      </c>
      <c r="AP89" s="8">
        <v>0.47386826666667098</v>
      </c>
      <c r="AQ89" s="8">
        <v>2.438973333333323</v>
      </c>
      <c r="AR89" s="8">
        <v>4.4217858924731432</v>
      </c>
      <c r="AS89" s="8">
        <v>5.340618580645212</v>
      </c>
      <c r="AT89" s="8">
        <v>10.097228355555561</v>
      </c>
      <c r="AU89" s="8">
        <v>4.4957157333333049</v>
      </c>
      <c r="AV89" s="8">
        <v>1.3817084444444492</v>
      </c>
      <c r="AW89" s="8">
        <v>4.5093054623655968</v>
      </c>
    </row>
    <row r="90" spans="1:49" ht="12.75" customHeight="1">
      <c r="A90" s="13">
        <v>34394</v>
      </c>
      <c r="B90" s="8">
        <v>26.340007474320959</v>
      </c>
      <c r="C90" s="8">
        <v>9.017526713892126</v>
      </c>
      <c r="D90" s="8">
        <v>1.8833232172043013</v>
      </c>
      <c r="E90" s="8">
        <v>0.21167331612903212</v>
      </c>
      <c r="F90" s="15">
        <f t="shared" si="32"/>
        <v>0.34235095501333362</v>
      </c>
      <c r="G90" s="15">
        <f t="shared" si="33"/>
        <v>7.1500481502913965E-2</v>
      </c>
      <c r="H90" s="15">
        <f t="shared" si="34"/>
        <v>4.7880930004559659</v>
      </c>
      <c r="I90" s="15">
        <f t="shared" si="34"/>
        <v>8.8973104954630298</v>
      </c>
      <c r="J90" s="7">
        <v>56.761675398807931</v>
      </c>
      <c r="K90" s="7">
        <v>17.495132743755228</v>
      </c>
      <c r="L90" s="7">
        <v>3.8146883268817215</v>
      </c>
      <c r="M90" s="7">
        <v>0.40016280430107509</v>
      </c>
      <c r="N90" s="15">
        <f t="shared" si="35"/>
        <v>0.30822086594228065</v>
      </c>
      <c r="O90" s="15">
        <f t="shared" si="36"/>
        <v>6.7205351147225562E-2</v>
      </c>
      <c r="P90" s="15">
        <f t="shared" si="37"/>
        <v>4.5862548246651773</v>
      </c>
      <c r="Q90" s="15">
        <f t="shared" si="37"/>
        <v>9.5328408484753133</v>
      </c>
      <c r="R90" s="8">
        <v>26.340007474320959</v>
      </c>
      <c r="S90" s="8">
        <v>9.017526713892126</v>
      </c>
      <c r="T90" s="8">
        <v>1.8833232172043013</v>
      </c>
      <c r="U90" s="8">
        <v>0.21167331612903212</v>
      </c>
      <c r="V90" s="15">
        <f t="shared" si="38"/>
        <v>0.34235095501333362</v>
      </c>
      <c r="W90" s="15">
        <f t="shared" si="39"/>
        <v>7.1500481502913965E-2</v>
      </c>
      <c r="X90" s="15">
        <f t="shared" si="40"/>
        <v>4.7880930004559659</v>
      </c>
      <c r="Y90" s="15">
        <f t="shared" si="40"/>
        <v>8.8973104954630298</v>
      </c>
      <c r="Z90" s="15"/>
      <c r="AA90" s="8">
        <v>1.8833232172043013</v>
      </c>
      <c r="AB90" s="17">
        <f t="shared" si="31"/>
        <v>1.5754926433643968</v>
      </c>
      <c r="AC90" s="17">
        <f t="shared" si="27"/>
        <v>2.0312271438681</v>
      </c>
      <c r="AD90" s="17">
        <f t="shared" si="16"/>
        <v>4.1716919070234546</v>
      </c>
      <c r="AE90" s="8">
        <v>1.8833232172043013</v>
      </c>
      <c r="AF90" s="8">
        <v>1.0129898240000004</v>
      </c>
      <c r="AG90" s="8">
        <v>2.0522336344086032</v>
      </c>
      <c r="AH90" s="8">
        <v>2.9229825376344101</v>
      </c>
      <c r="AI90" s="8">
        <v>3.410529777777779</v>
      </c>
      <c r="AJ90" s="8">
        <v>4.4789749677419364</v>
      </c>
      <c r="AK90" s="8">
        <v>5.1188366222222239</v>
      </c>
      <c r="AL90" s="8">
        <v>6.6635791827956989</v>
      </c>
      <c r="AM90" s="8">
        <v>16.629236977777772</v>
      </c>
      <c r="AN90" s="8">
        <v>16.200792133333323</v>
      </c>
      <c r="AO90" s="8">
        <v>1.3269227526881588</v>
      </c>
      <c r="AP90" s="8">
        <v>0.75228275555553858</v>
      </c>
      <c r="AQ90" s="8">
        <v>0.47386826666667098</v>
      </c>
      <c r="AR90" s="8">
        <v>2.438973333333323</v>
      </c>
      <c r="AS90" s="8">
        <v>4.4217858924731432</v>
      </c>
      <c r="AT90" s="8">
        <v>5.340618580645212</v>
      </c>
      <c r="AU90" s="8">
        <v>10.097228355555561</v>
      </c>
      <c r="AV90" s="8">
        <v>4.4957157333333049</v>
      </c>
      <c r="AW90" s="8">
        <v>1.3817084444444492</v>
      </c>
    </row>
    <row r="91" spans="1:49" ht="12.75" customHeight="1">
      <c r="A91" s="13">
        <v>34425</v>
      </c>
      <c r="B91" s="8">
        <v>24.59535116465198</v>
      </c>
      <c r="C91" s="8">
        <v>7.3465919600033347</v>
      </c>
      <c r="D91" s="8">
        <v>1.8301648888888886</v>
      </c>
      <c r="E91" s="8">
        <v>0.20178257777777775</v>
      </c>
      <c r="F91" s="15">
        <f t="shared" si="32"/>
        <v>0.29869839673449067</v>
      </c>
      <c r="G91" s="15">
        <f t="shared" si="33"/>
        <v>7.4411008675459384E-2</v>
      </c>
      <c r="H91" s="15">
        <f t="shared" si="34"/>
        <v>4.0141694361012048</v>
      </c>
      <c r="I91" s="15">
        <f t="shared" si="34"/>
        <v>9.0699846787785656</v>
      </c>
      <c r="J91" s="7">
        <v>56.402849390425118</v>
      </c>
      <c r="K91" s="7">
        <v>14.763093982168146</v>
      </c>
      <c r="L91" s="7">
        <v>3.3845207111111097</v>
      </c>
      <c r="M91" s="7">
        <v>0.3528732444444444</v>
      </c>
      <c r="N91" s="15">
        <f t="shared" si="35"/>
        <v>0.26174376191487786</v>
      </c>
      <c r="O91" s="15">
        <f t="shared" si="36"/>
        <v>6.0006200886823673E-2</v>
      </c>
      <c r="P91" s="15">
        <f t="shared" si="37"/>
        <v>4.3619452331026052</v>
      </c>
      <c r="Q91" s="15">
        <f t="shared" si="37"/>
        <v>9.5913214288593114</v>
      </c>
      <c r="R91" s="8">
        <v>24.59535116465198</v>
      </c>
      <c r="S91" s="8">
        <v>7.3465919600033347</v>
      </c>
      <c r="T91" s="8">
        <v>1.8301648888888886</v>
      </c>
      <c r="U91" s="8">
        <v>0.20178257777777775</v>
      </c>
      <c r="V91" s="15">
        <f t="shared" si="38"/>
        <v>0.29869839673449067</v>
      </c>
      <c r="W91" s="15">
        <f t="shared" si="39"/>
        <v>7.4411008675459384E-2</v>
      </c>
      <c r="X91" s="15">
        <f t="shared" si="40"/>
        <v>4.0141694361012048</v>
      </c>
      <c r="Y91" s="15">
        <f t="shared" si="40"/>
        <v>9.0699846787785656</v>
      </c>
      <c r="Z91" s="15"/>
      <c r="AA91" s="8">
        <v>1.8301648888888886</v>
      </c>
      <c r="AB91" s="17">
        <f t="shared" si="31"/>
        <v>2.3636374203106327</v>
      </c>
      <c r="AC91" s="17">
        <f t="shared" si="27"/>
        <v>2.2849725310093683</v>
      </c>
      <c r="AD91" s="17">
        <f t="shared" si="16"/>
        <v>4.2200262513653346</v>
      </c>
      <c r="AE91" s="8">
        <v>1.8301648888888886</v>
      </c>
      <c r="AF91" s="8">
        <v>1.8833232172043013</v>
      </c>
      <c r="AG91" s="8">
        <v>1.0129898240000004</v>
      </c>
      <c r="AH91" s="8">
        <v>2.0522336344086032</v>
      </c>
      <c r="AI91" s="8">
        <v>2.9229825376344101</v>
      </c>
      <c r="AJ91" s="8">
        <v>3.410529777777779</v>
      </c>
      <c r="AK91" s="8">
        <v>4.4789749677419364</v>
      </c>
      <c r="AL91" s="8">
        <v>5.1188366222222239</v>
      </c>
      <c r="AM91" s="8">
        <v>6.6635791827956989</v>
      </c>
      <c r="AN91" s="8">
        <v>16.629236977777772</v>
      </c>
      <c r="AO91" s="8">
        <v>16.200792133333323</v>
      </c>
      <c r="AP91" s="8">
        <v>1.3269227526881588</v>
      </c>
      <c r="AQ91" s="8">
        <v>0.75228275555553858</v>
      </c>
      <c r="AR91" s="8">
        <v>0.47386826666667098</v>
      </c>
      <c r="AS91" s="8">
        <v>2.438973333333323</v>
      </c>
      <c r="AT91" s="8">
        <v>4.4217858924731432</v>
      </c>
      <c r="AU91" s="8">
        <v>5.340618580645212</v>
      </c>
      <c r="AV91" s="8">
        <v>10.097228355555561</v>
      </c>
      <c r="AW91" s="8">
        <v>4.4957157333333049</v>
      </c>
    </row>
    <row r="92" spans="1:49" ht="12.75" customHeight="1">
      <c r="A92" s="13">
        <v>34455</v>
      </c>
      <c r="B92" s="8">
        <v>54.229017392409126</v>
      </c>
      <c r="C92" s="8">
        <v>16.800692520354477</v>
      </c>
      <c r="D92" s="8">
        <v>3.3774241548387081</v>
      </c>
      <c r="E92" s="8">
        <v>0.37158770752688186</v>
      </c>
      <c r="F92" s="15">
        <f t="shared" si="32"/>
        <v>0.30981001183890539</v>
      </c>
      <c r="G92" s="15">
        <f t="shared" si="33"/>
        <v>6.2280755161008568E-2</v>
      </c>
      <c r="H92" s="15">
        <f t="shared" si="34"/>
        <v>4.9744100089663776</v>
      </c>
      <c r="I92" s="15">
        <f t="shared" si="34"/>
        <v>9.0891708375320093</v>
      </c>
      <c r="J92" s="7">
        <v>86.221561929067292</v>
      </c>
      <c r="K92" s="7">
        <v>22.918816825307545</v>
      </c>
      <c r="L92" s="7">
        <v>5.1980273548387075</v>
      </c>
      <c r="M92" s="7">
        <v>0.56788611612903217</v>
      </c>
      <c r="N92" s="15">
        <f t="shared" si="35"/>
        <v>0.26581305548793449</v>
      </c>
      <c r="O92" s="15">
        <f t="shared" si="36"/>
        <v>6.02868614131001E-2</v>
      </c>
      <c r="P92" s="15">
        <f t="shared" si="37"/>
        <v>4.409137401705479</v>
      </c>
      <c r="Q92" s="15">
        <f t="shared" si="37"/>
        <v>9.1532918435668158</v>
      </c>
      <c r="R92" s="8">
        <v>54.229017392409126</v>
      </c>
      <c r="S92" s="8">
        <v>16.800692520354477</v>
      </c>
      <c r="T92" s="8">
        <v>3.3774241548387081</v>
      </c>
      <c r="U92" s="8">
        <v>0.37158770752688186</v>
      </c>
      <c r="V92" s="15">
        <f t="shared" si="38"/>
        <v>0.30981001183890539</v>
      </c>
      <c r="W92" s="15">
        <f t="shared" si="39"/>
        <v>6.2280755161008568E-2</v>
      </c>
      <c r="X92" s="15">
        <f t="shared" si="40"/>
        <v>4.9744100089663776</v>
      </c>
      <c r="Y92" s="15">
        <f t="shared" si="40"/>
        <v>9.0891708375320093</v>
      </c>
      <c r="Z92" s="15"/>
      <c r="AA92" s="8">
        <v>3.3774241548387081</v>
      </c>
      <c r="AB92" s="17">
        <f t="shared" si="31"/>
        <v>2.8428498712808463</v>
      </c>
      <c r="AC92" s="17">
        <f t="shared" si="27"/>
        <v>3.567644359048078</v>
      </c>
      <c r="AD92" s="17">
        <f t="shared" si="16"/>
        <v>4.5566140955561263</v>
      </c>
      <c r="AE92" s="8">
        <v>3.3774241548387081</v>
      </c>
      <c r="AF92" s="8">
        <v>1.8301648888888886</v>
      </c>
      <c r="AG92" s="8">
        <v>1.8833232172043013</v>
      </c>
      <c r="AH92" s="8">
        <v>1.0129898240000004</v>
      </c>
      <c r="AI92" s="8">
        <v>2.0522336344086032</v>
      </c>
      <c r="AJ92" s="8">
        <v>2.9229825376344101</v>
      </c>
      <c r="AK92" s="8">
        <v>3.410529777777779</v>
      </c>
      <c r="AL92" s="8">
        <v>4.4789749677419364</v>
      </c>
      <c r="AM92" s="8">
        <v>5.1188366222222239</v>
      </c>
      <c r="AN92" s="8">
        <v>6.6635791827956989</v>
      </c>
      <c r="AO92" s="8">
        <v>16.629236977777772</v>
      </c>
      <c r="AP92" s="8">
        <v>16.200792133333323</v>
      </c>
      <c r="AQ92" s="8">
        <v>1.3269227526881588</v>
      </c>
      <c r="AR92" s="8">
        <v>0.75228275555553858</v>
      </c>
      <c r="AS92" s="8">
        <v>0.47386826666667098</v>
      </c>
      <c r="AT92" s="8">
        <v>2.438973333333323</v>
      </c>
      <c r="AU92" s="8">
        <v>4.4217858924731432</v>
      </c>
      <c r="AV92" s="8">
        <v>5.340618580645212</v>
      </c>
      <c r="AW92" s="8">
        <v>10.097228355555561</v>
      </c>
    </row>
    <row r="93" spans="1:49" ht="12.75" customHeight="1">
      <c r="A93" s="13">
        <v>34486</v>
      </c>
      <c r="B93" s="8">
        <v>57.091195777223525</v>
      </c>
      <c r="C93" s="8">
        <v>16.634414482931028</v>
      </c>
      <c r="D93" s="8">
        <v>3.3209605701149436</v>
      </c>
      <c r="E93" s="8">
        <v>0.37689166896551723</v>
      </c>
      <c r="F93" s="15">
        <f t="shared" si="32"/>
        <v>0.29136566954807613</v>
      </c>
      <c r="G93" s="15">
        <f t="shared" si="33"/>
        <v>5.8169399412717107E-2</v>
      </c>
      <c r="H93" s="15">
        <f t="shared" si="34"/>
        <v>5.0089165865511269</v>
      </c>
      <c r="I93" s="15">
        <f t="shared" si="34"/>
        <v>8.8114459500530558</v>
      </c>
      <c r="J93" s="7">
        <v>79.574945603907139</v>
      </c>
      <c r="K93" s="7">
        <v>28.004219394774584</v>
      </c>
      <c r="L93" s="7">
        <v>4.0382766896551736</v>
      </c>
      <c r="M93" s="7">
        <v>0.54393488735632167</v>
      </c>
      <c r="N93" s="15">
        <f t="shared" si="35"/>
        <v>0.3519225703799862</v>
      </c>
      <c r="O93" s="15">
        <f t="shared" si="36"/>
        <v>5.0748092367616945E-2</v>
      </c>
      <c r="P93" s="15">
        <f t="shared" si="37"/>
        <v>6.9346955513258433</v>
      </c>
      <c r="Q93" s="15">
        <f t="shared" si="37"/>
        <v>7.4241913573191587</v>
      </c>
      <c r="R93" s="8">
        <v>57.091195777223525</v>
      </c>
      <c r="S93" s="8">
        <v>16.634414482931028</v>
      </c>
      <c r="T93" s="8">
        <v>3.3209605701149436</v>
      </c>
      <c r="U93" s="8">
        <v>0.37689166896551723</v>
      </c>
      <c r="V93" s="15">
        <f t="shared" si="38"/>
        <v>0.29136566954807613</v>
      </c>
      <c r="W93" s="15">
        <f t="shared" si="39"/>
        <v>5.8169399412717107E-2</v>
      </c>
      <c r="X93" s="15">
        <f t="shared" si="40"/>
        <v>5.0089165865511269</v>
      </c>
      <c r="Y93" s="15">
        <f t="shared" si="40"/>
        <v>8.8114459500530558</v>
      </c>
      <c r="Z93" s="15"/>
      <c r="AA93" s="8">
        <v>3.3209605701149436</v>
      </c>
      <c r="AB93" s="17">
        <f t="shared" si="31"/>
        <v>4.7082445630490666</v>
      </c>
      <c r="AC93" s="17">
        <f t="shared" si="27"/>
        <v>4.5043483519297975</v>
      </c>
      <c r="AD93" s="17">
        <f t="shared" si="16"/>
        <v>4.8509267991679259</v>
      </c>
      <c r="AE93" s="8">
        <v>3.3209605701149436</v>
      </c>
      <c r="AF93" s="8">
        <v>3.3774241548387081</v>
      </c>
      <c r="AG93" s="8">
        <v>1.8301648888888886</v>
      </c>
      <c r="AH93" s="8">
        <v>1.8833232172043013</v>
      </c>
      <c r="AI93" s="8">
        <v>1.0129898240000004</v>
      </c>
      <c r="AJ93" s="8">
        <v>2.0522336344086032</v>
      </c>
      <c r="AK93" s="8">
        <v>2.9229825376344101</v>
      </c>
      <c r="AL93" s="8">
        <v>3.410529777777779</v>
      </c>
      <c r="AM93" s="8">
        <v>4.4789749677419364</v>
      </c>
      <c r="AN93" s="8">
        <v>5.1188366222222239</v>
      </c>
      <c r="AO93" s="8">
        <v>6.6635791827956989</v>
      </c>
      <c r="AP93" s="8">
        <v>16.629236977777772</v>
      </c>
      <c r="AQ93" s="8">
        <v>16.200792133333323</v>
      </c>
      <c r="AR93" s="8">
        <v>1.3269227526881588</v>
      </c>
      <c r="AS93" s="8">
        <v>0.75228275555553858</v>
      </c>
      <c r="AT93" s="8">
        <v>0.47386826666667098</v>
      </c>
      <c r="AU93" s="8">
        <v>2.438973333333323</v>
      </c>
      <c r="AV93" s="8">
        <v>4.4217858924731432</v>
      </c>
      <c r="AW93" s="8">
        <v>5.340618580645212</v>
      </c>
    </row>
    <row r="94" spans="1:49" ht="12.75" customHeight="1">
      <c r="A94" s="13">
        <v>34516</v>
      </c>
      <c r="B94" s="8"/>
      <c r="C94" s="8"/>
      <c r="D94" s="8"/>
      <c r="E94" s="8"/>
      <c r="F94" s="15"/>
      <c r="G94" s="15"/>
      <c r="H94" s="15"/>
      <c r="I94" s="15"/>
      <c r="J94" s="7">
        <v>216.32803317329797</v>
      </c>
      <c r="K94" s="7">
        <v>58.288484430426486</v>
      </c>
      <c r="L94" s="7">
        <v>9.1939978193548395</v>
      </c>
      <c r="M94" s="7">
        <v>1.4796142580645164</v>
      </c>
      <c r="N94" s="15">
        <f t="shared" si="35"/>
        <v>0.26944489613943023</v>
      </c>
      <c r="O94" s="15">
        <f t="shared" si="36"/>
        <v>4.2500260759037324E-2</v>
      </c>
      <c r="P94" s="15">
        <f t="shared" si="37"/>
        <v>6.3398410110256807</v>
      </c>
      <c r="Q94" s="15">
        <f t="shared" si="37"/>
        <v>6.213780226328387</v>
      </c>
      <c r="R94" s="7">
        <v>161.42211496081006</v>
      </c>
      <c r="S94" s="7">
        <v>40.229124678753152</v>
      </c>
      <c r="T94" s="7">
        <v>7.2501493824659669</v>
      </c>
      <c r="U94" s="7">
        <v>1.0802036915490412</v>
      </c>
      <c r="V94" s="15">
        <f t="shared" si="38"/>
        <v>0.24921693467168329</v>
      </c>
      <c r="W94" s="15">
        <f t="shared" si="39"/>
        <v>4.4914226184102173E-2</v>
      </c>
      <c r="X94" s="15">
        <f t="shared" si="40"/>
        <v>5.54873045458136</v>
      </c>
      <c r="Y94" s="15">
        <f t="shared" si="40"/>
        <v>6.7118354058474452</v>
      </c>
      <c r="Z94" s="15"/>
      <c r="AA94" s="7">
        <v>7.426348964193549</v>
      </c>
      <c r="AB94" s="17">
        <f t="shared" si="31"/>
        <v>5.771384238640465</v>
      </c>
      <c r="AC94" s="17">
        <f t="shared" si="27"/>
        <v>6.3043918642853525</v>
      </c>
      <c r="AD94" s="17">
        <f t="shared" si="16"/>
        <v>4.8277397592100337</v>
      </c>
      <c r="AE94" s="7">
        <v>7.426348964193549</v>
      </c>
      <c r="AF94" s="8">
        <v>3.3209605701149436</v>
      </c>
      <c r="AG94" s="8">
        <v>3.3774241548387081</v>
      </c>
      <c r="AH94" s="8">
        <v>1.8301648888888886</v>
      </c>
      <c r="AI94" s="8">
        <v>1.8833232172043013</v>
      </c>
      <c r="AJ94" s="8">
        <v>1.0129898240000004</v>
      </c>
      <c r="AK94" s="8">
        <v>2.0522336344086032</v>
      </c>
      <c r="AL94" s="8">
        <v>2.9229825376344101</v>
      </c>
      <c r="AM94" s="8">
        <v>3.410529777777779</v>
      </c>
      <c r="AN94" s="8">
        <v>4.4789749677419364</v>
      </c>
      <c r="AO94" s="8">
        <v>5.1188366222222239</v>
      </c>
      <c r="AP94" s="8">
        <v>6.6635791827956989</v>
      </c>
      <c r="AQ94" s="8">
        <v>16.629236977777772</v>
      </c>
      <c r="AR94" s="8">
        <v>16.200792133333323</v>
      </c>
      <c r="AS94" s="8">
        <v>1.3269227526881588</v>
      </c>
      <c r="AT94" s="8">
        <v>0.75228275555553858</v>
      </c>
      <c r="AU94" s="8">
        <v>0.47386826666667098</v>
      </c>
      <c r="AV94" s="8">
        <v>2.438973333333323</v>
      </c>
      <c r="AW94" s="8">
        <v>4.4217858924731432</v>
      </c>
    </row>
    <row r="95" spans="1:49" ht="12.75" customHeight="1">
      <c r="A95" s="13">
        <v>34547</v>
      </c>
      <c r="B95" s="8"/>
      <c r="C95" s="8"/>
      <c r="D95" s="8"/>
      <c r="E95" s="8"/>
      <c r="F95" s="15"/>
      <c r="G95" s="15"/>
      <c r="H95" s="15"/>
      <c r="I95" s="15"/>
      <c r="J95" s="7">
        <v>168.49244298203749</v>
      </c>
      <c r="K95" s="7">
        <v>48.709298813571984</v>
      </c>
      <c r="L95" s="7">
        <v>7.3845119612903218</v>
      </c>
      <c r="M95" s="7">
        <v>1.4403889419354841</v>
      </c>
      <c r="N95" s="15">
        <f t="shared" si="35"/>
        <v>0.28908892263354946</v>
      </c>
      <c r="O95" s="15">
        <f t="shared" si="36"/>
        <v>4.3826962388322448E-2</v>
      </c>
      <c r="P95" s="15">
        <f t="shared" si="37"/>
        <v>6.5961432615867599</v>
      </c>
      <c r="Q95" s="15">
        <f t="shared" si="37"/>
        <v>5.1267485790105978</v>
      </c>
      <c r="R95" s="7">
        <v>131.77361616026684</v>
      </c>
      <c r="S95" s="7">
        <v>36.339975318310223</v>
      </c>
      <c r="T95" s="7">
        <v>6.1674011507982822</v>
      </c>
      <c r="U95" s="7">
        <v>1.0594452080746306</v>
      </c>
      <c r="V95" s="15">
        <f t="shared" si="38"/>
        <v>0.27577580685129338</v>
      </c>
      <c r="W95" s="15">
        <f t="shared" si="39"/>
        <v>4.6803004505069606E-2</v>
      </c>
      <c r="X95" s="15">
        <f t="shared" si="40"/>
        <v>5.8922671689041231</v>
      </c>
      <c r="Y95" s="15">
        <f t="shared" si="40"/>
        <v>5.8213498006249242</v>
      </c>
      <c r="Z95" s="15"/>
      <c r="AA95" s="7">
        <v>6.5668431816129029</v>
      </c>
      <c r="AB95" s="17">
        <f t="shared" si="31"/>
        <v>8.2745248654910384</v>
      </c>
      <c r="AC95" s="17">
        <f t="shared" si="27"/>
        <v>6.7783436530509444</v>
      </c>
      <c r="AD95" s="17">
        <f t="shared" si="16"/>
        <v>4.7572281668196279</v>
      </c>
      <c r="AE95" s="7">
        <v>6.5668431816129029</v>
      </c>
      <c r="AF95" s="7">
        <v>7.426348964193549</v>
      </c>
      <c r="AG95" s="8">
        <v>3.3209605701149436</v>
      </c>
      <c r="AH95" s="8">
        <v>3.3774241548387081</v>
      </c>
      <c r="AI95" s="8">
        <v>1.8301648888888886</v>
      </c>
      <c r="AJ95" s="8">
        <v>1.8833232172043013</v>
      </c>
      <c r="AK95" s="8">
        <v>1.0129898240000004</v>
      </c>
      <c r="AL95" s="8">
        <v>2.0522336344086032</v>
      </c>
      <c r="AM95" s="8">
        <v>2.9229825376344101</v>
      </c>
      <c r="AN95" s="8">
        <v>3.410529777777779</v>
      </c>
      <c r="AO95" s="8">
        <v>4.4789749677419364</v>
      </c>
      <c r="AP95" s="8">
        <v>5.1188366222222239</v>
      </c>
      <c r="AQ95" s="8">
        <v>6.6635791827956989</v>
      </c>
      <c r="AR95" s="8">
        <v>16.629236977777772</v>
      </c>
      <c r="AS95" s="8">
        <v>16.200792133333323</v>
      </c>
      <c r="AT95" s="8">
        <v>1.3269227526881588</v>
      </c>
      <c r="AU95" s="8">
        <v>0.75228275555553858</v>
      </c>
      <c r="AV95" s="8">
        <v>0.47386826666667098</v>
      </c>
      <c r="AW95" s="8">
        <v>2.438973333333323</v>
      </c>
    </row>
    <row r="96" spans="1:49" ht="12.75" customHeight="1">
      <c r="A96" s="13">
        <v>34578</v>
      </c>
      <c r="B96" s="8"/>
      <c r="C96" s="8"/>
      <c r="D96" s="8"/>
      <c r="E96" s="8"/>
      <c r="F96" s="15"/>
      <c r="G96" s="15"/>
      <c r="H96" s="15"/>
      <c r="I96" s="15"/>
      <c r="J96" s="7">
        <v>289.64070039741449</v>
      </c>
      <c r="K96" s="7">
        <v>57.49604211435711</v>
      </c>
      <c r="L96" s="7">
        <v>16.360384106666661</v>
      </c>
      <c r="M96" s="7">
        <v>2.5053708266666677</v>
      </c>
      <c r="N96" s="15">
        <f t="shared" si="35"/>
        <v>0.19850815867889798</v>
      </c>
      <c r="O96" s="15">
        <f t="shared" si="36"/>
        <v>5.6485100623699165E-2</v>
      </c>
      <c r="P96" s="15">
        <f t="shared" si="37"/>
        <v>3.5143454908817304</v>
      </c>
      <c r="Q96" s="15">
        <f t="shared" si="37"/>
        <v>6.5301247753546079</v>
      </c>
      <c r="R96" s="7">
        <v>206.8613061063175</v>
      </c>
      <c r="S96" s="7">
        <v>39.907393098428983</v>
      </c>
      <c r="T96" s="7">
        <v>11.093288563864009</v>
      </c>
      <c r="U96" s="7">
        <v>1.5801189259213575</v>
      </c>
      <c r="V96" s="15">
        <f t="shared" si="38"/>
        <v>0.19291859772904246</v>
      </c>
      <c r="W96" s="15">
        <f t="shared" si="39"/>
        <v>5.3626696904652396E-2</v>
      </c>
      <c r="X96" s="15">
        <f t="shared" si="40"/>
        <v>3.5974357710684539</v>
      </c>
      <c r="Y96" s="15">
        <f t="shared" si="40"/>
        <v>7.0205402782550568</v>
      </c>
      <c r="Z96" s="15"/>
      <c r="AA96" s="7">
        <v>10.830382450666663</v>
      </c>
      <c r="AB96" s="17">
        <f t="shared" si="31"/>
        <v>7.7148029103154103</v>
      </c>
      <c r="AC96" s="17">
        <f t="shared" si="27"/>
        <v>7.8850749274723997</v>
      </c>
      <c r="AD96" s="17">
        <f t="shared" si="16"/>
        <v>4.7363339302340215</v>
      </c>
      <c r="AE96" s="7">
        <v>10.830382450666663</v>
      </c>
      <c r="AF96" s="7">
        <v>6.5668431816129029</v>
      </c>
      <c r="AG96" s="7">
        <v>7.426348964193549</v>
      </c>
      <c r="AH96" s="8">
        <v>3.3209605701149436</v>
      </c>
      <c r="AI96" s="8">
        <v>3.3774241548387081</v>
      </c>
      <c r="AJ96" s="8">
        <v>1.8301648888888886</v>
      </c>
      <c r="AK96" s="8">
        <v>1.8833232172043013</v>
      </c>
      <c r="AL96" s="8">
        <v>1.0129898240000004</v>
      </c>
      <c r="AM96" s="8">
        <v>2.0522336344086032</v>
      </c>
      <c r="AN96" s="8">
        <v>2.9229825376344101</v>
      </c>
      <c r="AO96" s="8">
        <v>3.410529777777779</v>
      </c>
      <c r="AP96" s="8">
        <v>4.4789749677419364</v>
      </c>
      <c r="AQ96" s="8">
        <v>5.1188366222222239</v>
      </c>
      <c r="AR96" s="8">
        <v>6.6635791827956989</v>
      </c>
      <c r="AS96" s="8">
        <v>16.629236977777772</v>
      </c>
      <c r="AT96" s="8">
        <v>16.200792133333323</v>
      </c>
      <c r="AU96" s="8">
        <v>1.3269227526881588</v>
      </c>
      <c r="AV96" s="8">
        <v>0.75228275555553858</v>
      </c>
      <c r="AW96" s="8">
        <v>0.47386826666667098</v>
      </c>
    </row>
    <row r="97" spans="1:49" ht="12.75" customHeight="1">
      <c r="A97" s="13">
        <v>34608</v>
      </c>
      <c r="B97" s="8"/>
      <c r="C97" s="8"/>
      <c r="D97" s="8"/>
      <c r="E97" s="8"/>
      <c r="F97" s="15"/>
      <c r="G97" s="15"/>
      <c r="H97" s="15"/>
      <c r="I97" s="15"/>
      <c r="J97" s="7">
        <v>116.73526569429532</v>
      </c>
      <c r="K97" s="7">
        <v>27.95045032913923</v>
      </c>
      <c r="L97" s="7">
        <v>5.6589117866666667</v>
      </c>
      <c r="M97" s="7">
        <v>0.96059337777777809</v>
      </c>
      <c r="N97" s="15">
        <f t="shared" si="35"/>
        <v>0.23943450304328323</v>
      </c>
      <c r="O97" s="15">
        <f t="shared" si="36"/>
        <v>4.8476454420261876E-2</v>
      </c>
      <c r="P97" s="15">
        <f t="shared" si="37"/>
        <v>4.9391917355904225</v>
      </c>
      <c r="Q97" s="15">
        <f t="shared" si="37"/>
        <v>5.8910585036073284</v>
      </c>
      <c r="R97" s="7">
        <v>99.694517677324242</v>
      </c>
      <c r="S97" s="7">
        <v>27.911882833630528</v>
      </c>
      <c r="T97" s="7">
        <v>5.0675449340144461</v>
      </c>
      <c r="U97" s="7">
        <v>0.7907050191732693</v>
      </c>
      <c r="V97" s="15">
        <f t="shared" si="38"/>
        <v>0.27997409971901749</v>
      </c>
      <c r="W97" s="15">
        <f t="shared" si="39"/>
        <v>5.0830728229372547E-2</v>
      </c>
      <c r="X97" s="15">
        <f t="shared" si="40"/>
        <v>5.5079694797139336</v>
      </c>
      <c r="Y97" s="15">
        <f t="shared" si="40"/>
        <v>6.4088943552083126</v>
      </c>
      <c r="Z97" s="15"/>
      <c r="AA97" s="7">
        <v>5.7471830986666665</v>
      </c>
      <c r="AB97" s="17">
        <f t="shared" si="31"/>
        <v>8.4773941638518497</v>
      </c>
      <c r="AC97" s="17">
        <f t="shared" si="27"/>
        <v>7.8471241195799264</v>
      </c>
      <c r="AD97" s="17">
        <f t="shared" si="16"/>
        <v>4.7183722113037749</v>
      </c>
      <c r="AE97" s="7">
        <v>5.7471830986666665</v>
      </c>
      <c r="AF97" s="7">
        <v>10.830382450666663</v>
      </c>
      <c r="AG97" s="7">
        <v>6.5668431816129029</v>
      </c>
      <c r="AH97" s="7">
        <v>7.426348964193549</v>
      </c>
      <c r="AI97" s="8">
        <v>3.3209605701149436</v>
      </c>
      <c r="AJ97" s="8">
        <v>3.3774241548387081</v>
      </c>
      <c r="AK97" s="8">
        <v>1.8301648888888886</v>
      </c>
      <c r="AL97" s="8">
        <v>1.8833232172043013</v>
      </c>
      <c r="AM97" s="8">
        <v>1.0129898240000004</v>
      </c>
      <c r="AN97" s="8">
        <v>2.0522336344086032</v>
      </c>
      <c r="AO97" s="8">
        <v>2.9229825376344101</v>
      </c>
      <c r="AP97" s="8">
        <v>3.410529777777779</v>
      </c>
      <c r="AQ97" s="8">
        <v>4.4789749677419364</v>
      </c>
      <c r="AR97" s="8">
        <v>5.1188366222222239</v>
      </c>
      <c r="AS97" s="8">
        <v>6.6635791827956989</v>
      </c>
      <c r="AT97" s="8">
        <v>16.629236977777772</v>
      </c>
      <c r="AU97" s="8">
        <v>16.200792133333323</v>
      </c>
      <c r="AV97" s="8">
        <v>1.3269227526881588</v>
      </c>
      <c r="AW97" s="8">
        <v>0.75228275555553858</v>
      </c>
    </row>
    <row r="98" spans="1:49" ht="12.75" customHeight="1">
      <c r="A98" s="13">
        <v>34639</v>
      </c>
      <c r="B98" s="8">
        <v>123.79173229626571</v>
      </c>
      <c r="C98" s="8">
        <v>31.083629905507888</v>
      </c>
      <c r="D98" s="8">
        <v>8.8546169422222185</v>
      </c>
      <c r="E98" s="8">
        <v>1.0960402488888883</v>
      </c>
      <c r="F98" s="15">
        <f t="shared" ref="F98:F120" si="41">C98/B98</f>
        <v>0.25109617038976967</v>
      </c>
      <c r="G98" s="15">
        <f t="shared" ref="G98:G120" si="42">D98/B98</f>
        <v>7.1528338589129881E-2</v>
      </c>
      <c r="H98" s="15">
        <f t="shared" ref="H98:I120" si="43">C98/D98</f>
        <v>3.5104432081402854</v>
      </c>
      <c r="I98" s="15">
        <f t="shared" si="43"/>
        <v>8.0787333779015817</v>
      </c>
      <c r="J98" s="7">
        <v>149.22737107395653</v>
      </c>
      <c r="K98" s="7">
        <v>35.287526660244978</v>
      </c>
      <c r="L98" s="7">
        <v>9.6802556088888885</v>
      </c>
      <c r="M98" s="7">
        <v>1.2342519466666666</v>
      </c>
      <c r="N98" s="15">
        <f t="shared" si="35"/>
        <v>0.23646819217070178</v>
      </c>
      <c r="O98" s="15">
        <f t="shared" si="36"/>
        <v>6.4869169370352239E-2</v>
      </c>
      <c r="P98" s="15">
        <f t="shared" si="37"/>
        <v>3.6453093891283439</v>
      </c>
      <c r="Q98" s="15">
        <f t="shared" si="37"/>
        <v>7.8430142525051467</v>
      </c>
      <c r="R98" s="8">
        <v>123.79173229626571</v>
      </c>
      <c r="S98" s="8">
        <v>31.083629905507888</v>
      </c>
      <c r="T98" s="8">
        <v>8.8546169422222185</v>
      </c>
      <c r="U98" s="8">
        <v>1.0960402488888883</v>
      </c>
      <c r="V98" s="15">
        <f t="shared" si="38"/>
        <v>0.25109617038976967</v>
      </c>
      <c r="W98" s="15">
        <f t="shared" si="39"/>
        <v>7.1528338589129881E-2</v>
      </c>
      <c r="X98" s="15">
        <f t="shared" si="40"/>
        <v>3.5104432081402854</v>
      </c>
      <c r="Y98" s="15">
        <f t="shared" si="40"/>
        <v>8.0787333779015817</v>
      </c>
      <c r="Z98" s="15"/>
      <c r="AA98" s="8">
        <v>8.8546169422222185</v>
      </c>
      <c r="AB98" s="17">
        <f t="shared" si="31"/>
        <v>7.2794649885400231</v>
      </c>
      <c r="AC98" s="17">
        <f t="shared" si="27"/>
        <v>7.0580656868937099</v>
      </c>
      <c r="AD98" s="17">
        <f t="shared" si="16"/>
        <v>4.9238304013230749</v>
      </c>
      <c r="AE98" s="8">
        <v>8.8546169422222185</v>
      </c>
      <c r="AF98" s="7">
        <v>5.7471830986666665</v>
      </c>
      <c r="AG98" s="7">
        <v>10.830382450666663</v>
      </c>
      <c r="AH98" s="7">
        <v>6.5668431816129029</v>
      </c>
      <c r="AI98" s="7">
        <v>7.426348964193549</v>
      </c>
      <c r="AJ98" s="8">
        <v>3.3209605701149436</v>
      </c>
      <c r="AK98" s="8">
        <v>3.3774241548387081</v>
      </c>
      <c r="AL98" s="8">
        <v>1.8301648888888886</v>
      </c>
      <c r="AM98" s="8">
        <v>1.8833232172043013</v>
      </c>
      <c r="AN98" s="8">
        <v>1.0129898240000004</v>
      </c>
      <c r="AO98" s="8">
        <v>2.0522336344086032</v>
      </c>
      <c r="AP98" s="8">
        <v>2.9229825376344101</v>
      </c>
      <c r="AQ98" s="8">
        <v>3.410529777777779</v>
      </c>
      <c r="AR98" s="8">
        <v>4.4789749677419364</v>
      </c>
      <c r="AS98" s="8">
        <v>5.1188366222222239</v>
      </c>
      <c r="AT98" s="8">
        <v>6.6635791827956989</v>
      </c>
      <c r="AU98" s="8">
        <v>16.629236977777772</v>
      </c>
      <c r="AV98" s="8">
        <v>16.200792133333323</v>
      </c>
      <c r="AW98" s="8">
        <v>1.3269227526881588</v>
      </c>
    </row>
    <row r="99" spans="1:49" ht="12.75" customHeight="1">
      <c r="A99" s="13">
        <v>34669</v>
      </c>
      <c r="B99" s="8">
        <v>99.776838559336483</v>
      </c>
      <c r="C99" s="8">
        <v>36.141491737279956</v>
      </c>
      <c r="D99" s="8">
        <v>7.2365949247311825</v>
      </c>
      <c r="E99" s="8">
        <v>0.88285211182795664</v>
      </c>
      <c r="F99" s="15">
        <f t="shared" si="41"/>
        <v>0.36222326001827471</v>
      </c>
      <c r="G99" s="15">
        <f t="shared" si="42"/>
        <v>7.2527803338122782E-2</v>
      </c>
      <c r="H99" s="15">
        <f t="shared" si="43"/>
        <v>4.9942676235429193</v>
      </c>
      <c r="I99" s="15">
        <f t="shared" si="43"/>
        <v>8.1968370781236732</v>
      </c>
      <c r="J99" s="7">
        <v>126.88943934304591</v>
      </c>
      <c r="K99" s="7">
        <v>37.608277792592553</v>
      </c>
      <c r="L99" s="7">
        <v>9.9564952086021457</v>
      </c>
      <c r="M99" s="7">
        <v>1.2452088688172034</v>
      </c>
      <c r="N99" s="15">
        <f t="shared" si="35"/>
        <v>0.29638619247830766</v>
      </c>
      <c r="O99" s="15">
        <f t="shared" si="36"/>
        <v>7.8465909063438574E-2</v>
      </c>
      <c r="P99" s="15">
        <f t="shared" si="37"/>
        <v>3.7772606730227727</v>
      </c>
      <c r="Q99" s="15">
        <f t="shared" si="37"/>
        <v>7.9958434748859464</v>
      </c>
      <c r="R99" s="8">
        <v>99.776838559336483</v>
      </c>
      <c r="S99" s="8">
        <v>36.141491737279956</v>
      </c>
      <c r="T99" s="8">
        <v>7.2365949247311825</v>
      </c>
      <c r="U99" s="8">
        <v>0.88285211182795664</v>
      </c>
      <c r="V99" s="15">
        <f t="shared" si="38"/>
        <v>0.36222326001827471</v>
      </c>
      <c r="W99" s="15">
        <f t="shared" si="39"/>
        <v>7.2527803338122782E-2</v>
      </c>
      <c r="X99" s="15">
        <f t="shared" si="40"/>
        <v>4.9942676235429193</v>
      </c>
      <c r="Y99" s="15">
        <f t="shared" si="40"/>
        <v>8.1968370781236732</v>
      </c>
      <c r="Z99" s="15"/>
      <c r="AA99" s="8">
        <v>7.2365949247311825</v>
      </c>
      <c r="AB99" s="17">
        <f t="shared" si="31"/>
        <v>6.2375876283784066</v>
      </c>
      <c r="AC99" s="17">
        <f t="shared" si="27"/>
        <v>5.1191057834270435</v>
      </c>
      <c r="AD99" s="17">
        <f t="shared" si="16"/>
        <v>4.9068029690895179</v>
      </c>
      <c r="AE99" s="8">
        <v>7.2365949247311825</v>
      </c>
      <c r="AF99" s="8">
        <v>8.8546169422222185</v>
      </c>
      <c r="AG99" s="7">
        <v>5.7471830986666665</v>
      </c>
      <c r="AH99" s="7">
        <v>10.830382450666663</v>
      </c>
      <c r="AI99" s="7">
        <v>6.5668431816129029</v>
      </c>
      <c r="AJ99" s="7">
        <v>7.426348964193549</v>
      </c>
      <c r="AK99" s="8">
        <v>3.3209605701149436</v>
      </c>
      <c r="AL99" s="8">
        <v>3.3774241548387081</v>
      </c>
      <c r="AM99" s="8">
        <v>1.8301648888888886</v>
      </c>
      <c r="AN99" s="8">
        <v>1.8833232172043013</v>
      </c>
      <c r="AO99" s="8">
        <v>1.0129898240000004</v>
      </c>
      <c r="AP99" s="8">
        <v>2.0522336344086032</v>
      </c>
      <c r="AQ99" s="8">
        <v>2.9229825376344101</v>
      </c>
      <c r="AR99" s="8">
        <v>3.410529777777779</v>
      </c>
      <c r="AS99" s="8">
        <v>4.4789749677419364</v>
      </c>
      <c r="AT99" s="8">
        <v>5.1188366222222239</v>
      </c>
      <c r="AU99" s="8">
        <v>6.6635791827956989</v>
      </c>
      <c r="AV99" s="8">
        <v>16.629236977777772</v>
      </c>
      <c r="AW99" s="8">
        <v>16.200792133333323</v>
      </c>
    </row>
    <row r="100" spans="1:49" ht="12.75" customHeight="1">
      <c r="A100" s="13">
        <v>34700</v>
      </c>
      <c r="B100" s="8">
        <v>35.655829094969775</v>
      </c>
      <c r="C100" s="8">
        <v>12.925172908803058</v>
      </c>
      <c r="D100" s="8">
        <v>2.6215510181818176</v>
      </c>
      <c r="E100" s="8">
        <v>0.35936538181818184</v>
      </c>
      <c r="F100" s="15">
        <f t="shared" si="41"/>
        <v>0.3624981731423686</v>
      </c>
      <c r="G100" s="15">
        <f t="shared" si="42"/>
        <v>7.3523771139896416E-2</v>
      </c>
      <c r="H100" s="15">
        <f t="shared" si="43"/>
        <v>4.9303533744566757</v>
      </c>
      <c r="I100" s="15">
        <f t="shared" si="43"/>
        <v>7.2949458985678568</v>
      </c>
      <c r="J100" s="7">
        <v>57.148490693500825</v>
      </c>
      <c r="K100" s="7">
        <v>12.933387478073795</v>
      </c>
      <c r="L100" s="7">
        <v>3.0133666181818186</v>
      </c>
      <c r="M100" s="7">
        <v>0.39354296969696989</v>
      </c>
      <c r="N100" s="15">
        <f t="shared" si="35"/>
        <v>0.2263119694173242</v>
      </c>
      <c r="O100" s="15">
        <f t="shared" si="36"/>
        <v>5.2728717444930032E-2</v>
      </c>
      <c r="P100" s="15">
        <f t="shared" si="37"/>
        <v>4.292005957734224</v>
      </c>
      <c r="Q100" s="15">
        <f t="shared" si="37"/>
        <v>7.6570205802485214</v>
      </c>
      <c r="R100" s="8">
        <v>35.655829094969775</v>
      </c>
      <c r="S100" s="8">
        <v>12.925172908803058</v>
      </c>
      <c r="T100" s="8">
        <v>2.6215510181818176</v>
      </c>
      <c r="U100" s="8">
        <v>0.35936538181818184</v>
      </c>
      <c r="V100" s="15">
        <f t="shared" si="38"/>
        <v>0.3624981731423686</v>
      </c>
      <c r="W100" s="15">
        <f t="shared" si="39"/>
        <v>7.3523771139896416E-2</v>
      </c>
      <c r="X100" s="15">
        <f t="shared" si="40"/>
        <v>4.9303533744566757</v>
      </c>
      <c r="Y100" s="15">
        <f t="shared" si="40"/>
        <v>7.2949458985678568</v>
      </c>
      <c r="Z100" s="15"/>
      <c r="AA100" s="8">
        <v>2.6215510181818176</v>
      </c>
      <c r="AB100" s="17">
        <f t="shared" si="31"/>
        <v>3.6645762920821112</v>
      </c>
      <c r="AC100" s="17">
        <f t="shared" ref="AC100:AC118" si="44">AVERAGE(AA98:AA102)</f>
        <v>4.1179421133711296</v>
      </c>
      <c r="AD100" s="17">
        <f t="shared" si="16"/>
        <v>4.8894376481460196</v>
      </c>
      <c r="AE100" s="8">
        <v>2.6215510181818176</v>
      </c>
      <c r="AF100" s="8">
        <v>7.2365949247311825</v>
      </c>
      <c r="AG100" s="8">
        <v>8.8546169422222185</v>
      </c>
      <c r="AH100" s="7">
        <v>5.7471830986666665</v>
      </c>
      <c r="AI100" s="7">
        <v>10.830382450666663</v>
      </c>
      <c r="AJ100" s="7">
        <v>6.5668431816129029</v>
      </c>
      <c r="AK100" s="7">
        <v>7.426348964193549</v>
      </c>
      <c r="AL100" s="8">
        <v>3.3209605701149436</v>
      </c>
      <c r="AM100" s="8">
        <v>3.3774241548387081</v>
      </c>
      <c r="AN100" s="8">
        <v>1.8301648888888886</v>
      </c>
      <c r="AO100" s="8">
        <v>1.8833232172043013</v>
      </c>
      <c r="AP100" s="8">
        <v>1.0129898240000004</v>
      </c>
      <c r="AQ100" s="8">
        <v>2.0522336344086032</v>
      </c>
      <c r="AR100" s="8">
        <v>2.9229825376344101</v>
      </c>
      <c r="AS100" s="8">
        <v>3.410529777777779</v>
      </c>
      <c r="AT100" s="8">
        <v>4.4789749677419364</v>
      </c>
      <c r="AU100" s="8">
        <v>5.1188366222222239</v>
      </c>
      <c r="AV100" s="8">
        <v>6.6635791827956989</v>
      </c>
      <c r="AW100" s="8">
        <v>16.629236977777772</v>
      </c>
    </row>
    <row r="101" spans="1:49" ht="12.75" customHeight="1">
      <c r="A101" s="13">
        <v>34731</v>
      </c>
      <c r="B101" s="8">
        <v>21.494598776917883</v>
      </c>
      <c r="C101" s="8">
        <v>4.8892181758186792</v>
      </c>
      <c r="D101" s="8">
        <v>1.1355829333333334</v>
      </c>
      <c r="E101" s="8">
        <v>0.14500098765432096</v>
      </c>
      <c r="F101" s="15">
        <f t="shared" si="41"/>
        <v>0.22746263964084776</v>
      </c>
      <c r="G101" s="15">
        <f t="shared" si="42"/>
        <v>5.2831083060400581E-2</v>
      </c>
      <c r="H101" s="15">
        <f t="shared" si="43"/>
        <v>4.3054699329331347</v>
      </c>
      <c r="I101" s="15">
        <f t="shared" si="43"/>
        <v>7.8315530928695267</v>
      </c>
      <c r="J101" s="7">
        <v>38.192402720836725</v>
      </c>
      <c r="K101" s="7">
        <v>8.0132139329129988</v>
      </c>
      <c r="L101" s="7">
        <v>2.0406811851851852</v>
      </c>
      <c r="M101" s="7">
        <v>0.31388454320987652</v>
      </c>
      <c r="N101" s="15">
        <f t="shared" si="35"/>
        <v>0.20981172594677344</v>
      </c>
      <c r="O101" s="15">
        <f t="shared" si="36"/>
        <v>5.343159999912353E-2</v>
      </c>
      <c r="P101" s="15">
        <f t="shared" si="37"/>
        <v>3.9267348526006161</v>
      </c>
      <c r="Q101" s="15">
        <f t="shared" si="37"/>
        <v>6.5013752009467352</v>
      </c>
      <c r="R101" s="8">
        <v>21.494598776917883</v>
      </c>
      <c r="S101" s="8">
        <v>4.8892181758186792</v>
      </c>
      <c r="T101" s="8">
        <v>1.1355829333333334</v>
      </c>
      <c r="U101" s="8">
        <v>0.14500098765432096</v>
      </c>
      <c r="V101" s="15">
        <f t="shared" si="38"/>
        <v>0.22746263964084776</v>
      </c>
      <c r="W101" s="15">
        <f t="shared" si="39"/>
        <v>5.2831083060400581E-2</v>
      </c>
      <c r="X101" s="15">
        <f t="shared" si="40"/>
        <v>4.3054699329331347</v>
      </c>
      <c r="Y101" s="15">
        <f t="shared" si="40"/>
        <v>7.8315530928695267</v>
      </c>
      <c r="Z101" s="15"/>
      <c r="AA101" s="8">
        <v>1.1355829333333334</v>
      </c>
      <c r="AB101" s="17">
        <f t="shared" si="31"/>
        <v>1.4994995666340827</v>
      </c>
      <c r="AC101" s="17">
        <f t="shared" si="44"/>
        <v>2.676982899148908</v>
      </c>
      <c r="AD101" s="17">
        <f t="shared" si="16"/>
        <v>4.4425745480054069</v>
      </c>
      <c r="AE101" s="8">
        <v>1.1355829333333334</v>
      </c>
      <c r="AF101" s="8">
        <v>2.6215510181818176</v>
      </c>
      <c r="AG101" s="8">
        <v>7.2365949247311825</v>
      </c>
      <c r="AH101" s="8">
        <v>8.8546169422222185</v>
      </c>
      <c r="AI101" s="7">
        <v>5.7471830986666665</v>
      </c>
      <c r="AJ101" s="7">
        <v>10.830382450666663</v>
      </c>
      <c r="AK101" s="7">
        <v>6.5668431816129029</v>
      </c>
      <c r="AL101" s="7">
        <v>7.426348964193549</v>
      </c>
      <c r="AM101" s="8">
        <v>3.3209605701149436</v>
      </c>
      <c r="AN101" s="8">
        <v>3.3774241548387081</v>
      </c>
      <c r="AO101" s="8">
        <v>1.8301648888888886</v>
      </c>
      <c r="AP101" s="8">
        <v>1.8833232172043013</v>
      </c>
      <c r="AQ101" s="8">
        <v>1.0129898240000004</v>
      </c>
      <c r="AR101" s="8">
        <v>2.0522336344086032</v>
      </c>
      <c r="AS101" s="8">
        <v>2.9229825376344101</v>
      </c>
      <c r="AT101" s="8">
        <v>3.410529777777779</v>
      </c>
      <c r="AU101" s="8">
        <v>4.4789749677419364</v>
      </c>
      <c r="AV101" s="8">
        <v>5.1188366222222239</v>
      </c>
      <c r="AW101" s="8">
        <v>6.6635791827956989</v>
      </c>
    </row>
    <row r="102" spans="1:49" ht="12.75" customHeight="1">
      <c r="A102" s="13">
        <v>34759</v>
      </c>
      <c r="B102" s="8">
        <v>14.120681304813308</v>
      </c>
      <c r="C102" s="8">
        <v>3.3304623427617579</v>
      </c>
      <c r="D102" s="8">
        <v>0.74136474838709676</v>
      </c>
      <c r="E102" s="8">
        <v>0.10539148387096771</v>
      </c>
      <c r="F102" s="15">
        <f t="shared" si="41"/>
        <v>0.23585705752218239</v>
      </c>
      <c r="G102" s="15">
        <f t="shared" si="42"/>
        <v>5.2502052300719242E-2</v>
      </c>
      <c r="H102" s="15">
        <f t="shared" si="43"/>
        <v>4.4923397693341469</v>
      </c>
      <c r="I102" s="15">
        <f t="shared" si="43"/>
        <v>7.0343895081196521</v>
      </c>
      <c r="J102" s="7">
        <v>29.335854877653446</v>
      </c>
      <c r="K102" s="7">
        <v>6.678358675271685</v>
      </c>
      <c r="L102" s="7">
        <v>1.8911517419354829</v>
      </c>
      <c r="M102" s="7">
        <v>0.28874658064516151</v>
      </c>
      <c r="N102" s="15">
        <f t="shared" si="35"/>
        <v>0.22765174913511441</v>
      </c>
      <c r="O102" s="15">
        <f t="shared" si="36"/>
        <v>6.4465540541518887E-2</v>
      </c>
      <c r="P102" s="15">
        <f t="shared" si="37"/>
        <v>3.5313711360024325</v>
      </c>
      <c r="Q102" s="15">
        <f t="shared" si="37"/>
        <v>6.5495208210257729</v>
      </c>
      <c r="R102" s="8">
        <v>14.120681304813308</v>
      </c>
      <c r="S102" s="8">
        <v>3.3304623427617579</v>
      </c>
      <c r="T102" s="8">
        <v>0.74136474838709676</v>
      </c>
      <c r="U102" s="8">
        <v>0.10539148387096771</v>
      </c>
      <c r="V102" s="15">
        <f t="shared" si="38"/>
        <v>0.23585705752218239</v>
      </c>
      <c r="W102" s="15">
        <f t="shared" si="39"/>
        <v>5.2502052300719242E-2</v>
      </c>
      <c r="X102" s="15">
        <f t="shared" si="40"/>
        <v>4.4923397693341469</v>
      </c>
      <c r="Y102" s="15">
        <f t="shared" si="40"/>
        <v>7.0343895081196521</v>
      </c>
      <c r="Z102" s="15"/>
      <c r="AA102" s="8">
        <v>0.74136474838709676</v>
      </c>
      <c r="AB102" s="17">
        <f t="shared" si="31"/>
        <v>1.1755895176105138</v>
      </c>
      <c r="AC102" s="17">
        <f t="shared" si="44"/>
        <v>2.1298881860306285</v>
      </c>
      <c r="AD102" s="17">
        <f t="shared" si="16"/>
        <v>4.1712935948898853</v>
      </c>
      <c r="AE102" s="8">
        <v>0.74136474838709676</v>
      </c>
      <c r="AF102" s="8">
        <v>1.1355829333333334</v>
      </c>
      <c r="AG102" s="8">
        <v>2.6215510181818176</v>
      </c>
      <c r="AH102" s="8">
        <v>7.2365949247311825</v>
      </c>
      <c r="AI102" s="8">
        <v>8.8546169422222185</v>
      </c>
      <c r="AJ102" s="7">
        <v>5.7471830986666665</v>
      </c>
      <c r="AK102" s="7">
        <v>10.830382450666663</v>
      </c>
      <c r="AL102" s="7">
        <v>6.5668431816129029</v>
      </c>
      <c r="AM102" s="7">
        <v>7.426348964193549</v>
      </c>
      <c r="AN102" s="8">
        <v>3.3209605701149436</v>
      </c>
      <c r="AO102" s="8">
        <v>3.3774241548387081</v>
      </c>
      <c r="AP102" s="8">
        <v>1.8301648888888886</v>
      </c>
      <c r="AQ102" s="8">
        <v>1.8833232172043013</v>
      </c>
      <c r="AR102" s="8">
        <v>1.0129898240000004</v>
      </c>
      <c r="AS102" s="8">
        <v>2.0522336344086032</v>
      </c>
      <c r="AT102" s="8">
        <v>2.9229825376344101</v>
      </c>
      <c r="AU102" s="8">
        <v>3.410529777777779</v>
      </c>
      <c r="AV102" s="8">
        <v>4.4789749677419364</v>
      </c>
      <c r="AW102" s="8">
        <v>5.1188366222222239</v>
      </c>
    </row>
    <row r="103" spans="1:49" ht="12.75" customHeight="1">
      <c r="A103" s="13">
        <v>34790</v>
      </c>
      <c r="B103" s="8">
        <v>33.443834766305002</v>
      </c>
      <c r="C103" s="8">
        <v>6.9886630567452697</v>
      </c>
      <c r="D103" s="8">
        <v>1.6498208711111111</v>
      </c>
      <c r="E103" s="8">
        <v>0.21076012444444456</v>
      </c>
      <c r="F103" s="15">
        <f t="shared" si="41"/>
        <v>0.20896715659492546</v>
      </c>
      <c r="G103" s="15">
        <f t="shared" si="42"/>
        <v>4.9331091444493144E-2</v>
      </c>
      <c r="H103" s="15">
        <f t="shared" si="43"/>
        <v>4.2360132418730938</v>
      </c>
      <c r="I103" s="15">
        <f t="shared" si="43"/>
        <v>7.8279554800035083</v>
      </c>
      <c r="J103" s="7">
        <v>68.313506276716637</v>
      </c>
      <c r="K103" s="7">
        <v>16.485544010532458</v>
      </c>
      <c r="L103" s="7">
        <v>3.0462479822222219</v>
      </c>
      <c r="M103" s="7">
        <v>0.57986780444444441</v>
      </c>
      <c r="N103" s="15">
        <f t="shared" si="35"/>
        <v>0.24132188360753548</v>
      </c>
      <c r="O103" s="15">
        <f t="shared" si="36"/>
        <v>4.4592177275791185E-2</v>
      </c>
      <c r="P103" s="15">
        <f t="shared" si="37"/>
        <v>5.4117537727530438</v>
      </c>
      <c r="Q103" s="15">
        <f t="shared" si="37"/>
        <v>5.2533490545155361</v>
      </c>
      <c r="R103" s="8">
        <v>33.443834766305002</v>
      </c>
      <c r="S103" s="8">
        <v>6.9886630567452697</v>
      </c>
      <c r="T103" s="8">
        <v>1.6498208711111111</v>
      </c>
      <c r="U103" s="8">
        <v>0.21076012444444456</v>
      </c>
      <c r="V103" s="15">
        <f t="shared" si="38"/>
        <v>0.20896715659492546</v>
      </c>
      <c r="W103" s="15">
        <f t="shared" si="39"/>
        <v>4.9331091444493144E-2</v>
      </c>
      <c r="X103" s="15">
        <f t="shared" si="40"/>
        <v>4.2360132418730938</v>
      </c>
      <c r="Y103" s="15">
        <f t="shared" si="40"/>
        <v>7.8279554800035083</v>
      </c>
      <c r="Z103" s="15"/>
      <c r="AA103" s="8">
        <v>1.6498208711111111</v>
      </c>
      <c r="AB103" s="17">
        <f t="shared" si="31"/>
        <v>2.297435659545997</v>
      </c>
      <c r="AC103" s="17">
        <f t="shared" si="44"/>
        <v>2.2367914895547587</v>
      </c>
      <c r="AD103" s="17">
        <f t="shared" si="16"/>
        <v>3.5947205679155263</v>
      </c>
      <c r="AE103" s="8">
        <v>1.6498208711111111</v>
      </c>
      <c r="AF103" s="8">
        <v>0.74136474838709676</v>
      </c>
      <c r="AG103" s="8">
        <v>1.1355829333333334</v>
      </c>
      <c r="AH103" s="8">
        <v>2.6215510181818176</v>
      </c>
      <c r="AI103" s="8">
        <v>7.2365949247311825</v>
      </c>
      <c r="AJ103" s="8">
        <v>8.8546169422222185</v>
      </c>
      <c r="AK103" s="7">
        <v>5.7471830986666665</v>
      </c>
      <c r="AL103" s="7">
        <v>10.830382450666663</v>
      </c>
      <c r="AM103" s="7">
        <v>6.5668431816129029</v>
      </c>
      <c r="AN103" s="7">
        <v>7.426348964193549</v>
      </c>
      <c r="AO103" s="8">
        <v>3.3209605701149436</v>
      </c>
      <c r="AP103" s="8">
        <v>3.3774241548387081</v>
      </c>
      <c r="AQ103" s="8">
        <v>1.8301648888888886</v>
      </c>
      <c r="AR103" s="8">
        <v>1.8833232172043013</v>
      </c>
      <c r="AS103" s="8">
        <v>1.0129898240000004</v>
      </c>
      <c r="AT103" s="8">
        <v>2.0522336344086032</v>
      </c>
      <c r="AU103" s="8">
        <v>2.9229825376344101</v>
      </c>
      <c r="AV103" s="8">
        <v>3.410529777777779</v>
      </c>
      <c r="AW103" s="8">
        <v>4.4789749677419364</v>
      </c>
    </row>
    <row r="104" spans="1:49" ht="12.75" customHeight="1">
      <c r="A104" s="13">
        <v>34820</v>
      </c>
      <c r="B104" s="8">
        <v>79.126095440282484</v>
      </c>
      <c r="C104" s="8">
        <v>15.889228572199626</v>
      </c>
      <c r="D104" s="8">
        <v>4.5011213591397832</v>
      </c>
      <c r="E104" s="8">
        <v>0.70456555698924717</v>
      </c>
      <c r="F104" s="15">
        <f t="shared" si="41"/>
        <v>0.20080895542471747</v>
      </c>
      <c r="G104" s="15">
        <f t="shared" si="42"/>
        <v>5.6885422364064957E-2</v>
      </c>
      <c r="H104" s="15">
        <f t="shared" si="43"/>
        <v>3.5300600238062105</v>
      </c>
      <c r="I104" s="15">
        <f t="shared" si="43"/>
        <v>6.3885061006586756</v>
      </c>
      <c r="J104" s="7">
        <v>94.587837678963965</v>
      </c>
      <c r="K104" s="7">
        <v>15.944075948423652</v>
      </c>
      <c r="L104" s="7">
        <v>5.1361051784946223</v>
      </c>
      <c r="M104" s="7">
        <v>0.89764036129032265</v>
      </c>
      <c r="N104" s="15">
        <f t="shared" si="35"/>
        <v>0.16856370057362632</v>
      </c>
      <c r="O104" s="15">
        <f t="shared" si="36"/>
        <v>5.4299847681546859E-2</v>
      </c>
      <c r="P104" s="15">
        <f t="shared" si="37"/>
        <v>3.1043125859616478</v>
      </c>
      <c r="Q104" s="15">
        <f t="shared" si="37"/>
        <v>5.7217850265909096</v>
      </c>
      <c r="R104" s="8">
        <v>79.126095440282484</v>
      </c>
      <c r="S104" s="8">
        <v>15.889228572199626</v>
      </c>
      <c r="T104" s="8">
        <v>4.5011213591397832</v>
      </c>
      <c r="U104" s="8">
        <v>0.70456555698924717</v>
      </c>
      <c r="V104" s="15">
        <f t="shared" si="38"/>
        <v>0.20080895542471747</v>
      </c>
      <c r="W104" s="15">
        <f t="shared" si="39"/>
        <v>5.6885422364064957E-2</v>
      </c>
      <c r="X104" s="15">
        <f t="shared" si="40"/>
        <v>3.5300600238062105</v>
      </c>
      <c r="Y104" s="15">
        <f t="shared" si="40"/>
        <v>6.3885061006586756</v>
      </c>
      <c r="Z104" s="15"/>
      <c r="AA104" s="8">
        <v>4.5011213591397832</v>
      </c>
      <c r="AB104" s="17">
        <f t="shared" si="31"/>
        <v>3.1023365886844547</v>
      </c>
      <c r="AC104" s="17">
        <f t="shared" si="44"/>
        <v>2.6287171824579847</v>
      </c>
      <c r="AD104" s="17">
        <f t="shared" si="16"/>
        <v>3.3690370406676631</v>
      </c>
      <c r="AE104" s="8">
        <v>4.5011213591397832</v>
      </c>
      <c r="AF104" s="8">
        <v>1.6498208711111111</v>
      </c>
      <c r="AG104" s="8">
        <v>0.74136474838709676</v>
      </c>
      <c r="AH104" s="8">
        <v>1.1355829333333334</v>
      </c>
      <c r="AI104" s="8">
        <v>2.6215510181818176</v>
      </c>
      <c r="AJ104" s="8">
        <v>7.2365949247311825</v>
      </c>
      <c r="AK104" s="8">
        <v>8.8546169422222185</v>
      </c>
      <c r="AL104" s="7">
        <v>5.7471830986666665</v>
      </c>
      <c r="AM104" s="7">
        <v>10.830382450666663</v>
      </c>
      <c r="AN104" s="7">
        <v>6.5668431816129029</v>
      </c>
      <c r="AO104" s="7">
        <v>7.426348964193549</v>
      </c>
      <c r="AP104" s="8">
        <v>3.3209605701149436</v>
      </c>
      <c r="AQ104" s="8">
        <v>3.3774241548387081</v>
      </c>
      <c r="AR104" s="8">
        <v>1.8301648888888886</v>
      </c>
      <c r="AS104" s="8">
        <v>1.8833232172043013</v>
      </c>
      <c r="AT104" s="8">
        <v>1.0129898240000004</v>
      </c>
      <c r="AU104" s="8">
        <v>2.0522336344086032</v>
      </c>
      <c r="AV104" s="8">
        <v>2.9229825376344101</v>
      </c>
      <c r="AW104" s="8">
        <v>3.410529777777779</v>
      </c>
    </row>
    <row r="105" spans="1:49" ht="12.75" customHeight="1">
      <c r="A105" s="13">
        <v>34851</v>
      </c>
      <c r="B105" s="8">
        <v>69.613947056292758</v>
      </c>
      <c r="C105" s="8">
        <v>12.902753079317462</v>
      </c>
      <c r="D105" s="8">
        <v>3.1560675358024692</v>
      </c>
      <c r="E105" s="8">
        <v>0.29420588641975304</v>
      </c>
      <c r="F105" s="15">
        <f t="shared" si="41"/>
        <v>0.18534724182330523</v>
      </c>
      <c r="G105" s="15">
        <f t="shared" si="42"/>
        <v>4.5336712961417641E-2</v>
      </c>
      <c r="H105" s="15">
        <f t="shared" si="43"/>
        <v>4.0882373184187193</v>
      </c>
      <c r="I105" s="15">
        <f t="shared" si="43"/>
        <v>10.727411250023753</v>
      </c>
      <c r="J105" s="7">
        <v>71.68146167654173</v>
      </c>
      <c r="K105" s="7">
        <v>12.912027621994458</v>
      </c>
      <c r="L105" s="7">
        <v>3.4965268049382723</v>
      </c>
      <c r="M105" s="7">
        <v>0.35224381234567909</v>
      </c>
      <c r="N105" s="15">
        <f t="shared" si="35"/>
        <v>0.18013064075421903</v>
      </c>
      <c r="O105" s="15">
        <f t="shared" si="36"/>
        <v>4.8778676148041433E-2</v>
      </c>
      <c r="P105" s="15">
        <f t="shared" si="37"/>
        <v>3.6928152827995859</v>
      </c>
      <c r="Q105" s="15">
        <f t="shared" si="37"/>
        <v>9.9264392514208595</v>
      </c>
      <c r="R105" s="8">
        <v>69.613947056292758</v>
      </c>
      <c r="S105" s="8">
        <v>12.902753079317462</v>
      </c>
      <c r="T105" s="8">
        <v>3.1560675358024692</v>
      </c>
      <c r="U105" s="8">
        <v>0.29420588641975304</v>
      </c>
      <c r="V105" s="15">
        <f t="shared" si="38"/>
        <v>0.18534724182330523</v>
      </c>
      <c r="W105" s="15">
        <f t="shared" si="39"/>
        <v>4.5336712961417641E-2</v>
      </c>
      <c r="X105" s="15">
        <f t="shared" si="40"/>
        <v>4.0882373184187193</v>
      </c>
      <c r="Y105" s="15">
        <f t="shared" si="40"/>
        <v>10.727411250023753</v>
      </c>
      <c r="Z105" s="15"/>
      <c r="AA105" s="8">
        <v>3.1560675358024692</v>
      </c>
      <c r="AB105" s="17">
        <f t="shared" si="31"/>
        <v>3.5841334309305721</v>
      </c>
      <c r="AC105" s="17">
        <f t="shared" si="44"/>
        <v>2.8038699652536834</v>
      </c>
      <c r="AD105" s="17">
        <f t="shared" ref="AD105:AD114" si="45">AVERAGE(AA99:AA111)</f>
        <v>2.8911626720765407</v>
      </c>
      <c r="AE105" s="8">
        <v>3.1560675358024692</v>
      </c>
      <c r="AF105" s="8">
        <v>4.5011213591397832</v>
      </c>
      <c r="AG105" s="8">
        <v>1.6498208711111111</v>
      </c>
      <c r="AH105" s="8">
        <v>0.74136474838709676</v>
      </c>
      <c r="AI105" s="8">
        <v>1.1355829333333334</v>
      </c>
      <c r="AJ105" s="8">
        <v>2.6215510181818176</v>
      </c>
      <c r="AK105" s="8">
        <v>7.2365949247311825</v>
      </c>
      <c r="AL105" s="8">
        <v>8.8546169422222185</v>
      </c>
      <c r="AM105" s="7">
        <v>5.7471830986666665</v>
      </c>
      <c r="AN105" s="7">
        <v>10.830382450666663</v>
      </c>
      <c r="AO105" s="7">
        <v>6.5668431816129029</v>
      </c>
      <c r="AP105" s="7">
        <v>7.426348964193549</v>
      </c>
      <c r="AQ105" s="8">
        <v>3.3209605701149436</v>
      </c>
      <c r="AR105" s="8">
        <v>3.3774241548387081</v>
      </c>
      <c r="AS105" s="8">
        <v>1.8301648888888886</v>
      </c>
      <c r="AT105" s="8">
        <v>1.8833232172043013</v>
      </c>
      <c r="AU105" s="8">
        <v>1.0129898240000004</v>
      </c>
      <c r="AV105" s="8">
        <v>2.0522336344086032</v>
      </c>
      <c r="AW105" s="8">
        <v>2.9229825376344101</v>
      </c>
    </row>
    <row r="106" spans="1:49" ht="12.75" customHeight="1">
      <c r="A106" s="13">
        <v>34881</v>
      </c>
      <c r="B106" s="8">
        <v>77.835749417264395</v>
      </c>
      <c r="C106" s="8">
        <v>17.183480252344555</v>
      </c>
      <c r="D106" s="8">
        <v>3.0952113978494631</v>
      </c>
      <c r="E106" s="8">
        <v>0.20698851428571427</v>
      </c>
      <c r="F106" s="15">
        <f t="shared" si="41"/>
        <v>0.22076591259148545</v>
      </c>
      <c r="G106" s="15">
        <f t="shared" si="42"/>
        <v>3.9765935589012626E-2</v>
      </c>
      <c r="H106" s="15">
        <f t="shared" si="43"/>
        <v>5.5516338122441491</v>
      </c>
      <c r="I106" s="15">
        <f t="shared" si="43"/>
        <v>14.953541787236672</v>
      </c>
      <c r="J106" s="7">
        <v>95.8278527685071</v>
      </c>
      <c r="K106" s="7">
        <v>19.655061247261649</v>
      </c>
      <c r="L106" s="7">
        <v>4.3401060817204318</v>
      </c>
      <c r="M106" s="7">
        <v>0.22782026666666658</v>
      </c>
      <c r="N106" s="15">
        <f t="shared" si="35"/>
        <v>0.20510802109635806</v>
      </c>
      <c r="O106" s="15">
        <f t="shared" si="36"/>
        <v>4.5290653566086851E-2</v>
      </c>
      <c r="P106" s="15">
        <f t="shared" si="37"/>
        <v>4.5287052613862198</v>
      </c>
      <c r="Q106" s="15">
        <f t="shared" si="37"/>
        <v>19.050570632816541</v>
      </c>
      <c r="R106" s="8">
        <v>77.835749417264395</v>
      </c>
      <c r="S106" s="8">
        <v>17.183480252344555</v>
      </c>
      <c r="T106" s="8">
        <v>3.0952113978494631</v>
      </c>
      <c r="U106" s="8">
        <v>0.20698851428571427</v>
      </c>
      <c r="V106" s="15">
        <f t="shared" si="38"/>
        <v>0.22076591259148545</v>
      </c>
      <c r="W106" s="15">
        <f t="shared" si="39"/>
        <v>3.9765935589012626E-2</v>
      </c>
      <c r="X106" s="15">
        <f t="shared" si="40"/>
        <v>5.5516338122441491</v>
      </c>
      <c r="Y106" s="15">
        <f t="shared" si="40"/>
        <v>14.953541787236672</v>
      </c>
      <c r="Z106" s="15"/>
      <c r="AA106" s="8">
        <v>3.0952113978494631</v>
      </c>
      <c r="AB106" s="17">
        <f t="shared" si="31"/>
        <v>2.6228025320058408</v>
      </c>
      <c r="AC106" s="17">
        <f t="shared" si="44"/>
        <v>3.0819439492536835</v>
      </c>
      <c r="AD106" s="17">
        <f t="shared" si="45"/>
        <v>2.501913458379271</v>
      </c>
      <c r="AE106" s="8">
        <v>3.0952113978494631</v>
      </c>
      <c r="AF106" s="8">
        <v>3.1560675358024692</v>
      </c>
      <c r="AG106" s="8">
        <v>4.5011213591397832</v>
      </c>
      <c r="AH106" s="8">
        <v>1.6498208711111111</v>
      </c>
      <c r="AI106" s="8">
        <v>0.74136474838709676</v>
      </c>
      <c r="AJ106" s="8">
        <v>1.1355829333333334</v>
      </c>
      <c r="AK106" s="8">
        <v>2.6215510181818176</v>
      </c>
      <c r="AL106" s="8">
        <v>7.2365949247311825</v>
      </c>
      <c r="AM106" s="8">
        <v>8.8546169422222185</v>
      </c>
      <c r="AN106" s="7">
        <v>5.7471830986666665</v>
      </c>
      <c r="AO106" s="7">
        <v>10.830382450666663</v>
      </c>
      <c r="AP106" s="7">
        <v>6.5668431816129029</v>
      </c>
      <c r="AQ106" s="7">
        <v>7.426348964193549</v>
      </c>
      <c r="AR106" s="8">
        <v>3.3209605701149436</v>
      </c>
      <c r="AS106" s="8">
        <v>3.3774241548387081</v>
      </c>
      <c r="AT106" s="8">
        <v>1.8301648888888886</v>
      </c>
      <c r="AU106" s="8">
        <v>1.8833232172043013</v>
      </c>
      <c r="AV106" s="8">
        <v>1.0129898240000004</v>
      </c>
      <c r="AW106" s="8">
        <v>2.0522336344086032</v>
      </c>
    </row>
    <row r="107" spans="1:49" ht="12.75" customHeight="1">
      <c r="A107" s="13">
        <v>34912</v>
      </c>
      <c r="B107" s="8">
        <v>43.651272105141331</v>
      </c>
      <c r="C107" s="8">
        <v>10.698679250621593</v>
      </c>
      <c r="D107" s="8">
        <v>1.6171286623655903</v>
      </c>
      <c r="E107" s="8">
        <v>8.2103777777777789E-2</v>
      </c>
      <c r="F107" s="15">
        <f t="shared" si="41"/>
        <v>0.24509432909199186</v>
      </c>
      <c r="G107" s="15">
        <f t="shared" si="42"/>
        <v>3.7046541472387506E-2</v>
      </c>
      <c r="H107" s="15">
        <f t="shared" si="43"/>
        <v>6.6158491279050144</v>
      </c>
      <c r="I107" s="15">
        <f t="shared" si="43"/>
        <v>19.696154137298205</v>
      </c>
      <c r="J107" s="7">
        <v>55.59124312754038</v>
      </c>
      <c r="K107" s="7">
        <v>9.9657583531694964</v>
      </c>
      <c r="L107" s="7">
        <v>2.9298917333333327</v>
      </c>
      <c r="M107" s="7">
        <v>0.1996359397849464</v>
      </c>
      <c r="N107" s="15">
        <f t="shared" si="35"/>
        <v>0.17926849252688098</v>
      </c>
      <c r="O107" s="15">
        <f t="shared" si="36"/>
        <v>5.2704195274270442E-2</v>
      </c>
      <c r="P107" s="15">
        <f t="shared" si="37"/>
        <v>3.4014084001088567</v>
      </c>
      <c r="Q107" s="15">
        <f t="shared" si="37"/>
        <v>14.676173721472681</v>
      </c>
      <c r="R107" s="8">
        <v>43.651272105141331</v>
      </c>
      <c r="S107" s="8">
        <v>10.698679250621593</v>
      </c>
      <c r="T107" s="8">
        <v>1.6171286623655903</v>
      </c>
      <c r="U107" s="8">
        <v>8.2103777777777789E-2</v>
      </c>
      <c r="V107" s="15">
        <f t="shared" si="38"/>
        <v>0.24509432909199186</v>
      </c>
      <c r="W107" s="15">
        <f t="shared" si="39"/>
        <v>3.7046541472387506E-2</v>
      </c>
      <c r="X107" s="15">
        <f t="shared" si="40"/>
        <v>6.6158491279050144</v>
      </c>
      <c r="Y107" s="15">
        <f t="shared" si="40"/>
        <v>19.696154137298205</v>
      </c>
      <c r="Z107" s="15"/>
      <c r="AA107" s="8">
        <v>1.6171286623655903</v>
      </c>
      <c r="AB107" s="17">
        <f t="shared" ref="AB107:AB119" si="46">AVERAGE(AA106:AA108)</f>
        <v>2.5841769504420551</v>
      </c>
      <c r="AC107" s="17">
        <f t="shared" si="44"/>
        <v>2.8487062974257267</v>
      </c>
      <c r="AD107" s="17">
        <f t="shared" si="45"/>
        <v>2.4920942207295642</v>
      </c>
      <c r="AE107" s="8">
        <v>1.6171286623655903</v>
      </c>
      <c r="AF107" s="8">
        <v>3.0952113978494631</v>
      </c>
      <c r="AG107" s="8">
        <v>3.1560675358024692</v>
      </c>
      <c r="AH107" s="8">
        <v>4.5011213591397832</v>
      </c>
      <c r="AI107" s="8">
        <v>1.6498208711111111</v>
      </c>
      <c r="AJ107" s="8">
        <v>0.74136474838709676</v>
      </c>
      <c r="AK107" s="8">
        <v>1.1355829333333334</v>
      </c>
      <c r="AL107" s="8">
        <v>2.6215510181818176</v>
      </c>
      <c r="AM107" s="8">
        <v>7.2365949247311825</v>
      </c>
      <c r="AN107" s="8">
        <v>8.8546169422222185</v>
      </c>
      <c r="AO107" s="7">
        <v>5.7471830986666665</v>
      </c>
      <c r="AP107" s="7">
        <v>10.830382450666663</v>
      </c>
      <c r="AQ107" s="7">
        <v>6.5668431816129029</v>
      </c>
      <c r="AR107" s="7">
        <v>7.426348964193549</v>
      </c>
      <c r="AS107" s="8">
        <v>3.3209605701149436</v>
      </c>
      <c r="AT107" s="8">
        <v>3.3774241548387081</v>
      </c>
      <c r="AU107" s="8">
        <v>1.8301648888888886</v>
      </c>
      <c r="AV107" s="8">
        <v>1.8833232172043013</v>
      </c>
      <c r="AW107" s="8">
        <v>1.0129898240000004</v>
      </c>
    </row>
    <row r="108" spans="1:49" ht="12.75" customHeight="1">
      <c r="A108" s="13">
        <v>34943</v>
      </c>
      <c r="B108" s="8">
        <v>86.622743424970778</v>
      </c>
      <c r="C108" s="8">
        <v>20.928400327172746</v>
      </c>
      <c r="D108" s="8">
        <v>3.0401907911111121</v>
      </c>
      <c r="E108" s="8">
        <v>0.14881399111111107</v>
      </c>
      <c r="F108" s="15">
        <f t="shared" si="41"/>
        <v>0.24160398874113362</v>
      </c>
      <c r="G108" s="15">
        <f t="shared" si="42"/>
        <v>3.5096911860617828E-2</v>
      </c>
      <c r="H108" s="15">
        <f t="shared" si="43"/>
        <v>6.8839101770727851</v>
      </c>
      <c r="I108" s="15">
        <f t="shared" si="43"/>
        <v>20.429468818164899</v>
      </c>
      <c r="J108" s="7">
        <v>73.338223369783719</v>
      </c>
      <c r="K108" s="7">
        <v>17.055707560369964</v>
      </c>
      <c r="L108" s="7">
        <v>2.7995279111111113</v>
      </c>
      <c r="M108" s="7">
        <v>0.11298976000000001</v>
      </c>
      <c r="N108" s="15">
        <f t="shared" si="35"/>
        <v>0.23256232257457621</v>
      </c>
      <c r="O108" s="15">
        <f t="shared" si="36"/>
        <v>3.8172835153033616E-2</v>
      </c>
      <c r="P108" s="15">
        <f t="shared" si="37"/>
        <v>6.0923513184766511</v>
      </c>
      <c r="Q108" s="15">
        <f t="shared" si="37"/>
        <v>24.776828547216237</v>
      </c>
      <c r="R108" s="8">
        <v>86.622743424970778</v>
      </c>
      <c r="S108" s="8">
        <v>20.928400327172746</v>
      </c>
      <c r="T108" s="8">
        <v>3.0401907911111121</v>
      </c>
      <c r="U108" s="8">
        <v>0.14881399111111107</v>
      </c>
      <c r="V108" s="15">
        <f t="shared" si="38"/>
        <v>0.24160398874113362</v>
      </c>
      <c r="W108" s="15">
        <f t="shared" si="39"/>
        <v>3.5096911860617828E-2</v>
      </c>
      <c r="X108" s="15">
        <f t="shared" si="40"/>
        <v>6.8839101770727851</v>
      </c>
      <c r="Y108" s="15">
        <f t="shared" si="40"/>
        <v>20.429468818164899</v>
      </c>
      <c r="Z108" s="15"/>
      <c r="AA108" s="8">
        <v>3.0401907911111121</v>
      </c>
      <c r="AB108" s="17">
        <f t="shared" si="46"/>
        <v>2.6640841844922338</v>
      </c>
      <c r="AC108" s="17">
        <f t="shared" si="44"/>
        <v>2.7801522391541216</v>
      </c>
      <c r="AD108" s="17">
        <f t="shared" si="45"/>
        <v>2.4943064450885393</v>
      </c>
      <c r="AE108" s="8">
        <v>3.0401907911111121</v>
      </c>
      <c r="AF108" s="8">
        <v>1.6171286623655903</v>
      </c>
      <c r="AG108" s="8">
        <v>3.0952113978494631</v>
      </c>
      <c r="AH108" s="8">
        <v>3.1560675358024692</v>
      </c>
      <c r="AI108" s="8">
        <v>4.5011213591397832</v>
      </c>
      <c r="AJ108" s="8">
        <v>1.6498208711111111</v>
      </c>
      <c r="AK108" s="8">
        <v>0.74136474838709676</v>
      </c>
      <c r="AL108" s="8">
        <v>1.1355829333333334</v>
      </c>
      <c r="AM108" s="8">
        <v>2.6215510181818176</v>
      </c>
      <c r="AN108" s="8">
        <v>7.2365949247311825</v>
      </c>
      <c r="AO108" s="8">
        <v>8.8546169422222185</v>
      </c>
      <c r="AP108" s="7">
        <v>5.7471830986666665</v>
      </c>
      <c r="AQ108" s="7">
        <v>10.830382450666663</v>
      </c>
      <c r="AR108" s="7">
        <v>6.5668431816129029</v>
      </c>
      <c r="AS108" s="7">
        <v>7.426348964193549</v>
      </c>
      <c r="AT108" s="8">
        <v>3.3209605701149436</v>
      </c>
      <c r="AU108" s="8">
        <v>3.3774241548387081</v>
      </c>
      <c r="AV108" s="8">
        <v>1.8301648888888886</v>
      </c>
      <c r="AW108" s="8">
        <v>1.8833232172043013</v>
      </c>
    </row>
    <row r="109" spans="1:49" ht="12.75" customHeight="1">
      <c r="A109" s="13">
        <v>34973</v>
      </c>
      <c r="B109" s="8">
        <v>81.498231868989947</v>
      </c>
      <c r="C109" s="8">
        <v>18.58410045896175</v>
      </c>
      <c r="D109" s="8">
        <v>3.3349330999999993</v>
      </c>
      <c r="E109" s="8">
        <v>0.21595909999999993</v>
      </c>
      <c r="F109" s="15">
        <f t="shared" si="41"/>
        <v>0.22803071959691182</v>
      </c>
      <c r="G109" s="15">
        <f t="shared" si="42"/>
        <v>4.0920312300283659E-2</v>
      </c>
      <c r="H109" s="15">
        <f t="shared" si="43"/>
        <v>5.5725557010309306</v>
      </c>
      <c r="I109" s="15">
        <f t="shared" si="43"/>
        <v>15.442429145148319</v>
      </c>
      <c r="J109" s="7">
        <v>103.14183119484262</v>
      </c>
      <c r="K109" s="7">
        <v>20.251481126572781</v>
      </c>
      <c r="L109" s="7">
        <v>6.0499556666666638</v>
      </c>
      <c r="M109" s="7">
        <v>0.20260486666666666</v>
      </c>
      <c r="N109" s="15">
        <f t="shared" si="35"/>
        <v>0.19634595286868836</v>
      </c>
      <c r="O109" s="15">
        <f t="shared" si="36"/>
        <v>5.8656663320606026E-2</v>
      </c>
      <c r="P109" s="15">
        <f t="shared" si="37"/>
        <v>3.3473767813129633</v>
      </c>
      <c r="Q109" s="15">
        <f t="shared" si="37"/>
        <v>29.860860532142517</v>
      </c>
      <c r="R109" s="8">
        <v>81.498231868989947</v>
      </c>
      <c r="S109" s="8">
        <v>18.58410045896175</v>
      </c>
      <c r="T109" s="8">
        <v>3.3349330999999993</v>
      </c>
      <c r="U109" s="8">
        <v>0.21595909999999993</v>
      </c>
      <c r="V109" s="15">
        <f t="shared" si="38"/>
        <v>0.22803071959691182</v>
      </c>
      <c r="W109" s="15">
        <f t="shared" si="39"/>
        <v>4.0920312300283659E-2</v>
      </c>
      <c r="X109" s="15">
        <f t="shared" si="40"/>
        <v>5.5725557010309306</v>
      </c>
      <c r="Y109" s="15">
        <f t="shared" si="40"/>
        <v>15.442429145148319</v>
      </c>
      <c r="Z109" s="15"/>
      <c r="AA109" s="8">
        <v>3.3349330999999993</v>
      </c>
      <c r="AB109" s="17">
        <f t="shared" si="46"/>
        <v>3.0628070451851852</v>
      </c>
      <c r="AC109" s="17">
        <f t="shared" si="44"/>
        <v>2.6895599896917561</v>
      </c>
      <c r="AD109" s="17">
        <f t="shared" si="45"/>
        <v>2.6622459239305565</v>
      </c>
      <c r="AE109" s="8">
        <v>3.3349330999999993</v>
      </c>
      <c r="AF109" s="8">
        <v>3.0401907911111121</v>
      </c>
      <c r="AG109" s="8">
        <v>1.6171286623655903</v>
      </c>
      <c r="AH109" s="8">
        <v>3.0952113978494631</v>
      </c>
      <c r="AI109" s="8">
        <v>3.1560675358024692</v>
      </c>
      <c r="AJ109" s="8">
        <v>4.5011213591397832</v>
      </c>
      <c r="AK109" s="8">
        <v>1.6498208711111111</v>
      </c>
      <c r="AL109" s="8">
        <v>0.74136474838709676</v>
      </c>
      <c r="AM109" s="8">
        <v>1.1355829333333334</v>
      </c>
      <c r="AN109" s="8">
        <v>2.6215510181818176</v>
      </c>
      <c r="AO109" s="8">
        <v>7.2365949247311825</v>
      </c>
      <c r="AP109" s="8">
        <v>8.8546169422222185</v>
      </c>
      <c r="AQ109" s="7">
        <v>5.7471830986666665</v>
      </c>
      <c r="AR109" s="7">
        <v>10.830382450666663</v>
      </c>
      <c r="AS109" s="7">
        <v>6.5668431816129029</v>
      </c>
      <c r="AT109" s="7">
        <v>7.426348964193549</v>
      </c>
      <c r="AU109" s="8">
        <v>3.3209605701149436</v>
      </c>
      <c r="AV109" s="8">
        <v>3.3774241548387081</v>
      </c>
      <c r="AW109" s="8">
        <v>1.8301648888888886</v>
      </c>
    </row>
    <row r="110" spans="1:49" ht="12.75" customHeight="1">
      <c r="A110" s="13">
        <v>35004</v>
      </c>
      <c r="B110" s="8">
        <v>58.905729062838802</v>
      </c>
      <c r="C110" s="8">
        <v>11.355131339055077</v>
      </c>
      <c r="D110" s="8">
        <v>2.8132972444444442</v>
      </c>
      <c r="E110" s="8">
        <v>0.32600960000000007</v>
      </c>
      <c r="F110" s="15">
        <f t="shared" si="41"/>
        <v>0.19276786009968191</v>
      </c>
      <c r="G110" s="15">
        <f t="shared" si="42"/>
        <v>4.7759314572667556E-2</v>
      </c>
      <c r="H110" s="15">
        <f t="shared" si="43"/>
        <v>4.0362359013000173</v>
      </c>
      <c r="I110" s="15">
        <f t="shared" si="43"/>
        <v>8.6294920285919297</v>
      </c>
      <c r="J110" s="7">
        <v>72.327122326061513</v>
      </c>
      <c r="K110" s="7">
        <v>14.669612966919422</v>
      </c>
      <c r="L110" s="7">
        <v>3.7631912888888901</v>
      </c>
      <c r="M110" s="7">
        <v>0.32445564444444447</v>
      </c>
      <c r="N110" s="15">
        <f t="shared" si="35"/>
        <v>0.20282312492382329</v>
      </c>
      <c r="O110" s="15">
        <f t="shared" si="36"/>
        <v>5.2030153666612913E-2</v>
      </c>
      <c r="P110" s="15">
        <f t="shared" si="37"/>
        <v>3.8981842379983647</v>
      </c>
      <c r="Q110" s="15">
        <f t="shared" si="37"/>
        <v>11.598476874496939</v>
      </c>
      <c r="R110" s="8">
        <v>58.905729062838802</v>
      </c>
      <c r="S110" s="8">
        <v>11.355131339055077</v>
      </c>
      <c r="T110" s="8">
        <v>2.8132972444444442</v>
      </c>
      <c r="U110" s="8">
        <v>0.32600960000000007</v>
      </c>
      <c r="V110" s="15">
        <f t="shared" si="38"/>
        <v>0.19276786009968191</v>
      </c>
      <c r="W110" s="15">
        <f t="shared" si="39"/>
        <v>4.7759314572667556E-2</v>
      </c>
      <c r="X110" s="15">
        <f t="shared" si="40"/>
        <v>4.0362359013000173</v>
      </c>
      <c r="Y110" s="15">
        <f t="shared" si="40"/>
        <v>8.6294920285919297</v>
      </c>
      <c r="Z110" s="15"/>
      <c r="AA110" s="8">
        <v>2.8132972444444442</v>
      </c>
      <c r="AB110" s="17">
        <f t="shared" si="46"/>
        <v>2.9301601649940259</v>
      </c>
      <c r="AC110" s="17">
        <f t="shared" si="44"/>
        <v>2.8014052865519714</v>
      </c>
      <c r="AD110" s="17">
        <f t="shared" si="45"/>
        <v>2.6065999062189493</v>
      </c>
      <c r="AE110" s="8">
        <v>2.8132972444444442</v>
      </c>
      <c r="AF110" s="8">
        <v>3.3349330999999993</v>
      </c>
      <c r="AG110" s="8">
        <v>3.0401907911111121</v>
      </c>
      <c r="AH110" s="8">
        <v>1.6171286623655903</v>
      </c>
      <c r="AI110" s="8">
        <v>3.0952113978494631</v>
      </c>
      <c r="AJ110" s="8">
        <v>3.1560675358024692</v>
      </c>
      <c r="AK110" s="8">
        <v>4.5011213591397832</v>
      </c>
      <c r="AL110" s="8">
        <v>1.6498208711111111</v>
      </c>
      <c r="AM110" s="8">
        <v>0.74136474838709676</v>
      </c>
      <c r="AN110" s="8">
        <v>1.1355829333333334</v>
      </c>
      <c r="AO110" s="8">
        <v>2.6215510181818176</v>
      </c>
      <c r="AP110" s="8">
        <v>7.2365949247311825</v>
      </c>
      <c r="AQ110" s="8">
        <v>8.8546169422222185</v>
      </c>
      <c r="AR110" s="7">
        <v>5.7471830986666665</v>
      </c>
      <c r="AS110" s="7">
        <v>10.830382450666663</v>
      </c>
      <c r="AT110" s="7">
        <v>6.5668431816129029</v>
      </c>
      <c r="AU110" s="7">
        <v>7.426348964193549</v>
      </c>
      <c r="AV110" s="8">
        <v>3.3209605701149436</v>
      </c>
      <c r="AW110" s="8">
        <v>3.3774241548387081</v>
      </c>
    </row>
    <row r="111" spans="1:49" ht="12.75" customHeight="1">
      <c r="A111" s="13">
        <v>35034</v>
      </c>
      <c r="B111" s="8">
        <v>64.26870021331969</v>
      </c>
      <c r="C111" s="8">
        <v>20.187469311406844</v>
      </c>
      <c r="D111" s="8">
        <v>2.6422501505376337</v>
      </c>
      <c r="E111" s="8">
        <v>0.35598616774193548</v>
      </c>
      <c r="F111" s="15">
        <f t="shared" si="41"/>
        <v>0.3141104339188579</v>
      </c>
      <c r="G111" s="15">
        <f t="shared" si="42"/>
        <v>4.1112549993504104E-2</v>
      </c>
      <c r="H111" s="15">
        <f t="shared" si="43"/>
        <v>7.6402566605206488</v>
      </c>
      <c r="I111" s="15">
        <f t="shared" si="43"/>
        <v>7.4223393771105064</v>
      </c>
      <c r="J111" s="7">
        <v>73.425997320681631</v>
      </c>
      <c r="K111" s="7">
        <v>17.950654208665409</v>
      </c>
      <c r="L111" s="7">
        <v>3.7407335053763444</v>
      </c>
      <c r="M111" s="7">
        <v>0.4205206021505376</v>
      </c>
      <c r="N111" s="15">
        <f t="shared" si="35"/>
        <v>0.24447273259725019</v>
      </c>
      <c r="O111" s="15">
        <f t="shared" si="36"/>
        <v>5.0945627459971943E-2</v>
      </c>
      <c r="P111" s="15">
        <f t="shared" si="37"/>
        <v>4.7986990206241504</v>
      </c>
      <c r="Q111" s="15">
        <f t="shared" si="37"/>
        <v>8.8954821386782843</v>
      </c>
      <c r="R111" s="8">
        <v>64.26870021331969</v>
      </c>
      <c r="S111" s="8">
        <v>20.187469311406844</v>
      </c>
      <c r="T111" s="8">
        <v>2.6422501505376337</v>
      </c>
      <c r="U111" s="8">
        <v>0.35598616774193548</v>
      </c>
      <c r="V111" s="15">
        <f t="shared" si="38"/>
        <v>0.3141104339188579</v>
      </c>
      <c r="W111" s="15">
        <f t="shared" si="39"/>
        <v>4.1112549993504104E-2</v>
      </c>
      <c r="X111" s="15">
        <f t="shared" si="40"/>
        <v>7.6402566605206488</v>
      </c>
      <c r="Y111" s="15">
        <f t="shared" si="40"/>
        <v>7.4223393771105064</v>
      </c>
      <c r="Z111" s="15"/>
      <c r="AA111" s="8">
        <v>2.6422501505376337</v>
      </c>
      <c r="AB111" s="17">
        <f t="shared" si="46"/>
        <v>2.5439675138829152</v>
      </c>
      <c r="AC111" s="17">
        <f t="shared" si="44"/>
        <v>2.692147314076875</v>
      </c>
      <c r="AD111" s="17">
        <f t="shared" si="45"/>
        <v>2.3715360124566498</v>
      </c>
      <c r="AE111" s="8">
        <v>2.6422501505376337</v>
      </c>
      <c r="AF111" s="8">
        <v>2.8132972444444442</v>
      </c>
      <c r="AG111" s="8">
        <v>3.3349330999999993</v>
      </c>
      <c r="AH111" s="8">
        <v>3.0401907911111121</v>
      </c>
      <c r="AI111" s="8">
        <v>1.6171286623655903</v>
      </c>
      <c r="AJ111" s="8">
        <v>3.0952113978494631</v>
      </c>
      <c r="AK111" s="8">
        <v>3.1560675358024692</v>
      </c>
      <c r="AL111" s="8">
        <v>4.5011213591397832</v>
      </c>
      <c r="AM111" s="8">
        <v>1.6498208711111111</v>
      </c>
      <c r="AN111" s="8">
        <v>0.74136474838709676</v>
      </c>
      <c r="AO111" s="8">
        <v>1.1355829333333334</v>
      </c>
      <c r="AP111" s="8">
        <v>2.6215510181818176</v>
      </c>
      <c r="AQ111" s="8">
        <v>7.2365949247311825</v>
      </c>
      <c r="AR111" s="8">
        <v>8.8546169422222185</v>
      </c>
      <c r="AS111" s="7">
        <v>5.7471830986666665</v>
      </c>
      <c r="AT111" s="7">
        <v>10.830382450666663</v>
      </c>
      <c r="AU111" s="7">
        <v>6.5668431816129029</v>
      </c>
      <c r="AV111" s="7">
        <v>7.426348964193549</v>
      </c>
      <c r="AW111" s="8">
        <v>3.3209605701149436</v>
      </c>
    </row>
    <row r="112" spans="1:49" ht="12.75" customHeight="1">
      <c r="A112" s="13">
        <v>35065</v>
      </c>
      <c r="B112" s="8">
        <v>37.849954647812503</v>
      </c>
      <c r="C112" s="8">
        <v>8.6503549098908419</v>
      </c>
      <c r="D112" s="8">
        <v>2.1763551466666673</v>
      </c>
      <c r="E112" s="8">
        <v>0.22006392888888893</v>
      </c>
      <c r="F112" s="15">
        <f t="shared" si="41"/>
        <v>0.22854333619104561</v>
      </c>
      <c r="G112" s="15">
        <f t="shared" si="42"/>
        <v>5.7499544369796159E-2</v>
      </c>
      <c r="H112" s="15">
        <f t="shared" si="43"/>
        <v>3.974698211888732</v>
      </c>
      <c r="I112" s="15">
        <f t="shared" si="43"/>
        <v>9.889649601618796</v>
      </c>
      <c r="J112" s="7">
        <v>40.526869378450087</v>
      </c>
      <c r="K112" s="7">
        <v>12.010954154887093</v>
      </c>
      <c r="L112" s="7">
        <v>2.1366674133333334</v>
      </c>
      <c r="M112" s="7">
        <v>0.18566616888888895</v>
      </c>
      <c r="N112" s="15">
        <f t="shared" si="35"/>
        <v>0.29637014501973458</v>
      </c>
      <c r="O112" s="15">
        <f t="shared" si="36"/>
        <v>5.2722241962007879E-2</v>
      </c>
      <c r="P112" s="15">
        <f t="shared" si="37"/>
        <v>5.6213494341401784</v>
      </c>
      <c r="Q112" s="15">
        <f t="shared" si="37"/>
        <v>11.508113869748732</v>
      </c>
      <c r="R112" s="8">
        <v>37.849954647812503</v>
      </c>
      <c r="S112" s="8">
        <v>8.6503549098908419</v>
      </c>
      <c r="T112" s="8">
        <v>2.1763551466666673</v>
      </c>
      <c r="U112" s="8">
        <v>0.22006392888888893</v>
      </c>
      <c r="V112" s="15">
        <f t="shared" si="38"/>
        <v>0.22854333619104561</v>
      </c>
      <c r="W112" s="15">
        <f t="shared" si="39"/>
        <v>5.7499544369796159E-2</v>
      </c>
      <c r="X112" s="15">
        <f t="shared" si="40"/>
        <v>3.974698211888732</v>
      </c>
      <c r="Y112" s="15">
        <f t="shared" si="40"/>
        <v>9.889649601618796</v>
      </c>
      <c r="Z112" s="15"/>
      <c r="AA112" s="8">
        <v>2.1763551466666673</v>
      </c>
      <c r="AB112" s="17">
        <f t="shared" si="46"/>
        <v>2.4375020753133105</v>
      </c>
      <c r="AC112" s="17">
        <f t="shared" si="44"/>
        <v>2.258029064076875</v>
      </c>
      <c r="AD112" s="17">
        <f t="shared" si="45"/>
        <v>2.4458369189664682</v>
      </c>
      <c r="AE112" s="8">
        <v>2.1763551466666673</v>
      </c>
      <c r="AF112" s="8">
        <v>2.6422501505376337</v>
      </c>
      <c r="AG112" s="8">
        <v>2.8132972444444442</v>
      </c>
      <c r="AH112" s="8">
        <v>3.3349330999999993</v>
      </c>
      <c r="AI112" s="8">
        <v>3.0401907911111121</v>
      </c>
      <c r="AJ112" s="8">
        <v>1.6171286623655903</v>
      </c>
      <c r="AK112" s="8">
        <v>3.0952113978494631</v>
      </c>
      <c r="AL112" s="8">
        <v>3.1560675358024692</v>
      </c>
      <c r="AM112" s="8">
        <v>4.5011213591397832</v>
      </c>
      <c r="AN112" s="8">
        <v>1.6498208711111111</v>
      </c>
      <c r="AO112" s="8">
        <v>0.74136474838709676</v>
      </c>
      <c r="AP112" s="8">
        <v>1.1355829333333334</v>
      </c>
      <c r="AQ112" s="8">
        <v>2.6215510181818176</v>
      </c>
      <c r="AR112" s="8">
        <v>7.2365949247311825</v>
      </c>
      <c r="AS112" s="8">
        <v>8.8546169422222185</v>
      </c>
      <c r="AT112" s="7">
        <v>5.7471830986666665</v>
      </c>
      <c r="AU112" s="7">
        <v>10.830382450666663</v>
      </c>
      <c r="AV112" s="7">
        <v>6.5668431816129029</v>
      </c>
      <c r="AW112" s="7">
        <v>7.426348964193549</v>
      </c>
    </row>
    <row r="113" spans="1:49" ht="12.75" customHeight="1">
      <c r="A113" s="13">
        <v>35096</v>
      </c>
      <c r="B113" s="8">
        <v>26.492599524867565</v>
      </c>
      <c r="C113" s="8">
        <v>8.1432313173902191</v>
      </c>
      <c r="D113" s="8">
        <v>2.4939009287356306</v>
      </c>
      <c r="E113" s="8">
        <v>0.25867573333333321</v>
      </c>
      <c r="F113" s="15">
        <f t="shared" si="41"/>
        <v>0.30737758707847779</v>
      </c>
      <c r="G113" s="15">
        <f t="shared" si="42"/>
        <v>9.4135757662992023E-2</v>
      </c>
      <c r="H113" s="15">
        <f t="shared" si="43"/>
        <v>3.2652585447805706</v>
      </c>
      <c r="I113" s="15">
        <f t="shared" si="43"/>
        <v>9.6410316367865647</v>
      </c>
      <c r="J113" s="7">
        <v>38.307962349580144</v>
      </c>
      <c r="K113" s="7">
        <v>16.942086299061295</v>
      </c>
      <c r="L113" s="7">
        <v>3.8406981149425268</v>
      </c>
      <c r="M113" s="7">
        <v>0.30720742988505756</v>
      </c>
      <c r="N113" s="15">
        <f t="shared" si="35"/>
        <v>0.44226017934485573</v>
      </c>
      <c r="O113" s="15">
        <f t="shared" si="36"/>
        <v>0.10025848098873422</v>
      </c>
      <c r="P113" s="15">
        <f t="shared" si="37"/>
        <v>4.4111996808983305</v>
      </c>
      <c r="Q113" s="15">
        <f t="shared" si="37"/>
        <v>12.501970139132162</v>
      </c>
      <c r="R113" s="8">
        <v>26.492599524867565</v>
      </c>
      <c r="S113" s="8">
        <v>8.1432313173902191</v>
      </c>
      <c r="T113" s="8">
        <v>2.4939009287356306</v>
      </c>
      <c r="U113" s="8">
        <v>0.25867573333333321</v>
      </c>
      <c r="V113" s="15">
        <f t="shared" si="38"/>
        <v>0.30737758707847779</v>
      </c>
      <c r="W113" s="15">
        <f t="shared" si="39"/>
        <v>9.4135757662992023E-2</v>
      </c>
      <c r="X113" s="15">
        <f t="shared" si="40"/>
        <v>3.2652585447805706</v>
      </c>
      <c r="Y113" s="15">
        <f t="shared" si="40"/>
        <v>9.6410316367865647</v>
      </c>
      <c r="Z113" s="15"/>
      <c r="AA113" s="8">
        <v>2.4939009287356306</v>
      </c>
      <c r="AB113" s="17">
        <f t="shared" si="46"/>
        <v>1.9448659751340991</v>
      </c>
      <c r="AC113" s="17">
        <f t="shared" si="44"/>
        <v>2.2802852098546529</v>
      </c>
      <c r="AD113" s="17">
        <f t="shared" si="45"/>
        <v>2.3701283499011252</v>
      </c>
      <c r="AE113" s="8">
        <v>2.4939009287356306</v>
      </c>
      <c r="AF113" s="8">
        <v>2.1763551466666673</v>
      </c>
      <c r="AG113" s="8">
        <v>2.6422501505376337</v>
      </c>
      <c r="AH113" s="8">
        <v>2.8132972444444442</v>
      </c>
      <c r="AI113" s="8">
        <v>3.3349330999999993</v>
      </c>
      <c r="AJ113" s="8">
        <v>3.0401907911111121</v>
      </c>
      <c r="AK113" s="8">
        <v>1.6171286623655903</v>
      </c>
      <c r="AL113" s="8">
        <v>3.0952113978494631</v>
      </c>
      <c r="AM113" s="8">
        <v>3.1560675358024692</v>
      </c>
      <c r="AN113" s="8">
        <v>4.5011213591397832</v>
      </c>
      <c r="AO113" s="8">
        <v>1.6498208711111111</v>
      </c>
      <c r="AP113" s="8">
        <v>0.74136474838709676</v>
      </c>
      <c r="AQ113" s="8">
        <v>1.1355829333333334</v>
      </c>
      <c r="AR113" s="8">
        <v>2.6215510181818176</v>
      </c>
      <c r="AS113" s="8">
        <v>7.2365949247311825</v>
      </c>
      <c r="AT113" s="8">
        <v>8.8546169422222185</v>
      </c>
      <c r="AU113" s="7">
        <v>5.7471830986666665</v>
      </c>
      <c r="AV113" s="7">
        <v>10.830382450666663</v>
      </c>
      <c r="AW113" s="7">
        <v>6.5668431816129029</v>
      </c>
    </row>
    <row r="114" spans="1:49" ht="12.75" customHeight="1">
      <c r="A114" s="13">
        <v>35125</v>
      </c>
      <c r="B114" s="8">
        <v>16.939945712323855</v>
      </c>
      <c r="C114" s="8">
        <v>5.2052673207232729</v>
      </c>
      <c r="D114" s="8">
        <v>1.16434185</v>
      </c>
      <c r="E114" s="8">
        <v>0.10857711666666667</v>
      </c>
      <c r="F114" s="15">
        <f t="shared" si="41"/>
        <v>0.30727768607525274</v>
      </c>
      <c r="G114" s="15">
        <f t="shared" si="42"/>
        <v>6.8733505394467598E-2</v>
      </c>
      <c r="H114" s="15">
        <f t="shared" si="43"/>
        <v>4.4705662007453162</v>
      </c>
      <c r="I114" s="15">
        <f t="shared" si="43"/>
        <v>10.723639434767332</v>
      </c>
      <c r="J114" s="7">
        <v>12.608739065411019</v>
      </c>
      <c r="K114" s="7">
        <v>3.166968262978084</v>
      </c>
      <c r="L114" s="7">
        <v>0.96785471666666711</v>
      </c>
      <c r="M114" s="7">
        <v>8.7795283333333349E-2</v>
      </c>
      <c r="N114" s="15">
        <f t="shared" si="35"/>
        <v>0.25117248017812377</v>
      </c>
      <c r="O114" s="15">
        <f t="shared" si="36"/>
        <v>7.6760627025880726E-2</v>
      </c>
      <c r="P114" s="15">
        <f t="shared" si="37"/>
        <v>3.2721525332699288</v>
      </c>
      <c r="Q114" s="15">
        <f t="shared" si="37"/>
        <v>11.023994455283002</v>
      </c>
      <c r="R114" s="8">
        <v>16.939945712323855</v>
      </c>
      <c r="S114" s="8">
        <v>5.2052673207232729</v>
      </c>
      <c r="T114" s="8">
        <v>1.16434185</v>
      </c>
      <c r="U114" s="8">
        <v>0.10857711666666667</v>
      </c>
      <c r="V114" s="15">
        <f t="shared" si="38"/>
        <v>0.30727768607525274</v>
      </c>
      <c r="W114" s="15">
        <f t="shared" si="39"/>
        <v>6.8733505394467598E-2</v>
      </c>
      <c r="X114" s="15">
        <f t="shared" si="40"/>
        <v>4.4705662007453162</v>
      </c>
      <c r="Y114" s="15">
        <f t="shared" si="40"/>
        <v>10.723639434767332</v>
      </c>
      <c r="Z114" s="15"/>
      <c r="AA114" s="8">
        <v>1.16434185</v>
      </c>
      <c r="AB114" s="17">
        <f t="shared" si="46"/>
        <v>2.1942735840229881</v>
      </c>
      <c r="AC114" s="17">
        <f t="shared" si="44"/>
        <v>1.9371197079191691</v>
      </c>
      <c r="AD114" s="17">
        <f t="shared" si="45"/>
        <v>2.3943665300610366</v>
      </c>
      <c r="AE114" s="8">
        <v>1.16434185</v>
      </c>
      <c r="AF114" s="8">
        <v>2.4939009287356306</v>
      </c>
      <c r="AG114" s="8">
        <v>2.1763551466666673</v>
      </c>
      <c r="AH114" s="8">
        <v>2.6422501505376337</v>
      </c>
      <c r="AI114" s="8">
        <v>2.8132972444444442</v>
      </c>
      <c r="AJ114" s="8">
        <v>3.3349330999999993</v>
      </c>
      <c r="AK114" s="8">
        <v>3.0401907911111121</v>
      </c>
      <c r="AL114" s="8">
        <v>1.6171286623655903</v>
      </c>
      <c r="AM114" s="8">
        <v>3.0952113978494631</v>
      </c>
      <c r="AN114" s="8">
        <v>3.1560675358024692</v>
      </c>
      <c r="AO114" s="8">
        <v>4.5011213591397832</v>
      </c>
      <c r="AP114" s="8">
        <v>1.6498208711111111</v>
      </c>
      <c r="AQ114" s="8">
        <v>0.74136474838709676</v>
      </c>
      <c r="AR114" s="8">
        <v>1.1355829333333334</v>
      </c>
      <c r="AS114" s="8">
        <v>2.6215510181818176</v>
      </c>
      <c r="AT114" s="8">
        <v>7.2365949247311825</v>
      </c>
      <c r="AU114" s="8">
        <v>8.8546169422222185</v>
      </c>
      <c r="AV114" s="7">
        <v>5.7471830986666665</v>
      </c>
      <c r="AW114" s="7">
        <v>10.830382450666663</v>
      </c>
    </row>
    <row r="115" spans="1:49" ht="12.75" customHeight="1">
      <c r="A115" s="13">
        <v>35156</v>
      </c>
      <c r="B115" s="8">
        <v>44.380813413276151</v>
      </c>
      <c r="C115" s="8">
        <v>17.957165385017912</v>
      </c>
      <c r="D115" s="8">
        <v>2.9245779733333337</v>
      </c>
      <c r="E115" s="8">
        <v>0.30929349333333328</v>
      </c>
      <c r="F115" s="15">
        <f t="shared" si="41"/>
        <v>0.40461550845857586</v>
      </c>
      <c r="G115" s="15">
        <f t="shared" si="42"/>
        <v>6.589734951677273E-2</v>
      </c>
      <c r="H115" s="15">
        <f t="shared" si="43"/>
        <v>6.1400877489858647</v>
      </c>
      <c r="I115" s="15">
        <f t="shared" si="43"/>
        <v>9.4556724805763803</v>
      </c>
      <c r="J115" s="7">
        <v>12.043492426256439</v>
      </c>
      <c r="K115" s="7">
        <v>3.9662959436046989</v>
      </c>
      <c r="L115" s="7">
        <v>0.75799967999999984</v>
      </c>
      <c r="M115" s="7">
        <v>5.9048160000000037E-2</v>
      </c>
      <c r="N115" s="15">
        <f t="shared" si="35"/>
        <v>0.329331044785451</v>
      </c>
      <c r="O115" s="15">
        <f t="shared" si="36"/>
        <v>6.2938527560947213E-2</v>
      </c>
      <c r="P115" s="15">
        <f t="shared" si="37"/>
        <v>5.2325826095397554</v>
      </c>
      <c r="Q115" s="15">
        <f t="shared" si="37"/>
        <v>12.836973751595297</v>
      </c>
      <c r="R115" s="8">
        <v>44.380813413276151</v>
      </c>
      <c r="S115" s="8">
        <v>17.957165385017912</v>
      </c>
      <c r="T115" s="8">
        <v>2.9245779733333337</v>
      </c>
      <c r="U115" s="8">
        <v>0.30929349333333328</v>
      </c>
      <c r="V115" s="15">
        <f t="shared" si="38"/>
        <v>0.40461550845857586</v>
      </c>
      <c r="W115" s="15">
        <f t="shared" si="39"/>
        <v>6.589734951677273E-2</v>
      </c>
      <c r="X115" s="15">
        <f t="shared" si="40"/>
        <v>6.1400877489858647</v>
      </c>
      <c r="Y115" s="15">
        <f t="shared" si="40"/>
        <v>9.4556724805763803</v>
      </c>
      <c r="Z115" s="15"/>
      <c r="AA115" s="8">
        <v>2.9245779733333337</v>
      </c>
      <c r="AB115" s="17">
        <f t="shared" si="46"/>
        <v>1.6717808213978496</v>
      </c>
      <c r="AC115" s="17">
        <f t="shared" si="44"/>
        <v>1.7909068266318129</v>
      </c>
      <c r="AE115" s="8">
        <v>2.9245779733333337</v>
      </c>
      <c r="AF115" s="8">
        <v>1.16434185</v>
      </c>
      <c r="AG115" s="8">
        <v>2.4939009287356306</v>
      </c>
      <c r="AH115" s="8">
        <v>2.1763551466666673</v>
      </c>
      <c r="AI115" s="8">
        <v>2.6422501505376337</v>
      </c>
      <c r="AJ115" s="8">
        <v>2.8132972444444442</v>
      </c>
      <c r="AK115" s="8">
        <v>3.3349330999999993</v>
      </c>
      <c r="AL115" s="8">
        <v>3.0401907911111121</v>
      </c>
      <c r="AM115" s="8">
        <v>1.6171286623655903</v>
      </c>
      <c r="AN115" s="8">
        <v>3.0952113978494631</v>
      </c>
      <c r="AO115" s="8">
        <v>3.1560675358024692</v>
      </c>
      <c r="AP115" s="8">
        <v>4.5011213591397832</v>
      </c>
      <c r="AQ115" s="8">
        <v>1.6498208711111111</v>
      </c>
      <c r="AR115" s="8">
        <v>0.74136474838709676</v>
      </c>
      <c r="AS115" s="8">
        <v>1.1355829333333334</v>
      </c>
      <c r="AT115" s="8">
        <v>2.6215510181818176</v>
      </c>
      <c r="AU115" s="8">
        <v>7.2365949247311825</v>
      </c>
      <c r="AV115" s="8">
        <v>8.8546169422222185</v>
      </c>
      <c r="AW115" s="7">
        <v>5.7471830986666665</v>
      </c>
    </row>
    <row r="116" spans="1:49" ht="12.75" customHeight="1">
      <c r="A116" s="13">
        <v>35186</v>
      </c>
      <c r="B116" s="8">
        <v>21.454740820570127</v>
      </c>
      <c r="C116" s="8">
        <v>8.4121402972117867</v>
      </c>
      <c r="D116" s="8">
        <v>0.92642264086021542</v>
      </c>
      <c r="E116" s="8">
        <v>0.11894375913978497</v>
      </c>
      <c r="F116" s="15">
        <f t="shared" si="41"/>
        <v>0.39208771467173786</v>
      </c>
      <c r="G116" s="15">
        <f t="shared" si="42"/>
        <v>4.3180323109379665E-2</v>
      </c>
      <c r="H116" s="15">
        <f t="shared" si="43"/>
        <v>9.0802404066904323</v>
      </c>
      <c r="I116" s="15">
        <f t="shared" si="43"/>
        <v>7.788745265495316</v>
      </c>
      <c r="J116" s="7">
        <v>5.9943410820050671</v>
      </c>
      <c r="K116" s="7">
        <v>1.110478360781763</v>
      </c>
      <c r="L116" s="7">
        <v>0.30199590537634408</v>
      </c>
      <c r="M116" s="7">
        <v>2.3735111111111113E-2</v>
      </c>
      <c r="N116" s="15">
        <f t="shared" si="35"/>
        <v>0.18525445008716712</v>
      </c>
      <c r="O116" s="15">
        <f t="shared" si="36"/>
        <v>5.0380167101757321E-2</v>
      </c>
      <c r="P116" s="15">
        <f t="shared" si="37"/>
        <v>3.6771305206866853</v>
      </c>
      <c r="Q116" s="15">
        <f t="shared" si="37"/>
        <v>12.723593496681412</v>
      </c>
      <c r="R116" s="8">
        <v>21.454740820570127</v>
      </c>
      <c r="S116" s="8">
        <v>8.4121402972117867</v>
      </c>
      <c r="T116" s="8">
        <v>0.92642264086021542</v>
      </c>
      <c r="U116" s="8">
        <v>0.11894375913978497</v>
      </c>
      <c r="V116" s="15">
        <f t="shared" si="38"/>
        <v>0.39208771467173786</v>
      </c>
      <c r="W116" s="15">
        <f t="shared" si="39"/>
        <v>4.3180323109379665E-2</v>
      </c>
      <c r="X116" s="15">
        <f t="shared" si="40"/>
        <v>9.0802404066904323</v>
      </c>
      <c r="Y116" s="15">
        <f t="shared" si="40"/>
        <v>7.788745265495316</v>
      </c>
      <c r="Z116" s="15"/>
      <c r="AA116" s="8">
        <v>0.92642264086021542</v>
      </c>
      <c r="AB116" s="17">
        <f t="shared" si="46"/>
        <v>1.7654304514744783</v>
      </c>
      <c r="AC116" s="17">
        <f t="shared" si="44"/>
        <v>2.116522504970709</v>
      </c>
      <c r="AE116" s="8">
        <v>0.92642264086021542</v>
      </c>
      <c r="AF116" s="8">
        <v>2.9245779733333337</v>
      </c>
      <c r="AG116" s="8">
        <v>1.16434185</v>
      </c>
      <c r="AH116" s="8">
        <v>2.4939009287356306</v>
      </c>
      <c r="AI116" s="8">
        <v>2.1763551466666673</v>
      </c>
      <c r="AJ116" s="8">
        <v>2.6422501505376337</v>
      </c>
      <c r="AK116" s="8">
        <v>2.8132972444444442</v>
      </c>
      <c r="AL116" s="8">
        <v>3.3349330999999993</v>
      </c>
      <c r="AM116" s="8">
        <v>3.0401907911111121</v>
      </c>
      <c r="AN116" s="8">
        <v>1.6171286623655903</v>
      </c>
      <c r="AO116" s="8">
        <v>3.0952113978494631</v>
      </c>
      <c r="AP116" s="8">
        <v>3.1560675358024692</v>
      </c>
      <c r="AQ116" s="8">
        <v>4.5011213591397832</v>
      </c>
      <c r="AR116" s="8">
        <v>1.6498208711111111</v>
      </c>
      <c r="AS116" s="8">
        <v>0.74136474838709676</v>
      </c>
      <c r="AT116" s="8">
        <v>1.1355829333333334</v>
      </c>
      <c r="AU116" s="8">
        <v>2.6215510181818176</v>
      </c>
      <c r="AV116" s="8">
        <v>7.2365949247311825</v>
      </c>
      <c r="AW116" s="8">
        <v>8.8546169422222185</v>
      </c>
    </row>
    <row r="117" spans="1:49" ht="12.75" customHeight="1">
      <c r="A117" s="13">
        <v>35217</v>
      </c>
      <c r="B117" s="8">
        <v>32.753967640922781</v>
      </c>
      <c r="C117" s="8">
        <v>11.268265150042097</v>
      </c>
      <c r="D117" s="8">
        <v>1.4452907402298854</v>
      </c>
      <c r="E117" s="8">
        <v>0.16595006896551726</v>
      </c>
      <c r="F117" s="15">
        <f t="shared" si="41"/>
        <v>0.34402748618349172</v>
      </c>
      <c r="G117" s="15">
        <f t="shared" si="42"/>
        <v>4.4125669173103177E-2</v>
      </c>
      <c r="H117" s="15">
        <f t="shared" si="43"/>
        <v>7.7965386730768005</v>
      </c>
      <c r="I117" s="15">
        <f t="shared" si="43"/>
        <v>8.7091903561076691</v>
      </c>
      <c r="J117" s="7">
        <v>26.196969902764092</v>
      </c>
      <c r="K117" s="7">
        <v>9.4026387651143999</v>
      </c>
      <c r="L117" s="7">
        <v>1.3402488643678152</v>
      </c>
      <c r="M117" s="7">
        <v>0.16130493793103445</v>
      </c>
      <c r="N117" s="15">
        <f t="shared" si="35"/>
        <v>0.35892085229758997</v>
      </c>
      <c r="O117" s="15">
        <f t="shared" si="36"/>
        <v>5.1160453645686825E-2</v>
      </c>
      <c r="P117" s="15">
        <f t="shared" si="37"/>
        <v>7.0155916674098808</v>
      </c>
      <c r="Q117" s="15">
        <f t="shared" si="37"/>
        <v>8.3087900566369228</v>
      </c>
      <c r="R117" s="8">
        <v>32.753967640922781</v>
      </c>
      <c r="S117" s="8">
        <v>11.268265150042097</v>
      </c>
      <c r="T117" s="8">
        <v>1.4452907402298854</v>
      </c>
      <c r="U117" s="8">
        <v>0.16595006896551726</v>
      </c>
      <c r="V117" s="15">
        <f t="shared" si="38"/>
        <v>0.34402748618349172</v>
      </c>
      <c r="W117" s="15">
        <f t="shared" si="39"/>
        <v>4.4125669173103177E-2</v>
      </c>
      <c r="X117" s="15">
        <f t="shared" si="40"/>
        <v>7.7965386730768005</v>
      </c>
      <c r="Y117" s="15">
        <f t="shared" si="40"/>
        <v>8.7091903561076691</v>
      </c>
      <c r="Z117" s="15"/>
      <c r="AA117" s="8">
        <v>1.4452907402298854</v>
      </c>
      <c r="AB117" s="17">
        <f t="shared" si="46"/>
        <v>2.1645642338400699</v>
      </c>
      <c r="AC117" s="17">
        <f t="shared" si="44"/>
        <v>2.3058541349707093</v>
      </c>
      <c r="AE117" s="8">
        <v>1.4452907402298854</v>
      </c>
      <c r="AF117" s="8">
        <v>0.92642264086021542</v>
      </c>
      <c r="AG117" s="8">
        <v>2.9245779733333337</v>
      </c>
      <c r="AH117" s="8">
        <v>1.16434185</v>
      </c>
      <c r="AI117" s="8">
        <v>2.4939009287356306</v>
      </c>
      <c r="AJ117" s="8">
        <v>2.1763551466666673</v>
      </c>
      <c r="AK117" s="8">
        <v>2.6422501505376337</v>
      </c>
      <c r="AL117" s="8">
        <v>2.8132972444444442</v>
      </c>
      <c r="AM117" s="8">
        <v>3.3349330999999993</v>
      </c>
      <c r="AN117" s="8">
        <v>3.0401907911111121</v>
      </c>
      <c r="AO117" s="8">
        <v>1.6171286623655903</v>
      </c>
      <c r="AP117" s="8">
        <v>3.0952113978494631</v>
      </c>
      <c r="AQ117" s="8">
        <v>3.1560675358024692</v>
      </c>
      <c r="AR117" s="8">
        <v>4.5011213591397832</v>
      </c>
      <c r="AS117" s="8">
        <v>1.6498208711111111</v>
      </c>
      <c r="AT117" s="8">
        <v>0.74136474838709676</v>
      </c>
      <c r="AU117" s="8">
        <v>1.1355829333333334</v>
      </c>
      <c r="AV117" s="8">
        <v>2.6215510181818176</v>
      </c>
      <c r="AW117" s="8">
        <v>7.2365949247311825</v>
      </c>
    </row>
    <row r="118" spans="1:49" ht="12.75" customHeight="1">
      <c r="A118" s="13">
        <v>35247</v>
      </c>
      <c r="B118" s="8">
        <v>92.439641880014932</v>
      </c>
      <c r="C118" s="8">
        <v>33.564575025371532</v>
      </c>
      <c r="D118" s="8">
        <v>4.1219793204301096</v>
      </c>
      <c r="E118" s="8">
        <v>0.45626921290322586</v>
      </c>
      <c r="F118" s="15">
        <f t="shared" si="41"/>
        <v>0.36309719880717167</v>
      </c>
      <c r="G118" s="15">
        <f t="shared" si="42"/>
        <v>4.4591035151135355E-2</v>
      </c>
      <c r="H118" s="15">
        <f t="shared" si="43"/>
        <v>8.1428295525435157</v>
      </c>
      <c r="I118" s="15">
        <f t="shared" si="43"/>
        <v>9.0340947928572515</v>
      </c>
      <c r="J118" s="7">
        <v>65.353772510033551</v>
      </c>
      <c r="K118" s="7">
        <v>23.951602848579807</v>
      </c>
      <c r="L118" s="7">
        <v>2.7619206881720419</v>
      </c>
      <c r="M118" s="7">
        <v>0.36162463655913962</v>
      </c>
      <c r="N118" s="15">
        <f t="shared" si="35"/>
        <v>0.36649151118097423</v>
      </c>
      <c r="O118" s="15">
        <f t="shared" si="36"/>
        <v>4.2261075100875213E-2</v>
      </c>
      <c r="P118" s="15">
        <f t="shared" si="37"/>
        <v>8.6720820591093837</v>
      </c>
      <c r="Q118" s="15">
        <f t="shared" si="37"/>
        <v>7.6375346393756027</v>
      </c>
      <c r="R118" s="8">
        <v>92.439641880014932</v>
      </c>
      <c r="S118" s="8">
        <v>33.564575025371532</v>
      </c>
      <c r="T118" s="8">
        <v>4.1219793204301096</v>
      </c>
      <c r="U118" s="8">
        <v>0.45626921290322586</v>
      </c>
      <c r="V118" s="15">
        <f t="shared" si="38"/>
        <v>0.36309719880717167</v>
      </c>
      <c r="W118" s="15">
        <f t="shared" si="39"/>
        <v>4.4591035151135355E-2</v>
      </c>
      <c r="X118" s="15">
        <f t="shared" si="40"/>
        <v>8.1428295525435157</v>
      </c>
      <c r="Y118" s="15">
        <f t="shared" si="40"/>
        <v>9.0340947928572515</v>
      </c>
      <c r="Z118" s="15"/>
      <c r="AA118" s="8">
        <v>4.1219793204301096</v>
      </c>
      <c r="AB118" s="17">
        <f t="shared" si="46"/>
        <v>2.5594233535533317</v>
      </c>
      <c r="AC118" s="17">
        <f t="shared" si="44"/>
        <v>2.1073835411929309</v>
      </c>
      <c r="AE118" s="8">
        <v>4.1219793204301096</v>
      </c>
      <c r="AF118" s="8">
        <v>1.4452907402298854</v>
      </c>
      <c r="AG118" s="8">
        <v>0.92642264086021542</v>
      </c>
      <c r="AH118" s="8">
        <v>2.9245779733333337</v>
      </c>
      <c r="AI118" s="8">
        <v>1.16434185</v>
      </c>
      <c r="AJ118" s="8">
        <v>2.4939009287356306</v>
      </c>
      <c r="AK118" s="8">
        <v>2.1763551466666673</v>
      </c>
      <c r="AL118" s="8">
        <v>2.6422501505376337</v>
      </c>
      <c r="AM118" s="8">
        <v>2.8132972444444442</v>
      </c>
      <c r="AN118" s="8">
        <v>3.3349330999999993</v>
      </c>
      <c r="AO118" s="8">
        <v>3.0401907911111121</v>
      </c>
      <c r="AP118" s="8">
        <v>1.6171286623655903</v>
      </c>
      <c r="AQ118" s="8">
        <v>3.0952113978494631</v>
      </c>
      <c r="AR118" s="8">
        <v>3.1560675358024692</v>
      </c>
      <c r="AS118" s="8">
        <v>4.5011213591397832</v>
      </c>
      <c r="AT118" s="8">
        <v>1.6498208711111111</v>
      </c>
      <c r="AU118" s="8">
        <v>0.74136474838709676</v>
      </c>
      <c r="AV118" s="8">
        <v>1.1355829333333334</v>
      </c>
      <c r="AW118" s="8">
        <v>2.6215510181818176</v>
      </c>
    </row>
    <row r="119" spans="1:49" ht="12.75" customHeight="1">
      <c r="A119" s="13">
        <v>35278</v>
      </c>
      <c r="B119" s="8">
        <v>51.596966727774557</v>
      </c>
      <c r="C119" s="8">
        <v>15.115480732734639</v>
      </c>
      <c r="D119" s="8">
        <v>2.1110000000000007</v>
      </c>
      <c r="E119" s="8">
        <v>0.24964034408602157</v>
      </c>
      <c r="F119" s="15">
        <f t="shared" si="41"/>
        <v>0.29295289415914449</v>
      </c>
      <c r="G119" s="15">
        <f t="shared" si="42"/>
        <v>4.091325777225685E-2</v>
      </c>
      <c r="H119" s="15">
        <f t="shared" si="43"/>
        <v>7.1603414176857578</v>
      </c>
      <c r="I119" s="15">
        <f t="shared" si="43"/>
        <v>8.45616523935165</v>
      </c>
      <c r="J119" s="7">
        <v>38.055766206265744</v>
      </c>
      <c r="K119" s="7">
        <v>11.092332612884411</v>
      </c>
      <c r="L119" s="7">
        <v>1.6595277075268817</v>
      </c>
      <c r="M119" s="7">
        <v>0.21134799139784943</v>
      </c>
      <c r="N119" s="15">
        <f t="shared" si="35"/>
        <v>0.29147573991186909</v>
      </c>
      <c r="O119" s="15">
        <f t="shared" si="36"/>
        <v>4.3607785966838487E-2</v>
      </c>
      <c r="P119" s="15">
        <f t="shared" si="37"/>
        <v>6.6840297770109585</v>
      </c>
      <c r="Q119" s="15">
        <f t="shared" si="37"/>
        <v>7.8521101456929587</v>
      </c>
      <c r="R119" s="8">
        <v>51.596966727774557</v>
      </c>
      <c r="S119" s="8">
        <v>15.115480732734639</v>
      </c>
      <c r="T119" s="8">
        <v>2.1110000000000007</v>
      </c>
      <c r="U119" s="8">
        <v>0.24964034408602157</v>
      </c>
      <c r="V119" s="15">
        <f t="shared" si="38"/>
        <v>0.29295289415914449</v>
      </c>
      <c r="W119" s="15">
        <f t="shared" si="39"/>
        <v>4.091325777225685E-2</v>
      </c>
      <c r="X119" s="15">
        <f t="shared" si="40"/>
        <v>7.1603414176857578</v>
      </c>
      <c r="Y119" s="15">
        <f t="shared" si="40"/>
        <v>8.45616523935165</v>
      </c>
      <c r="Z119" s="15"/>
      <c r="AA119" s="8">
        <v>2.1110000000000007</v>
      </c>
      <c r="AB119" s="17">
        <f t="shared" si="46"/>
        <v>2.7217347749581848</v>
      </c>
      <c r="AE119" s="8">
        <v>2.1110000000000007</v>
      </c>
      <c r="AF119" s="8">
        <v>4.1219793204301096</v>
      </c>
      <c r="AG119" s="8">
        <v>1.4452907402298854</v>
      </c>
      <c r="AH119" s="8">
        <v>0.92642264086021542</v>
      </c>
      <c r="AI119" s="8">
        <v>2.9245779733333337</v>
      </c>
      <c r="AJ119" s="8">
        <v>1.16434185</v>
      </c>
      <c r="AK119" s="8">
        <v>2.4939009287356306</v>
      </c>
      <c r="AL119" s="8">
        <v>2.1763551466666673</v>
      </c>
      <c r="AM119" s="8">
        <v>2.6422501505376337</v>
      </c>
      <c r="AN119" s="8">
        <v>2.8132972444444442</v>
      </c>
      <c r="AO119" s="8">
        <v>3.3349330999999993</v>
      </c>
      <c r="AP119" s="8">
        <v>3.0401907911111121</v>
      </c>
      <c r="AQ119" s="8">
        <v>1.6171286623655903</v>
      </c>
      <c r="AR119" s="8">
        <v>3.0952113978494631</v>
      </c>
      <c r="AS119" s="8">
        <v>3.1560675358024692</v>
      </c>
      <c r="AT119" s="8">
        <v>4.5011213591397832</v>
      </c>
      <c r="AU119" s="8">
        <v>1.6498208711111111</v>
      </c>
      <c r="AV119" s="8">
        <v>0.74136474838709676</v>
      </c>
      <c r="AW119" s="8">
        <v>1.1355829333333334</v>
      </c>
    </row>
    <row r="120" spans="1:49" ht="12.75" customHeight="1">
      <c r="A120" s="13">
        <v>35309</v>
      </c>
      <c r="B120" s="8">
        <v>37.541051386422062</v>
      </c>
      <c r="C120" s="8">
        <v>13.690591154737112</v>
      </c>
      <c r="D120" s="8">
        <v>1.9322250044444442</v>
      </c>
      <c r="E120" s="8">
        <v>0.20040993777777782</v>
      </c>
      <c r="F120" s="15">
        <f t="shared" si="41"/>
        <v>0.36468321075548665</v>
      </c>
      <c r="G120" s="15">
        <f t="shared" si="42"/>
        <v>5.146965609874464E-2</v>
      </c>
      <c r="H120" s="15">
        <f t="shared" si="43"/>
        <v>7.0854021261739382</v>
      </c>
      <c r="I120" s="15">
        <f t="shared" si="43"/>
        <v>9.6413632271418042</v>
      </c>
      <c r="J120" s="7">
        <v>36.848979682525005</v>
      </c>
      <c r="K120" s="7">
        <v>11.959211027881013</v>
      </c>
      <c r="L120" s="7">
        <v>1.6106135111111122</v>
      </c>
      <c r="M120" s="7">
        <v>0.18333951999999998</v>
      </c>
      <c r="N120" s="15">
        <f t="shared" si="35"/>
        <v>0.32454659887238241</v>
      </c>
      <c r="O120" s="15">
        <f t="shared" si="36"/>
        <v>4.3708496815582601E-2</v>
      </c>
      <c r="P120" s="15">
        <f t="shared" si="37"/>
        <v>7.4252518964842942</v>
      </c>
      <c r="Q120" s="15">
        <f t="shared" si="37"/>
        <v>8.7848681566915428</v>
      </c>
      <c r="R120" s="8">
        <v>37.541051386422062</v>
      </c>
      <c r="S120" s="8">
        <v>13.690591154737112</v>
      </c>
      <c r="T120" s="8">
        <v>1.9322250044444442</v>
      </c>
      <c r="U120" s="8">
        <v>0.20040993777777782</v>
      </c>
      <c r="V120" s="15">
        <f t="shared" si="38"/>
        <v>0.36468321075548665</v>
      </c>
      <c r="W120" s="15">
        <f t="shared" si="39"/>
        <v>5.146965609874464E-2</v>
      </c>
      <c r="X120" s="15">
        <f t="shared" si="40"/>
        <v>7.0854021261739382</v>
      </c>
      <c r="Y120" s="15">
        <f t="shared" si="40"/>
        <v>9.6413632271418042</v>
      </c>
      <c r="Z120" s="15"/>
      <c r="AA120" s="8">
        <v>1.9322250044444442</v>
      </c>
      <c r="AB120" s="17"/>
      <c r="AE120" s="8">
        <v>1.9322250044444442</v>
      </c>
      <c r="AF120" s="8">
        <v>2.1110000000000007</v>
      </c>
      <c r="AG120" s="8">
        <v>4.1219793204301096</v>
      </c>
      <c r="AH120" s="8">
        <v>1.4452907402298854</v>
      </c>
      <c r="AI120" s="8">
        <v>0.92642264086021542</v>
      </c>
      <c r="AJ120" s="8">
        <v>2.9245779733333337</v>
      </c>
      <c r="AK120" s="8">
        <v>1.16434185</v>
      </c>
      <c r="AL120" s="8">
        <v>2.4939009287356306</v>
      </c>
      <c r="AM120" s="8">
        <v>2.1763551466666673</v>
      </c>
      <c r="AN120" s="8">
        <v>2.6422501505376337</v>
      </c>
      <c r="AO120" s="8">
        <v>2.8132972444444442</v>
      </c>
      <c r="AP120" s="8">
        <v>3.3349330999999993</v>
      </c>
      <c r="AQ120" s="8">
        <v>3.0401907911111121</v>
      </c>
      <c r="AR120" s="8">
        <v>1.6171286623655903</v>
      </c>
      <c r="AS120" s="8">
        <v>3.0952113978494631</v>
      </c>
      <c r="AT120" s="8">
        <v>3.1560675358024692</v>
      </c>
      <c r="AU120" s="8">
        <v>4.5011213591397832</v>
      </c>
      <c r="AV120" s="8">
        <v>1.6498208711111111</v>
      </c>
      <c r="AW120" s="8">
        <v>0.74136474838709676</v>
      </c>
    </row>
    <row r="121" spans="1:49" ht="12.75" customHeight="1">
      <c r="A121" s="13">
        <v>35339</v>
      </c>
      <c r="B121" s="8"/>
      <c r="C121" s="8"/>
      <c r="D121" s="8"/>
      <c r="E121" s="8"/>
      <c r="F121" s="15"/>
      <c r="G121" s="15"/>
      <c r="H121" s="15"/>
      <c r="I121" s="15"/>
      <c r="N121" s="15"/>
      <c r="O121" s="15"/>
      <c r="P121" s="15"/>
      <c r="Q121" s="15"/>
      <c r="V121" s="15"/>
      <c r="W121" s="15"/>
      <c r="X121" s="15"/>
      <c r="Y121" s="15"/>
      <c r="Z121" s="15"/>
      <c r="AA121" s="8"/>
      <c r="AB121" s="18"/>
      <c r="AE121" s="8"/>
      <c r="AF121" s="8">
        <v>1.9322250044444442</v>
      </c>
      <c r="AG121" s="8">
        <v>2.1110000000000007</v>
      </c>
      <c r="AH121" s="8">
        <v>4.1219793204301096</v>
      </c>
      <c r="AI121" s="8">
        <v>1.4452907402298854</v>
      </c>
      <c r="AJ121" s="8">
        <v>0.92642264086021542</v>
      </c>
      <c r="AK121" s="8">
        <v>2.9245779733333337</v>
      </c>
      <c r="AL121" s="8">
        <v>1.16434185</v>
      </c>
      <c r="AM121" s="8">
        <v>2.4939009287356306</v>
      </c>
      <c r="AN121" s="8">
        <v>2.1763551466666673</v>
      </c>
      <c r="AO121" s="8">
        <v>2.6422501505376337</v>
      </c>
      <c r="AP121" s="8">
        <v>2.8132972444444442</v>
      </c>
      <c r="AQ121" s="8">
        <v>3.3349330999999993</v>
      </c>
      <c r="AR121" s="8">
        <v>3.0401907911111121</v>
      </c>
      <c r="AS121" s="8">
        <v>1.6171286623655903</v>
      </c>
      <c r="AT121" s="8">
        <v>3.0952113978494631</v>
      </c>
      <c r="AU121" s="8">
        <v>3.1560675358024692</v>
      </c>
      <c r="AV121" s="8">
        <v>4.5011213591397832</v>
      </c>
      <c r="AW121" s="8">
        <v>1.6498208711111111</v>
      </c>
    </row>
    <row r="122" spans="1:49" ht="12.75" customHeight="1">
      <c r="A122" s="13">
        <v>35370</v>
      </c>
      <c r="B122" s="8"/>
      <c r="C122" s="8"/>
      <c r="D122" s="8"/>
      <c r="E122" s="8"/>
      <c r="F122" s="15"/>
      <c r="G122" s="15"/>
      <c r="H122" s="15"/>
      <c r="I122" s="15"/>
      <c r="N122" s="15"/>
      <c r="O122" s="15"/>
      <c r="P122" s="15"/>
      <c r="V122" s="15"/>
      <c r="W122" s="15"/>
      <c r="X122" s="15"/>
      <c r="AA122" s="8"/>
      <c r="AC122" s="17"/>
      <c r="AD122" s="17"/>
      <c r="AE122" s="8"/>
      <c r="AF122" s="8"/>
      <c r="AG122" s="8">
        <v>1.9322250044444442</v>
      </c>
      <c r="AH122" s="8">
        <v>2.1110000000000007</v>
      </c>
      <c r="AI122" s="8">
        <v>4.1219793204301096</v>
      </c>
      <c r="AJ122" s="8">
        <v>1.4452907402298854</v>
      </c>
      <c r="AK122" s="8">
        <v>0.92642264086021542</v>
      </c>
      <c r="AL122" s="8">
        <v>2.9245779733333337</v>
      </c>
      <c r="AM122" s="8">
        <v>1.16434185</v>
      </c>
      <c r="AN122" s="8">
        <v>2.4939009287356306</v>
      </c>
      <c r="AO122" s="8">
        <v>2.1763551466666673</v>
      </c>
      <c r="AP122" s="8">
        <v>2.6422501505376337</v>
      </c>
      <c r="AQ122" s="8">
        <v>2.8132972444444442</v>
      </c>
      <c r="AR122" s="8">
        <v>3.3349330999999993</v>
      </c>
      <c r="AS122" s="8">
        <v>3.0401907911111121</v>
      </c>
      <c r="AT122" s="8">
        <v>1.6171286623655903</v>
      </c>
      <c r="AU122" s="8">
        <v>3.0952113978494631</v>
      </c>
      <c r="AV122" s="8">
        <v>3.1560675358024692</v>
      </c>
      <c r="AW122" s="8">
        <v>4.5011213591397832</v>
      </c>
    </row>
    <row r="123" spans="1:49" ht="12.75" customHeight="1">
      <c r="A123" s="13">
        <v>35400</v>
      </c>
      <c r="B123" s="8"/>
      <c r="C123" s="8"/>
      <c r="D123" s="8"/>
      <c r="E123" s="8"/>
      <c r="F123" s="15"/>
      <c r="G123" s="15"/>
      <c r="H123" s="15"/>
      <c r="I123" s="15"/>
      <c r="N123" s="15"/>
      <c r="O123" s="15"/>
      <c r="P123" s="15"/>
      <c r="V123" s="15"/>
      <c r="W123" s="15"/>
      <c r="X123" s="15"/>
      <c r="AA123" s="8"/>
      <c r="AC123" s="17"/>
      <c r="AD123" s="17"/>
      <c r="AE123" s="8"/>
      <c r="AF123" s="8"/>
      <c r="AG123" s="8"/>
      <c r="AH123" s="8">
        <v>1.9322250044444442</v>
      </c>
      <c r="AI123" s="8">
        <v>2.1110000000000007</v>
      </c>
      <c r="AJ123" s="8">
        <v>4.1219793204301096</v>
      </c>
      <c r="AK123" s="8">
        <v>1.4452907402298854</v>
      </c>
      <c r="AL123" s="8">
        <v>0.92642264086021542</v>
      </c>
      <c r="AM123" s="8">
        <v>2.9245779733333337</v>
      </c>
      <c r="AN123" s="8">
        <v>1.16434185</v>
      </c>
      <c r="AO123" s="8">
        <v>2.4939009287356306</v>
      </c>
      <c r="AP123" s="8">
        <v>2.1763551466666673</v>
      </c>
      <c r="AQ123" s="8">
        <v>2.6422501505376337</v>
      </c>
      <c r="AR123" s="8">
        <v>2.8132972444444442</v>
      </c>
      <c r="AS123" s="8">
        <v>3.3349330999999993</v>
      </c>
      <c r="AT123" s="8">
        <v>3.0401907911111121</v>
      </c>
      <c r="AU123" s="8">
        <v>1.6171286623655903</v>
      </c>
      <c r="AV123" s="8">
        <v>3.0952113978494631</v>
      </c>
      <c r="AW123" s="8">
        <v>3.1560675358024692</v>
      </c>
    </row>
    <row r="124" spans="1:49" ht="12.75" customHeight="1">
      <c r="A124" s="13">
        <v>35431</v>
      </c>
      <c r="B124" s="8"/>
      <c r="C124" s="8"/>
      <c r="D124" s="8"/>
      <c r="E124" s="8"/>
      <c r="F124" s="15"/>
      <c r="G124" s="15"/>
      <c r="H124" s="15"/>
      <c r="I124" s="15"/>
      <c r="N124" s="15"/>
      <c r="O124" s="15"/>
      <c r="P124" s="15"/>
      <c r="V124" s="15"/>
      <c r="W124" s="15"/>
      <c r="X124" s="15"/>
      <c r="AA124" s="8"/>
      <c r="AC124" s="17"/>
      <c r="AD124" s="17"/>
      <c r="AE124" s="8"/>
      <c r="AF124" s="8"/>
      <c r="AG124" s="8"/>
      <c r="AH124" s="8"/>
      <c r="AI124" s="8">
        <v>1.9322250044444442</v>
      </c>
      <c r="AJ124" s="8">
        <v>2.1110000000000007</v>
      </c>
      <c r="AK124" s="8">
        <v>4.1219793204301096</v>
      </c>
      <c r="AL124" s="8">
        <v>1.4452907402298854</v>
      </c>
      <c r="AM124" s="8">
        <v>0.92642264086021542</v>
      </c>
      <c r="AN124" s="8">
        <v>2.9245779733333337</v>
      </c>
      <c r="AO124" s="8">
        <v>1.16434185</v>
      </c>
      <c r="AP124" s="8">
        <v>2.4939009287356306</v>
      </c>
      <c r="AQ124" s="8">
        <v>2.1763551466666673</v>
      </c>
      <c r="AR124" s="8">
        <v>2.6422501505376337</v>
      </c>
      <c r="AS124" s="8">
        <v>2.8132972444444442</v>
      </c>
      <c r="AT124" s="8">
        <v>3.3349330999999993</v>
      </c>
      <c r="AU124" s="8">
        <v>3.0401907911111121</v>
      </c>
      <c r="AV124" s="8">
        <v>1.6171286623655903</v>
      </c>
      <c r="AW124" s="8">
        <v>3.0952113978494631</v>
      </c>
    </row>
    <row r="125" spans="1:49" ht="12.75" customHeight="1">
      <c r="A125" s="13">
        <v>35462</v>
      </c>
      <c r="B125" s="8"/>
      <c r="C125" s="8"/>
      <c r="D125" s="8"/>
      <c r="E125" s="8"/>
      <c r="F125" s="15"/>
      <c r="G125" s="15"/>
      <c r="H125" s="15"/>
      <c r="I125" s="15"/>
      <c r="N125" s="15"/>
      <c r="O125" s="15"/>
      <c r="P125" s="15"/>
      <c r="V125" s="15"/>
      <c r="W125" s="15"/>
      <c r="X125" s="15"/>
      <c r="AA125" s="8"/>
      <c r="AC125" s="17"/>
      <c r="AD125" s="17"/>
      <c r="AE125" s="8"/>
      <c r="AF125" s="8"/>
      <c r="AG125" s="8"/>
      <c r="AH125" s="8"/>
      <c r="AI125" s="8"/>
      <c r="AJ125" s="8">
        <v>1.9322250044444442</v>
      </c>
      <c r="AK125" s="8">
        <v>2.1110000000000007</v>
      </c>
      <c r="AL125" s="8">
        <v>4.1219793204301096</v>
      </c>
      <c r="AM125" s="8">
        <v>1.4452907402298854</v>
      </c>
      <c r="AN125" s="8">
        <v>0.92642264086021542</v>
      </c>
      <c r="AO125" s="8">
        <v>2.9245779733333337</v>
      </c>
      <c r="AP125" s="8">
        <v>1.16434185</v>
      </c>
      <c r="AQ125" s="8">
        <v>2.4939009287356306</v>
      </c>
      <c r="AR125" s="8">
        <v>2.1763551466666673</v>
      </c>
      <c r="AS125" s="8">
        <v>2.6422501505376337</v>
      </c>
      <c r="AT125" s="8">
        <v>2.8132972444444442</v>
      </c>
      <c r="AU125" s="8">
        <v>3.3349330999999993</v>
      </c>
      <c r="AV125" s="8">
        <v>3.0401907911111121</v>
      </c>
      <c r="AW125" s="8">
        <v>1.6171286623655903</v>
      </c>
    </row>
    <row r="126" spans="1:49" ht="12.75" customHeight="1">
      <c r="A126" s="13">
        <v>35490</v>
      </c>
      <c r="B126" s="8"/>
      <c r="C126" s="8"/>
      <c r="D126" s="8"/>
      <c r="E126" s="8"/>
      <c r="F126" s="15"/>
      <c r="G126" s="15"/>
      <c r="H126" s="15"/>
      <c r="I126" s="15"/>
      <c r="N126" s="15"/>
      <c r="O126" s="15"/>
      <c r="P126" s="15"/>
      <c r="V126" s="15"/>
      <c r="W126" s="15"/>
      <c r="X126" s="15"/>
      <c r="AA126" s="8"/>
      <c r="AC126" s="17"/>
      <c r="AD126" s="17"/>
      <c r="AE126" s="8"/>
      <c r="AF126" s="8"/>
      <c r="AG126" s="8"/>
      <c r="AH126" s="8"/>
      <c r="AI126" s="8"/>
      <c r="AJ126" s="8"/>
      <c r="AK126" s="8">
        <v>1.9322250044444442</v>
      </c>
      <c r="AL126" s="8">
        <v>2.1110000000000007</v>
      </c>
      <c r="AM126" s="8">
        <v>4.1219793204301096</v>
      </c>
      <c r="AN126" s="8">
        <v>1.4452907402298854</v>
      </c>
      <c r="AO126" s="8">
        <v>0.92642264086021542</v>
      </c>
      <c r="AP126" s="8">
        <v>2.9245779733333337</v>
      </c>
      <c r="AQ126" s="8">
        <v>1.16434185</v>
      </c>
      <c r="AR126" s="8">
        <v>2.4939009287356306</v>
      </c>
      <c r="AS126" s="8">
        <v>2.1763551466666673</v>
      </c>
      <c r="AT126" s="8">
        <v>2.6422501505376337</v>
      </c>
      <c r="AU126" s="8">
        <v>2.8132972444444442</v>
      </c>
      <c r="AV126" s="8">
        <v>3.3349330999999993</v>
      </c>
      <c r="AW126" s="8">
        <v>3.0401907911111121</v>
      </c>
    </row>
    <row r="127" spans="1:49" ht="12.75" customHeight="1">
      <c r="A127" s="13">
        <v>35521</v>
      </c>
      <c r="B127" s="8"/>
      <c r="C127" s="8"/>
      <c r="D127" s="8"/>
      <c r="E127" s="8"/>
      <c r="F127" s="15"/>
      <c r="G127" s="15"/>
      <c r="H127" s="15"/>
      <c r="I127" s="15"/>
      <c r="N127" s="15"/>
      <c r="O127" s="15"/>
      <c r="P127" s="15"/>
      <c r="V127" s="15"/>
      <c r="W127" s="15"/>
      <c r="X127" s="15"/>
      <c r="AA127" s="8"/>
      <c r="AC127" s="17"/>
      <c r="AD127" s="17"/>
      <c r="AE127" s="8"/>
      <c r="AF127" s="8"/>
      <c r="AG127" s="8"/>
      <c r="AH127" s="8"/>
      <c r="AI127" s="8"/>
      <c r="AJ127" s="8"/>
      <c r="AK127" s="8"/>
      <c r="AL127" s="8">
        <v>1.9322250044444442</v>
      </c>
      <c r="AM127" s="8">
        <v>2.1110000000000007</v>
      </c>
      <c r="AN127" s="8">
        <v>4.1219793204301096</v>
      </c>
      <c r="AO127" s="8">
        <v>1.4452907402298854</v>
      </c>
      <c r="AP127" s="8">
        <v>0.92642264086021542</v>
      </c>
      <c r="AQ127" s="8">
        <v>2.9245779733333337</v>
      </c>
      <c r="AR127" s="8">
        <v>1.16434185</v>
      </c>
      <c r="AS127" s="8">
        <v>2.4939009287356306</v>
      </c>
      <c r="AT127" s="8">
        <v>2.1763551466666673</v>
      </c>
      <c r="AU127" s="8">
        <v>2.6422501505376337</v>
      </c>
      <c r="AV127" s="8">
        <v>2.8132972444444442</v>
      </c>
      <c r="AW127" s="8">
        <v>3.3349330999999993</v>
      </c>
    </row>
    <row r="128" spans="1:49" ht="12.75" customHeight="1">
      <c r="A128" s="13">
        <v>35551</v>
      </c>
      <c r="B128" s="8"/>
      <c r="C128" s="8"/>
      <c r="D128" s="8"/>
      <c r="E128" s="8"/>
      <c r="F128" s="15"/>
      <c r="G128" s="15"/>
      <c r="H128" s="15"/>
      <c r="I128" s="15"/>
      <c r="N128" s="15"/>
      <c r="O128" s="15"/>
      <c r="P128" s="15"/>
      <c r="V128" s="15"/>
      <c r="W128" s="15"/>
      <c r="X128" s="15"/>
      <c r="AA128" s="8"/>
      <c r="AC128" s="17"/>
      <c r="AD128" s="17"/>
      <c r="AE128" s="8"/>
      <c r="AF128" s="8"/>
      <c r="AG128" s="8"/>
      <c r="AH128" s="8"/>
      <c r="AI128" s="8"/>
      <c r="AJ128" s="8"/>
      <c r="AK128" s="8"/>
      <c r="AL128" s="8"/>
      <c r="AM128" s="8">
        <v>1.9322250044444442</v>
      </c>
      <c r="AN128" s="8">
        <v>2.1110000000000007</v>
      </c>
      <c r="AO128" s="8">
        <v>4.1219793204301096</v>
      </c>
      <c r="AP128" s="8">
        <v>1.4452907402298854</v>
      </c>
      <c r="AQ128" s="8">
        <v>0.92642264086021542</v>
      </c>
      <c r="AR128" s="8">
        <v>2.9245779733333337</v>
      </c>
      <c r="AS128" s="8">
        <v>1.16434185</v>
      </c>
      <c r="AT128" s="8">
        <v>2.4939009287356306</v>
      </c>
      <c r="AU128" s="8">
        <v>2.1763551466666673</v>
      </c>
      <c r="AV128" s="8">
        <v>2.6422501505376337</v>
      </c>
      <c r="AW128" s="8">
        <v>2.8132972444444442</v>
      </c>
    </row>
    <row r="129" spans="1:49" ht="12.75" customHeight="1">
      <c r="A129" s="13">
        <v>35582</v>
      </c>
      <c r="B129" s="8"/>
      <c r="C129" s="8"/>
      <c r="D129" s="8"/>
      <c r="E129" s="8"/>
      <c r="F129" s="15"/>
      <c r="G129" s="15"/>
      <c r="H129" s="15"/>
      <c r="I129" s="15"/>
      <c r="N129" s="15"/>
      <c r="O129" s="15"/>
      <c r="P129" s="15"/>
      <c r="V129" s="15"/>
      <c r="W129" s="15"/>
      <c r="X129" s="15"/>
      <c r="AA129" s="8"/>
      <c r="AC129" s="17"/>
      <c r="AD129" s="17"/>
      <c r="AE129" s="8"/>
      <c r="AF129" s="8"/>
      <c r="AG129" s="8"/>
      <c r="AH129" s="8"/>
      <c r="AI129" s="8"/>
      <c r="AJ129" s="8"/>
      <c r="AK129" s="8"/>
      <c r="AL129" s="8"/>
      <c r="AM129" s="8"/>
      <c r="AN129" s="8">
        <v>1.9322250044444442</v>
      </c>
      <c r="AO129" s="8">
        <v>2.1110000000000007</v>
      </c>
      <c r="AP129" s="8">
        <v>4.1219793204301096</v>
      </c>
      <c r="AQ129" s="8">
        <v>1.4452907402298854</v>
      </c>
      <c r="AR129" s="8">
        <v>0.92642264086021542</v>
      </c>
      <c r="AS129" s="8">
        <v>2.9245779733333337</v>
      </c>
      <c r="AT129" s="8">
        <v>1.16434185</v>
      </c>
      <c r="AU129" s="8">
        <v>2.4939009287356306</v>
      </c>
      <c r="AV129" s="8">
        <v>2.1763551466666673</v>
      </c>
      <c r="AW129" s="8">
        <v>2.6422501505376337</v>
      </c>
    </row>
    <row r="130" spans="1:49" ht="12.75" customHeight="1">
      <c r="A130" s="13">
        <v>35612</v>
      </c>
      <c r="B130" s="1" t="e">
        <f>AVERAGE(#REF!)</f>
        <v>#REF!</v>
      </c>
      <c r="C130" s="1" t="e">
        <f>AVERAGE(#REF!)</f>
        <v>#REF!</v>
      </c>
      <c r="D130" s="8"/>
      <c r="E130" s="8"/>
      <c r="F130" s="8"/>
      <c r="G130" s="8"/>
      <c r="H130" s="15"/>
      <c r="I130" s="15"/>
      <c r="J130" s="15"/>
      <c r="K130" s="15"/>
      <c r="N130" s="7"/>
      <c r="O130" s="7"/>
      <c r="P130" s="15"/>
      <c r="Q130" s="15"/>
      <c r="R130" s="15"/>
      <c r="S130" s="1"/>
      <c r="V130" s="8"/>
      <c r="W130" s="8"/>
      <c r="X130" s="15"/>
      <c r="Y130" s="15"/>
      <c r="Z130" s="15"/>
      <c r="AA130" s="15"/>
      <c r="AB130" s="7">
        <v>4.6000456008888904</v>
      </c>
      <c r="AC130" s="17" t="e">
        <f>AVERAGE(#REF!)</f>
        <v>#REF!</v>
      </c>
      <c r="AD130" s="17" t="e">
        <f>AVERAGE(#REF!)</f>
        <v>#REF!</v>
      </c>
      <c r="AE130" s="15"/>
      <c r="AF130" s="8"/>
      <c r="AG130" s="8"/>
      <c r="AH130" s="8"/>
      <c r="AI130" s="8"/>
      <c r="AJ130" s="8"/>
      <c r="AK130" s="8"/>
      <c r="AL130" s="8"/>
      <c r="AM130" s="8"/>
      <c r="AN130" s="8"/>
      <c r="AO130" s="8">
        <v>1.9322250044444442</v>
      </c>
      <c r="AP130" s="8">
        <v>2.1110000000000007</v>
      </c>
      <c r="AQ130" s="8">
        <v>4.1219793204301096</v>
      </c>
      <c r="AR130" s="8">
        <v>1.4452907402298854</v>
      </c>
      <c r="AS130" s="8">
        <v>0.92642264086021542</v>
      </c>
      <c r="AT130" s="8">
        <v>2.9245779733333337</v>
      </c>
      <c r="AU130" s="8">
        <v>1.16434185</v>
      </c>
      <c r="AV130" s="8">
        <v>2.4939009287356306</v>
      </c>
      <c r="AW130" s="8">
        <v>2.1763551466666673</v>
      </c>
    </row>
    <row r="131" spans="1:49" ht="12.75" customHeight="1">
      <c r="A131" s="13">
        <v>35643</v>
      </c>
      <c r="B131" s="1" t="e">
        <f>AVERAGE(#REF!)</f>
        <v>#REF!</v>
      </c>
      <c r="C131" s="1" t="e">
        <f>AVERAGE(#REF!)</f>
        <v>#REF!</v>
      </c>
      <c r="D131" s="8"/>
      <c r="E131" s="8"/>
      <c r="F131" s="8"/>
      <c r="G131" s="8"/>
      <c r="H131" s="15"/>
      <c r="I131" s="15"/>
      <c r="J131" s="15"/>
      <c r="K131" s="15"/>
      <c r="N131" s="7"/>
      <c r="O131" s="7"/>
      <c r="P131" s="15"/>
      <c r="Q131" s="15"/>
      <c r="R131" s="15"/>
      <c r="S131" s="1"/>
      <c r="V131" s="8"/>
      <c r="W131" s="8"/>
      <c r="X131" s="15"/>
      <c r="Y131" s="15"/>
      <c r="Z131" s="15"/>
      <c r="AA131" s="15"/>
      <c r="AB131" s="7">
        <v>5.6882499765591392</v>
      </c>
      <c r="AC131" s="17" t="e">
        <f>AVERAGE(#REF!)</f>
        <v>#REF!</v>
      </c>
      <c r="AD131" s="17" t="e">
        <f>AVERAGE(#REF!)</f>
        <v>#REF!</v>
      </c>
      <c r="AE131" s="15"/>
      <c r="AF131" s="15"/>
      <c r="AG131" s="8"/>
      <c r="AH131" s="8"/>
      <c r="AI131" s="8"/>
      <c r="AJ131" s="8"/>
      <c r="AK131" s="8"/>
      <c r="AL131" s="8"/>
      <c r="AM131" s="8"/>
      <c r="AN131" s="8"/>
      <c r="AO131" s="8"/>
      <c r="AP131" s="8">
        <v>1.9322250044444442</v>
      </c>
      <c r="AQ131" s="8">
        <v>2.1110000000000007</v>
      </c>
      <c r="AR131" s="8">
        <v>4.1219793204301096</v>
      </c>
      <c r="AS131" s="8">
        <v>1.4452907402298854</v>
      </c>
      <c r="AT131" s="8">
        <v>0.92642264086021542</v>
      </c>
      <c r="AU131" s="8">
        <v>2.9245779733333337</v>
      </c>
      <c r="AV131" s="8">
        <v>1.16434185</v>
      </c>
      <c r="AW131" s="8">
        <v>2.4939009287356306</v>
      </c>
    </row>
    <row r="132" spans="1:49" ht="12.75" customHeight="1">
      <c r="A132" s="13">
        <v>35674</v>
      </c>
      <c r="B132" s="8"/>
      <c r="C132" s="8"/>
      <c r="D132" s="8"/>
      <c r="E132" s="8"/>
      <c r="F132" s="15"/>
      <c r="G132" s="15"/>
      <c r="H132" s="15"/>
      <c r="I132" s="15"/>
      <c r="N132" s="15"/>
      <c r="O132" s="15"/>
      <c r="P132" s="15"/>
      <c r="V132" s="15"/>
      <c r="W132" s="15"/>
      <c r="X132" s="15"/>
      <c r="AA132" s="8"/>
      <c r="AC132" s="17"/>
      <c r="AD132" s="17"/>
      <c r="AE132" s="8"/>
      <c r="AF132" s="15"/>
      <c r="AG132" s="15"/>
      <c r="AH132" s="8"/>
      <c r="AI132" s="8"/>
      <c r="AJ132" s="8"/>
      <c r="AK132" s="8"/>
      <c r="AL132" s="8"/>
      <c r="AM132" s="8"/>
      <c r="AN132" s="8"/>
      <c r="AO132" s="8"/>
      <c r="AP132" s="8"/>
      <c r="AQ132" s="8">
        <v>1.9322250044444442</v>
      </c>
      <c r="AR132" s="8">
        <v>2.1110000000000007</v>
      </c>
      <c r="AS132" s="8">
        <v>4.1219793204301096</v>
      </c>
      <c r="AT132" s="8">
        <v>1.4452907402298854</v>
      </c>
      <c r="AU132" s="8">
        <v>0.92642264086021542</v>
      </c>
      <c r="AV132" s="8">
        <v>2.9245779733333337</v>
      </c>
      <c r="AW132" s="8">
        <v>1.16434185</v>
      </c>
    </row>
    <row r="133" spans="1:49" ht="12.75" customHeight="1">
      <c r="A133" s="13">
        <v>35704</v>
      </c>
      <c r="B133" s="8"/>
      <c r="C133" s="8"/>
      <c r="D133" s="8"/>
      <c r="E133" s="8"/>
      <c r="F133" s="15"/>
      <c r="G133" s="15"/>
      <c r="H133" s="15"/>
      <c r="I133" s="15"/>
      <c r="N133" s="15"/>
      <c r="O133" s="15"/>
      <c r="P133" s="15"/>
      <c r="V133" s="15"/>
      <c r="W133" s="15"/>
      <c r="X133" s="15"/>
      <c r="AA133" s="8"/>
      <c r="AC133" s="17"/>
      <c r="AD133" s="17"/>
      <c r="AE133" s="8"/>
      <c r="AF133" s="8"/>
      <c r="AG133" s="15"/>
      <c r="AH133" s="15"/>
      <c r="AI133" s="8"/>
      <c r="AJ133" s="8"/>
      <c r="AK133" s="8"/>
      <c r="AL133" s="8"/>
      <c r="AM133" s="8"/>
      <c r="AN133" s="8"/>
      <c r="AO133" s="8"/>
      <c r="AP133" s="8"/>
      <c r="AQ133" s="8"/>
      <c r="AR133" s="8">
        <v>1.9322250044444442</v>
      </c>
      <c r="AS133" s="8">
        <v>2.1110000000000007</v>
      </c>
      <c r="AT133" s="8">
        <v>4.1219793204301096</v>
      </c>
      <c r="AU133" s="8">
        <v>1.4452907402298854</v>
      </c>
      <c r="AV133" s="8">
        <v>0.92642264086021542</v>
      </c>
      <c r="AW133" s="8">
        <v>2.9245779733333337</v>
      </c>
    </row>
    <row r="134" spans="1:49" ht="12.75" customHeight="1">
      <c r="A134" s="13">
        <v>35735</v>
      </c>
      <c r="B134" s="8"/>
      <c r="C134" s="8"/>
      <c r="D134" s="8"/>
      <c r="E134" s="8"/>
      <c r="F134" s="15"/>
      <c r="G134" s="15"/>
      <c r="H134" s="15"/>
      <c r="I134" s="15"/>
      <c r="J134" s="7">
        <v>118.31012987488093</v>
      </c>
      <c r="K134" s="7">
        <v>17.53570563098689</v>
      </c>
      <c r="L134" s="7">
        <v>7.3046619789473715</v>
      </c>
      <c r="M134" s="7">
        <v>0.72130446315789487</v>
      </c>
      <c r="N134" s="15">
        <f t="shared" ref="N134:N138" si="47">K134/J134</f>
        <v>0.14821812510502527</v>
      </c>
      <c r="O134" s="15">
        <f t="shared" ref="O134:O138" si="48">L134/J134</f>
        <v>6.174164449546652E-2</v>
      </c>
      <c r="P134" s="15">
        <f t="shared" ref="P134:Q138" si="49">K134/L134</f>
        <v>2.4006183559932297</v>
      </c>
      <c r="Q134" s="15">
        <f t="shared" si="49"/>
        <v>10.127016193643554</v>
      </c>
      <c r="R134" s="7">
        <v>100.6706184964512</v>
      </c>
      <c r="S134" s="7">
        <v>23.68349648618068</v>
      </c>
      <c r="T134" s="7">
        <v>6.1181145177595679</v>
      </c>
      <c r="U134" s="7">
        <v>0.64292108929225189</v>
      </c>
      <c r="V134" s="15">
        <f t="shared" ref="V134:V138" si="50">S134/R134</f>
        <v>0.23525728598772402</v>
      </c>
      <c r="W134" s="15">
        <f t="shared" ref="W134:W138" si="51">T134/R134</f>
        <v>6.0773586267131571E-2</v>
      </c>
      <c r="X134" s="15">
        <f t="shared" ref="X134:Y138" si="52">S134/T134</f>
        <v>3.8710449792060273</v>
      </c>
      <c r="Y134" s="15">
        <f t="shared" si="52"/>
        <v>9.5161204378823285</v>
      </c>
      <c r="Z134" s="15"/>
      <c r="AA134" s="7">
        <v>6.5289144400000012</v>
      </c>
      <c r="AB134" s="17"/>
      <c r="AC134" s="17"/>
      <c r="AD134" s="17"/>
      <c r="AE134" s="7">
        <v>6.5289144400000012</v>
      </c>
      <c r="AF134" s="8"/>
      <c r="AG134" s="8"/>
      <c r="AH134" s="15"/>
      <c r="AI134" s="15"/>
      <c r="AJ134" s="8"/>
      <c r="AK134" s="8"/>
      <c r="AL134" s="8"/>
      <c r="AM134" s="8"/>
      <c r="AN134" s="8"/>
      <c r="AO134" s="8"/>
      <c r="AP134" s="8"/>
      <c r="AQ134" s="8"/>
      <c r="AR134" s="8"/>
      <c r="AS134" s="8">
        <v>1.9322250044444442</v>
      </c>
      <c r="AT134" s="8">
        <v>2.1110000000000007</v>
      </c>
      <c r="AU134" s="8">
        <v>4.1219793204301096</v>
      </c>
      <c r="AV134" s="8">
        <v>1.4452907402298854</v>
      </c>
      <c r="AW134" s="8">
        <v>0.92642264086021542</v>
      </c>
    </row>
    <row r="135" spans="1:49" ht="12.75" customHeight="1">
      <c r="A135" s="13">
        <v>35765</v>
      </c>
      <c r="B135" s="8"/>
      <c r="C135" s="8"/>
      <c r="D135" s="8"/>
      <c r="E135" s="8"/>
      <c r="F135" s="15"/>
      <c r="G135" s="15"/>
      <c r="H135" s="15"/>
      <c r="I135" s="15"/>
      <c r="J135" s="7">
        <v>99.74652083459236</v>
      </c>
      <c r="K135" s="7">
        <v>15.057424176716461</v>
      </c>
      <c r="L135" s="7">
        <v>6.3763537548387124</v>
      </c>
      <c r="M135" s="7">
        <v>0.60619661935483893</v>
      </c>
      <c r="N135" s="15">
        <f t="shared" si="47"/>
        <v>0.15095688602197849</v>
      </c>
      <c r="O135" s="15">
        <f t="shared" si="48"/>
        <v>6.392557556380829E-2</v>
      </c>
      <c r="P135" s="15">
        <f t="shared" si="49"/>
        <v>2.3614474283661093</v>
      </c>
      <c r="Q135" s="15">
        <f t="shared" si="49"/>
        <v>10.518623085732346</v>
      </c>
      <c r="R135" s="7">
        <v>89.164893613280356</v>
      </c>
      <c r="S135" s="7">
        <v>22.677314215746883</v>
      </c>
      <c r="T135" s="7">
        <v>5.5342037463848772</v>
      </c>
      <c r="U135" s="7">
        <v>0.56705852234267173</v>
      </c>
      <c r="V135" s="15">
        <f t="shared" si="50"/>
        <v>0.25433007652205947</v>
      </c>
      <c r="W135" s="15">
        <f t="shared" si="51"/>
        <v>6.2067070593808282E-2</v>
      </c>
      <c r="X135" s="15">
        <f t="shared" si="52"/>
        <v>4.0976652206851698</v>
      </c>
      <c r="Y135" s="15">
        <f t="shared" si="52"/>
        <v>9.7594931181381224</v>
      </c>
      <c r="Z135" s="15"/>
      <c r="AA135" s="7">
        <v>6.087968033548389</v>
      </c>
      <c r="AB135" s="17">
        <f t="shared" ref="AB135:AB146" si="53">AVERAGE(AA134:AA136)</f>
        <v>5.6890048500358432</v>
      </c>
      <c r="AC135" s="18"/>
      <c r="AD135" s="18"/>
      <c r="AE135" s="7">
        <v>6.087968033548389</v>
      </c>
      <c r="AF135" s="7">
        <v>6.5289144400000012</v>
      </c>
      <c r="AG135" s="8"/>
      <c r="AH135" s="8"/>
      <c r="AI135" s="15"/>
      <c r="AJ135" s="15"/>
      <c r="AK135" s="8"/>
      <c r="AL135" s="8"/>
      <c r="AM135" s="8"/>
      <c r="AN135" s="8"/>
      <c r="AO135" s="8"/>
      <c r="AP135" s="8"/>
      <c r="AQ135" s="8"/>
      <c r="AR135" s="8"/>
      <c r="AS135" s="8"/>
      <c r="AT135" s="8">
        <v>1.9322250044444442</v>
      </c>
      <c r="AU135" s="8">
        <v>2.1110000000000007</v>
      </c>
      <c r="AV135" s="8">
        <v>4.1219793204301096</v>
      </c>
      <c r="AW135" s="8">
        <v>1.4452907402298854</v>
      </c>
    </row>
    <row r="136" spans="1:49" ht="12.75" customHeight="1">
      <c r="A136" s="13">
        <v>35796</v>
      </c>
      <c r="B136" s="8"/>
      <c r="C136" s="8"/>
      <c r="D136" s="8"/>
      <c r="E136" s="8"/>
      <c r="F136" s="15"/>
      <c r="G136" s="15"/>
      <c r="H136" s="15"/>
      <c r="I136" s="15"/>
      <c r="J136" s="7">
        <v>44.7025565310676</v>
      </c>
      <c r="K136" s="7">
        <v>7.3996869702578536</v>
      </c>
      <c r="L136" s="7">
        <v>2.9282780559139781</v>
      </c>
      <c r="M136" s="7">
        <v>0.28603850322580654</v>
      </c>
      <c r="N136" s="15">
        <f t="shared" si="47"/>
        <v>0.16553162826638748</v>
      </c>
      <c r="O136" s="15">
        <f t="shared" si="48"/>
        <v>6.5505829714210401E-2</v>
      </c>
      <c r="P136" s="15">
        <f t="shared" si="49"/>
        <v>2.5269755224622115</v>
      </c>
      <c r="Q136" s="15">
        <f t="shared" si="49"/>
        <v>10.237356240122386</v>
      </c>
      <c r="R136" s="7">
        <v>55.048644537955695</v>
      </c>
      <c r="S136" s="7">
        <v>19.568272909924687</v>
      </c>
      <c r="T136" s="7">
        <v>3.1163095982464846</v>
      </c>
      <c r="U136" s="7">
        <v>0.32965083222515978</v>
      </c>
      <c r="V136" s="15">
        <f t="shared" si="50"/>
        <v>0.3554723840008901</v>
      </c>
      <c r="W136" s="15">
        <f t="shared" si="51"/>
        <v>5.661010592364011E-2</v>
      </c>
      <c r="X136" s="15">
        <f t="shared" si="52"/>
        <v>6.2793096427054467</v>
      </c>
      <c r="Y136" s="15">
        <f t="shared" si="52"/>
        <v>9.4533648746197212</v>
      </c>
      <c r="Z136" s="15"/>
      <c r="AA136" s="7">
        <v>4.4501320765591394</v>
      </c>
      <c r="AB136" s="17">
        <f t="shared" si="53"/>
        <v>4.9363251220993343</v>
      </c>
      <c r="AC136" s="17">
        <f t="shared" ref="AC136:AC145" si="54">AVERAGE(AA134:AA138)</f>
        <v>5.477287079227855</v>
      </c>
      <c r="AE136" s="7">
        <v>4.4501320765591394</v>
      </c>
      <c r="AF136" s="7">
        <v>6.087968033548389</v>
      </c>
      <c r="AG136" s="7">
        <v>6.5289144400000012</v>
      </c>
      <c r="AH136" s="8"/>
      <c r="AI136" s="8"/>
      <c r="AJ136" s="15"/>
      <c r="AK136" s="15"/>
      <c r="AL136" s="8"/>
      <c r="AM136" s="8"/>
      <c r="AN136" s="8"/>
      <c r="AO136" s="8"/>
      <c r="AP136" s="8"/>
      <c r="AQ136" s="8"/>
      <c r="AR136" s="8"/>
      <c r="AS136" s="8"/>
      <c r="AT136" s="8"/>
      <c r="AU136" s="8">
        <v>1.9322250044444442</v>
      </c>
      <c r="AV136" s="8">
        <v>2.1110000000000007</v>
      </c>
      <c r="AW136" s="8">
        <v>4.1219793204301096</v>
      </c>
    </row>
    <row r="137" spans="1:49" ht="12.75" customHeight="1">
      <c r="A137" s="13">
        <v>35827</v>
      </c>
      <c r="B137" s="8"/>
      <c r="C137" s="8"/>
      <c r="D137" s="8"/>
      <c r="E137" s="8"/>
      <c r="F137" s="15"/>
      <c r="G137" s="15"/>
      <c r="H137" s="15"/>
      <c r="I137" s="15"/>
      <c r="J137" s="7">
        <v>44.288535880984476</v>
      </c>
      <c r="K137" s="7">
        <v>6.0575498373230792</v>
      </c>
      <c r="L137" s="7">
        <v>2.5508952761904764</v>
      </c>
      <c r="M137" s="7">
        <v>0.22930156190476178</v>
      </c>
      <c r="N137" s="15">
        <f t="shared" si="47"/>
        <v>0.13677466903853827</v>
      </c>
      <c r="O137" s="15">
        <f t="shared" si="48"/>
        <v>5.7597191359981648E-2</v>
      </c>
      <c r="P137" s="15">
        <f t="shared" si="49"/>
        <v>2.3746760182054447</v>
      </c>
      <c r="Q137" s="15">
        <f t="shared" si="49"/>
        <v>11.124631053537989</v>
      </c>
      <c r="R137" s="7">
        <v>54.792034539034177</v>
      </c>
      <c r="S137" s="7">
        <v>19.023365233953172</v>
      </c>
      <c r="T137" s="7">
        <v>2.814620658617391</v>
      </c>
      <c r="U137" s="7">
        <v>0.28100260736718063</v>
      </c>
      <c r="V137" s="15">
        <f t="shared" si="50"/>
        <v>0.34719216751115184</v>
      </c>
      <c r="W137" s="15">
        <f t="shared" si="51"/>
        <v>5.1369157621118051E-2</v>
      </c>
      <c r="X137" s="15">
        <f t="shared" si="52"/>
        <v>6.7587670031875282</v>
      </c>
      <c r="Y137" s="15">
        <f t="shared" si="52"/>
        <v>10.016350684389135</v>
      </c>
      <c r="Z137" s="15"/>
      <c r="AA137" s="7">
        <v>4.2708752561904761</v>
      </c>
      <c r="AB137" s="17">
        <f t="shared" si="53"/>
        <v>4.9231843075302946</v>
      </c>
      <c r="AC137" s="17">
        <f t="shared" si="54"/>
        <v>5.2143802390348188</v>
      </c>
      <c r="AE137" s="7">
        <v>4.2708752561904761</v>
      </c>
      <c r="AF137" s="7">
        <v>4.4501320765591394</v>
      </c>
      <c r="AG137" s="7">
        <v>6.087968033548389</v>
      </c>
      <c r="AH137" s="7">
        <v>6.5289144400000012</v>
      </c>
      <c r="AI137" s="8"/>
      <c r="AJ137" s="8"/>
      <c r="AK137" s="15"/>
      <c r="AL137" s="15"/>
      <c r="AM137" s="8"/>
      <c r="AN137" s="8"/>
      <c r="AO137" s="8"/>
      <c r="AP137" s="8"/>
      <c r="AQ137" s="8"/>
      <c r="AR137" s="8"/>
      <c r="AS137" s="8"/>
      <c r="AT137" s="8"/>
      <c r="AU137" s="8"/>
      <c r="AV137" s="8">
        <v>1.9322250044444442</v>
      </c>
      <c r="AW137" s="8">
        <v>2.1110000000000007</v>
      </c>
    </row>
    <row r="138" spans="1:49" ht="12.75" customHeight="1">
      <c r="A138" s="13">
        <v>35855</v>
      </c>
      <c r="B138" s="8"/>
      <c r="C138" s="8"/>
      <c r="D138" s="8"/>
      <c r="E138" s="8"/>
      <c r="F138" s="15"/>
      <c r="G138" s="15"/>
      <c r="H138" s="15"/>
      <c r="I138" s="15"/>
      <c r="J138" s="7">
        <v>128.65948180497205</v>
      </c>
      <c r="K138" s="7">
        <v>19.214280285023875</v>
      </c>
      <c r="L138" s="7">
        <v>6.293359136507938</v>
      </c>
      <c r="M138" s="7">
        <v>0.62099631746031736</v>
      </c>
      <c r="N138" s="15">
        <f t="shared" si="47"/>
        <v>0.14934212399634691</v>
      </c>
      <c r="O138" s="15">
        <f t="shared" si="48"/>
        <v>4.8914849090156455E-2</v>
      </c>
      <c r="P138" s="15">
        <f t="shared" si="49"/>
        <v>3.0531040527405056</v>
      </c>
      <c r="Q138" s="15">
        <f t="shared" si="49"/>
        <v>10.134293810703786</v>
      </c>
      <c r="R138" s="7">
        <v>107.08514682272167</v>
      </c>
      <c r="S138" s="7">
        <v>24.364997795719695</v>
      </c>
      <c r="T138" s="7">
        <v>5.4809521053925359</v>
      </c>
      <c r="U138" s="7">
        <v>0.57702323147776435</v>
      </c>
      <c r="V138" s="15">
        <f t="shared" si="50"/>
        <v>0.22752920006782726</v>
      </c>
      <c r="W138" s="15">
        <f t="shared" si="51"/>
        <v>5.1183121730842787E-2</v>
      </c>
      <c r="X138" s="15">
        <f t="shared" si="52"/>
        <v>4.4453951297526837</v>
      </c>
      <c r="Y138" s="15">
        <f t="shared" si="52"/>
        <v>9.498668002249655</v>
      </c>
      <c r="Z138" s="15"/>
      <c r="AA138" s="7">
        <v>6.0485455898412699</v>
      </c>
      <c r="AB138" s="17">
        <f t="shared" si="53"/>
        <v>5.1597104230158735</v>
      </c>
      <c r="AC138" s="17">
        <f t="shared" si="54"/>
        <v>4.6467391727982585</v>
      </c>
      <c r="AE138" s="7">
        <v>6.0485455898412699</v>
      </c>
      <c r="AF138" s="7">
        <v>4.2708752561904761</v>
      </c>
      <c r="AG138" s="7">
        <v>4.4501320765591394</v>
      </c>
      <c r="AH138" s="7">
        <v>6.087968033548389</v>
      </c>
      <c r="AI138" s="7">
        <v>6.5289144400000012</v>
      </c>
      <c r="AJ138" s="8"/>
      <c r="AK138" s="8"/>
      <c r="AL138" s="15"/>
      <c r="AM138" s="15"/>
      <c r="AN138" s="8"/>
      <c r="AO138" s="8"/>
      <c r="AP138" s="8"/>
      <c r="AQ138" s="8"/>
      <c r="AR138" s="8"/>
      <c r="AS138" s="8"/>
      <c r="AT138" s="8"/>
      <c r="AU138" s="8"/>
      <c r="AV138" s="8"/>
      <c r="AW138" s="8">
        <v>1.9322250044444442</v>
      </c>
    </row>
    <row r="139" spans="1:49" ht="12.75" customHeight="1">
      <c r="A139" s="13">
        <v>35886</v>
      </c>
      <c r="B139" s="8"/>
      <c r="C139" s="8"/>
      <c r="D139" s="8"/>
      <c r="E139" s="8"/>
      <c r="F139" s="15"/>
      <c r="G139" s="15"/>
      <c r="H139" s="15"/>
      <c r="I139" s="15"/>
      <c r="N139" s="15"/>
      <c r="O139" s="15"/>
      <c r="P139" s="15"/>
      <c r="T139" s="7"/>
      <c r="V139" s="15"/>
      <c r="W139" s="15"/>
      <c r="X139" s="15"/>
      <c r="AA139" s="7"/>
      <c r="AB139" s="17">
        <f t="shared" si="53"/>
        <v>4.9329746792217097</v>
      </c>
      <c r="AC139" s="17">
        <f t="shared" si="54"/>
        <v>4.6842175538806972</v>
      </c>
      <c r="AE139" s="7"/>
      <c r="AF139" s="7">
        <v>6.0485455898412699</v>
      </c>
      <c r="AG139" s="7">
        <v>4.2708752561904761</v>
      </c>
      <c r="AH139" s="7">
        <v>4.4501320765591394</v>
      </c>
      <c r="AI139" s="7">
        <v>6.087968033548389</v>
      </c>
      <c r="AJ139" s="7">
        <v>6.5289144400000012</v>
      </c>
      <c r="AK139" s="8"/>
      <c r="AL139" s="8"/>
      <c r="AM139" s="15"/>
      <c r="AN139" s="15"/>
      <c r="AO139" s="8"/>
      <c r="AP139" s="8"/>
      <c r="AQ139" s="8"/>
      <c r="AR139" s="8"/>
      <c r="AS139" s="8"/>
      <c r="AT139" s="8"/>
      <c r="AU139" s="8"/>
      <c r="AV139" s="8"/>
      <c r="AW139" s="8"/>
    </row>
    <row r="140" spans="1:49" ht="12.75" customHeight="1">
      <c r="A140" s="13">
        <v>35916</v>
      </c>
      <c r="B140" s="8"/>
      <c r="C140" s="8"/>
      <c r="D140" s="8"/>
      <c r="E140" s="8"/>
      <c r="F140" s="15"/>
      <c r="G140" s="15"/>
      <c r="H140" s="15"/>
      <c r="I140" s="15"/>
      <c r="J140" s="7">
        <v>33.287497112728516</v>
      </c>
      <c r="K140" s="7">
        <v>8.4530890468805051</v>
      </c>
      <c r="L140" s="7">
        <v>1.596218460215054</v>
      </c>
      <c r="M140" s="7">
        <v>0.14119433978494622</v>
      </c>
      <c r="N140" s="15">
        <f t="shared" ref="N140:N147" si="55">K140/J140</f>
        <v>0.25394186346465208</v>
      </c>
      <c r="O140" s="15">
        <f t="shared" ref="O140:O147" si="56">L140/J140</f>
        <v>4.7952492637383957E-2</v>
      </c>
      <c r="P140" s="15">
        <f t="shared" ref="P140:Q147" si="57">K140/L140</f>
        <v>5.2956968344681616</v>
      </c>
      <c r="Q140" s="15">
        <f t="shared" si="57"/>
        <v>11.305116498623542</v>
      </c>
      <c r="R140" s="7">
        <v>47.973590710469132</v>
      </c>
      <c r="S140" s="7">
        <v>19.995954153033484</v>
      </c>
      <c r="T140" s="7">
        <v>1.9914199300664546</v>
      </c>
      <c r="U140" s="7">
        <v>0.19798051497252611</v>
      </c>
      <c r="V140" s="15">
        <f t="shared" ref="V140:V147" si="58">S140/R140</f>
        <v>0.41681170529246681</v>
      </c>
      <c r="W140" s="15">
        <f t="shared" ref="W140:W147" si="59">T140/R140</f>
        <v>4.1510754158159628E-2</v>
      </c>
      <c r="X140" s="15">
        <f t="shared" ref="X140:Y147" si="60">S140/T140</f>
        <v>10.041053547338059</v>
      </c>
      <c r="Y140" s="15">
        <f t="shared" si="60"/>
        <v>10.058666280077134</v>
      </c>
      <c r="Z140" s="15"/>
      <c r="AA140" s="7">
        <v>3.8174037686021505</v>
      </c>
      <c r="AB140" s="17">
        <f t="shared" si="53"/>
        <v>4.2087246847455209</v>
      </c>
      <c r="AC140" s="17">
        <f t="shared" si="54"/>
        <v>5.038561233972862</v>
      </c>
      <c r="AD140" s="17">
        <f>AVERAGE(AA134:AA146)</f>
        <v>6.1526947530743312</v>
      </c>
      <c r="AE140" s="7">
        <v>3.8174037686021505</v>
      </c>
      <c r="AF140" s="7"/>
      <c r="AG140" s="7">
        <v>6.0485455898412699</v>
      </c>
      <c r="AH140" s="7">
        <v>4.2708752561904761</v>
      </c>
      <c r="AI140" s="7">
        <v>4.4501320765591394</v>
      </c>
      <c r="AJ140" s="7">
        <v>6.087968033548389</v>
      </c>
      <c r="AK140" s="7">
        <v>6.5289144400000012</v>
      </c>
      <c r="AL140" s="8"/>
      <c r="AM140" s="8"/>
      <c r="AN140" s="15"/>
      <c r="AO140" s="15"/>
      <c r="AP140" s="8"/>
      <c r="AQ140" s="8"/>
      <c r="AR140" s="8"/>
      <c r="AS140" s="8"/>
      <c r="AT140" s="8"/>
      <c r="AU140" s="8"/>
      <c r="AV140" s="8"/>
      <c r="AW140" s="8"/>
    </row>
    <row r="141" spans="1:49" ht="12.75" customHeight="1">
      <c r="A141" s="13">
        <v>35947</v>
      </c>
      <c r="B141" s="8"/>
      <c r="C141" s="8"/>
      <c r="D141" s="8"/>
      <c r="E141" s="8"/>
      <c r="F141" s="15"/>
      <c r="G141" s="15"/>
      <c r="H141" s="15"/>
      <c r="I141" s="15"/>
      <c r="J141" s="7">
        <v>68.82683086801589</v>
      </c>
      <c r="K141" s="7">
        <v>14.479864051862345</v>
      </c>
      <c r="L141" s="7">
        <v>3.2438854755555577</v>
      </c>
      <c r="M141" s="7">
        <v>0.30589902222222232</v>
      </c>
      <c r="N141" s="15">
        <f t="shared" si="55"/>
        <v>0.2103810951230532</v>
      </c>
      <c r="O141" s="15">
        <f t="shared" si="56"/>
        <v>4.7131117830720937E-2</v>
      </c>
      <c r="P141" s="15">
        <f t="shared" si="57"/>
        <v>4.4637408320904051</v>
      </c>
      <c r="Q141" s="15">
        <f t="shared" si="57"/>
        <v>10.604432312304079</v>
      </c>
      <c r="R141" s="7">
        <v>70.00086977199625</v>
      </c>
      <c r="S141" s="7">
        <v>22.442824805056112</v>
      </c>
      <c r="T141" s="7">
        <v>3.3608339764032404</v>
      </c>
      <c r="U141" s="7">
        <v>0.34602613402367643</v>
      </c>
      <c r="V141" s="15">
        <f t="shared" si="58"/>
        <v>0.32060779927672173</v>
      </c>
      <c r="W141" s="15">
        <f t="shared" si="59"/>
        <v>4.8011317392912416E-2</v>
      </c>
      <c r="X141" s="15">
        <f t="shared" si="60"/>
        <v>6.6777546771514107</v>
      </c>
      <c r="Y141" s="15">
        <f t="shared" si="60"/>
        <v>9.7126593801532906</v>
      </c>
      <c r="Z141" s="15"/>
      <c r="AA141" s="7">
        <v>4.6000456008888904</v>
      </c>
      <c r="AB141" s="17">
        <f t="shared" si="53"/>
        <v>4.701899782016727</v>
      </c>
      <c r="AC141" s="17">
        <f t="shared" si="54"/>
        <v>4.6369257610125452</v>
      </c>
      <c r="AD141" s="17">
        <f>AVERAGE(AA135:AA147)</f>
        <v>6.2158857123140976</v>
      </c>
      <c r="AE141" s="7">
        <v>4.6000456008888904</v>
      </c>
      <c r="AF141" s="7">
        <v>3.8174037686021505</v>
      </c>
      <c r="AG141" s="7"/>
      <c r="AH141" s="7">
        <v>6.0485455898412699</v>
      </c>
      <c r="AI141" s="7">
        <v>4.2708752561904761</v>
      </c>
      <c r="AJ141" s="7">
        <v>4.4501320765591394</v>
      </c>
      <c r="AK141" s="7">
        <v>6.087968033548389</v>
      </c>
      <c r="AL141" s="7">
        <v>6.5289144400000012</v>
      </c>
      <c r="AM141" s="8"/>
      <c r="AN141" s="8"/>
      <c r="AO141" s="15"/>
      <c r="AP141" s="15"/>
      <c r="AQ141" s="8"/>
      <c r="AR141" s="8"/>
      <c r="AS141" s="8"/>
      <c r="AT141" s="8"/>
      <c r="AU141" s="8"/>
      <c r="AV141" s="8"/>
      <c r="AW141" s="8"/>
    </row>
    <row r="142" spans="1:49" ht="12.75" customHeight="1">
      <c r="A142" s="13">
        <v>35977</v>
      </c>
      <c r="B142" s="8"/>
      <c r="C142" s="8"/>
      <c r="D142" s="8"/>
      <c r="E142" s="8"/>
      <c r="F142" s="15"/>
      <c r="G142" s="15"/>
      <c r="H142" s="15"/>
      <c r="I142" s="15"/>
      <c r="J142" s="7">
        <v>112.25645414612285</v>
      </c>
      <c r="K142" s="7">
        <v>21.860417980566144</v>
      </c>
      <c r="L142" s="7">
        <v>5.5348420559139768</v>
      </c>
      <c r="M142" s="7">
        <v>0.57904138494623658</v>
      </c>
      <c r="N142" s="15">
        <f t="shared" si="55"/>
        <v>0.19473640198995334</v>
      </c>
      <c r="O142" s="15">
        <f t="shared" si="56"/>
        <v>4.9305334806935386E-2</v>
      </c>
      <c r="P142" s="15">
        <f t="shared" si="57"/>
        <v>3.9496010472798035</v>
      </c>
      <c r="Q142" s="15">
        <f t="shared" si="57"/>
        <v>9.5586294862635448</v>
      </c>
      <c r="R142" s="7">
        <v>96.918550279766947</v>
      </c>
      <c r="S142" s="7">
        <v>25.439329700109855</v>
      </c>
      <c r="T142" s="7">
        <v>4.9853123260335508</v>
      </c>
      <c r="U142" s="7">
        <v>0.5485968142181149</v>
      </c>
      <c r="V142" s="15">
        <f t="shared" si="58"/>
        <v>0.26248153348018721</v>
      </c>
      <c r="W142" s="15">
        <f t="shared" si="59"/>
        <v>5.14381644343921E-2</v>
      </c>
      <c r="X142" s="15">
        <f t="shared" si="60"/>
        <v>5.102855756351393</v>
      </c>
      <c r="Y142" s="15">
        <f t="shared" si="60"/>
        <v>9.0873884004208882</v>
      </c>
      <c r="Z142" s="15"/>
      <c r="AA142" s="7">
        <v>5.6882499765591392</v>
      </c>
      <c r="AB142" s="17">
        <f t="shared" si="53"/>
        <v>4.9100997584826764</v>
      </c>
      <c r="AC142" s="17">
        <f t="shared" si="54"/>
        <v>5.0206731421433686</v>
      </c>
      <c r="AE142" s="7">
        <v>5.6882499765591392</v>
      </c>
      <c r="AF142" s="7">
        <v>4.6000456008888904</v>
      </c>
      <c r="AG142" s="7">
        <v>3.8174037686021505</v>
      </c>
      <c r="AH142" s="7"/>
      <c r="AI142" s="7">
        <v>6.0485455898412699</v>
      </c>
      <c r="AJ142" s="7">
        <v>4.2708752561904761</v>
      </c>
      <c r="AK142" s="7">
        <v>4.4501320765591394</v>
      </c>
      <c r="AL142" s="7">
        <v>6.087968033548389</v>
      </c>
      <c r="AM142" s="7">
        <v>6.5289144400000012</v>
      </c>
      <c r="AN142" s="8"/>
      <c r="AO142" s="8"/>
      <c r="AP142" s="15"/>
      <c r="AQ142" s="15"/>
      <c r="AR142" s="8"/>
      <c r="AS142" s="8"/>
      <c r="AT142" s="8"/>
      <c r="AU142" s="8"/>
      <c r="AV142" s="8"/>
      <c r="AW142" s="8"/>
    </row>
    <row r="143" spans="1:49" ht="12.75" customHeight="1">
      <c r="A143" s="13">
        <v>36008</v>
      </c>
      <c r="B143" s="8"/>
      <c r="C143" s="8"/>
      <c r="D143" s="8"/>
      <c r="E143" s="8"/>
      <c r="F143" s="15"/>
      <c r="G143" s="15"/>
      <c r="H143" s="15"/>
      <c r="I143" s="15"/>
      <c r="J143" s="7">
        <v>58.740995588340631</v>
      </c>
      <c r="K143" s="7">
        <v>11.677201971835677</v>
      </c>
      <c r="L143" s="7">
        <v>2.9111656800000008</v>
      </c>
      <c r="M143" s="7">
        <v>0.30697321777777792</v>
      </c>
      <c r="N143" s="15">
        <f t="shared" si="55"/>
        <v>0.19879135269803733</v>
      </c>
      <c r="O143" s="15">
        <f t="shared" si="56"/>
        <v>4.9559352047785714E-2</v>
      </c>
      <c r="P143" s="15">
        <f t="shared" si="57"/>
        <v>4.011177396071691</v>
      </c>
      <c r="Q143" s="15">
        <f t="shared" si="57"/>
        <v>9.4834516870049335</v>
      </c>
      <c r="R143" s="7">
        <v>63.749669065653521</v>
      </c>
      <c r="S143" s="7">
        <v>21.304944000565285</v>
      </c>
      <c r="T143" s="7">
        <v>3.1028594174782973</v>
      </c>
      <c r="U143" s="7">
        <v>0.34690325617616585</v>
      </c>
      <c r="V143" s="15">
        <f t="shared" si="58"/>
        <v>0.33419693486760033</v>
      </c>
      <c r="W143" s="15">
        <f t="shared" si="59"/>
        <v>4.8672557253321154E-2</v>
      </c>
      <c r="X143" s="15">
        <f t="shared" si="60"/>
        <v>6.866229220877778</v>
      </c>
      <c r="Y143" s="15">
        <f t="shared" si="60"/>
        <v>8.9444516943438277</v>
      </c>
      <c r="Z143" s="15"/>
      <c r="AA143" s="7">
        <v>4.4420036980000006</v>
      </c>
      <c r="AB143" s="17">
        <f t="shared" si="53"/>
        <v>5.5619721137419349</v>
      </c>
      <c r="AC143" s="17">
        <f t="shared" si="54"/>
        <v>5.9977035282078859</v>
      </c>
      <c r="AE143" s="7">
        <v>4.4420036980000006</v>
      </c>
      <c r="AF143" s="7">
        <v>5.6882499765591392</v>
      </c>
      <c r="AG143" s="7">
        <v>4.6000456008888904</v>
      </c>
      <c r="AH143" s="7">
        <v>3.8174037686021505</v>
      </c>
      <c r="AI143" s="7"/>
      <c r="AJ143" s="7">
        <v>6.0485455898412699</v>
      </c>
      <c r="AK143" s="7">
        <v>4.2708752561904761</v>
      </c>
      <c r="AL143" s="7">
        <v>4.4501320765591394</v>
      </c>
      <c r="AM143" s="7">
        <v>6.087968033548389</v>
      </c>
      <c r="AN143" s="7">
        <v>6.5289144400000012</v>
      </c>
      <c r="AO143" s="8"/>
      <c r="AP143" s="8"/>
      <c r="AQ143" s="15"/>
      <c r="AR143" s="15"/>
      <c r="AS143" s="8"/>
      <c r="AT143" s="8"/>
      <c r="AU143" s="8"/>
      <c r="AV143" s="8"/>
      <c r="AW143" s="8"/>
    </row>
    <row r="144" spans="1:49" ht="12.75" customHeight="1">
      <c r="A144" s="13">
        <v>36039</v>
      </c>
      <c r="B144" s="8">
        <v>137.07182734874212</v>
      </c>
      <c r="C144" s="8">
        <v>29.094292760936586</v>
      </c>
      <c r="D144" s="8">
        <v>6.5556626666666649</v>
      </c>
      <c r="E144" s="8">
        <v>0.62258097777777799</v>
      </c>
      <c r="F144" s="15">
        <f t="shared" ref="F144:F147" si="61">C144/B144</f>
        <v>0.21225581743295829</v>
      </c>
      <c r="G144" s="15">
        <f t="shared" ref="G144:G147" si="62">D144/B144</f>
        <v>4.7826477500643207E-2</v>
      </c>
      <c r="H144" s="15">
        <f t="shared" ref="H144:I147" si="63">C144/D144</f>
        <v>4.4380399419987331</v>
      </c>
      <c r="I144" s="15">
        <f t="shared" si="63"/>
        <v>10.529815237957081</v>
      </c>
      <c r="J144" s="7">
        <v>152.10828240811205</v>
      </c>
      <c r="K144" s="7">
        <v>29.491996813598853</v>
      </c>
      <c r="L144" s="7">
        <v>6.8238456000000003</v>
      </c>
      <c r="M144" s="7">
        <v>0.73931973333333334</v>
      </c>
      <c r="N144" s="15">
        <f t="shared" si="55"/>
        <v>0.1938881719436602</v>
      </c>
      <c r="O144" s="15">
        <f t="shared" si="56"/>
        <v>4.4861762239161801E-2</v>
      </c>
      <c r="P144" s="15">
        <f t="shared" si="57"/>
        <v>4.3219027132734142</v>
      </c>
      <c r="Q144" s="15">
        <f t="shared" si="57"/>
        <v>9.2298978267950105</v>
      </c>
      <c r="R144" s="8">
        <v>137.07182734874212</v>
      </c>
      <c r="S144" s="8">
        <v>29.094292760936586</v>
      </c>
      <c r="T144" s="8">
        <v>6.5556626666666649</v>
      </c>
      <c r="U144" s="8">
        <v>0.62258097777777799</v>
      </c>
      <c r="V144" s="15">
        <f t="shared" si="58"/>
        <v>0.21225581743295829</v>
      </c>
      <c r="W144" s="15">
        <f t="shared" si="59"/>
        <v>4.7826477500643207E-2</v>
      </c>
      <c r="X144" s="15">
        <f t="shared" si="60"/>
        <v>4.4380399419987331</v>
      </c>
      <c r="Y144" s="15">
        <f t="shared" si="60"/>
        <v>10.529815237957081</v>
      </c>
      <c r="Z144" s="15"/>
      <c r="AA144" s="8">
        <v>6.5556626666666649</v>
      </c>
      <c r="AB144" s="17">
        <f t="shared" si="53"/>
        <v>6.5667406878637991</v>
      </c>
      <c r="AC144" s="17">
        <f t="shared" si="54"/>
        <v>7.6056904542523309</v>
      </c>
      <c r="AE144" s="8">
        <v>6.5556626666666649</v>
      </c>
      <c r="AF144" s="7">
        <v>4.4420036980000006</v>
      </c>
      <c r="AG144" s="7">
        <v>5.6882499765591392</v>
      </c>
      <c r="AH144" s="7">
        <v>4.6000456008888904</v>
      </c>
      <c r="AI144" s="7">
        <v>3.8174037686021505</v>
      </c>
      <c r="AJ144" s="7"/>
      <c r="AK144" s="7">
        <v>6.0485455898412699</v>
      </c>
      <c r="AL144" s="7">
        <v>4.2708752561904761</v>
      </c>
      <c r="AM144" s="7">
        <v>4.4501320765591394</v>
      </c>
      <c r="AN144" s="7">
        <v>6.087968033548389</v>
      </c>
      <c r="AO144" s="7">
        <v>6.5289144400000012</v>
      </c>
      <c r="AP144" s="8"/>
      <c r="AQ144" s="8"/>
      <c r="AR144" s="15"/>
      <c r="AS144" s="15"/>
      <c r="AT144" s="8"/>
      <c r="AU144" s="8"/>
      <c r="AV144" s="8"/>
      <c r="AW144" s="8"/>
    </row>
    <row r="145" spans="1:49" ht="12.75" customHeight="1">
      <c r="A145" s="13">
        <v>36069</v>
      </c>
      <c r="B145" s="8">
        <v>173.79058937098242</v>
      </c>
      <c r="C145" s="8">
        <v>32.846804259989092</v>
      </c>
      <c r="D145" s="8">
        <v>8.7025556989247317</v>
      </c>
      <c r="E145" s="8">
        <v>0.84520275268817224</v>
      </c>
      <c r="F145" s="15">
        <f t="shared" si="61"/>
        <v>0.18900220304721216</v>
      </c>
      <c r="G145" s="15">
        <f t="shared" si="62"/>
        <v>5.0074953600322998E-2</v>
      </c>
      <c r="H145" s="15">
        <f t="shared" si="63"/>
        <v>3.7743859845731951</v>
      </c>
      <c r="I145" s="15">
        <f t="shared" si="63"/>
        <v>10.296411921572904</v>
      </c>
      <c r="J145" s="7">
        <v>178.38333348590811</v>
      </c>
      <c r="K145" s="7">
        <v>33.491124721972085</v>
      </c>
      <c r="L145" s="7">
        <v>8.7032559139784986</v>
      </c>
      <c r="M145" s="7">
        <v>0.79756997849462397</v>
      </c>
      <c r="N145" s="15">
        <f t="shared" si="55"/>
        <v>0.1877480595720441</v>
      </c>
      <c r="O145" s="15">
        <f t="shared" si="56"/>
        <v>4.8789624814731009E-2</v>
      </c>
      <c r="P145" s="15">
        <f t="shared" si="57"/>
        <v>3.8481144359068225</v>
      </c>
      <c r="Q145" s="15">
        <f t="shared" si="57"/>
        <v>10.912216042039956</v>
      </c>
      <c r="R145" s="8">
        <v>173.79058937098242</v>
      </c>
      <c r="S145" s="8">
        <v>32.846804259989092</v>
      </c>
      <c r="T145" s="8">
        <v>8.7025556989247317</v>
      </c>
      <c r="U145" s="8">
        <v>0.84520275268817224</v>
      </c>
      <c r="V145" s="15">
        <f t="shared" si="58"/>
        <v>0.18900220304721216</v>
      </c>
      <c r="W145" s="15">
        <f t="shared" si="59"/>
        <v>5.0074953600322998E-2</v>
      </c>
      <c r="X145" s="15">
        <f t="shared" si="60"/>
        <v>3.7743859845731951</v>
      </c>
      <c r="Y145" s="15">
        <f t="shared" si="60"/>
        <v>10.296411921572904</v>
      </c>
      <c r="Z145" s="15"/>
      <c r="AA145" s="8">
        <v>8.7025556989247317</v>
      </c>
      <c r="AB145" s="17">
        <f t="shared" si="53"/>
        <v>9.2993995322341707</v>
      </c>
      <c r="AC145" s="17">
        <f t="shared" si="54"/>
        <v>7.9254816491159419</v>
      </c>
      <c r="AE145" s="8">
        <v>8.7025556989247317</v>
      </c>
      <c r="AF145" s="8">
        <v>6.5556626666666649</v>
      </c>
      <c r="AG145" s="7">
        <v>4.4420036980000006</v>
      </c>
      <c r="AH145" s="7">
        <v>5.6882499765591392</v>
      </c>
      <c r="AI145" s="7">
        <v>4.6000456008888904</v>
      </c>
      <c r="AJ145" s="7">
        <v>3.8174037686021505</v>
      </c>
      <c r="AK145" s="7"/>
      <c r="AL145" s="7">
        <v>6.0485455898412699</v>
      </c>
      <c r="AM145" s="7">
        <v>4.2708752561904761</v>
      </c>
      <c r="AN145" s="7">
        <v>4.4501320765591394</v>
      </c>
      <c r="AO145" s="7">
        <v>6.087968033548389</v>
      </c>
      <c r="AP145" s="7">
        <v>6.5289144400000012</v>
      </c>
      <c r="AQ145" s="8"/>
      <c r="AR145" s="8"/>
      <c r="AS145" s="15"/>
      <c r="AT145" s="15"/>
      <c r="AU145" s="8"/>
      <c r="AV145" s="8"/>
      <c r="AW145" s="8"/>
    </row>
    <row r="146" spans="1:49" ht="12.75" customHeight="1">
      <c r="A146" s="13">
        <v>36100</v>
      </c>
      <c r="B146" s="8">
        <v>238.16861149056206</v>
      </c>
      <c r="C146" s="8">
        <v>45.553507991667381</v>
      </c>
      <c r="D146" s="8">
        <v>12.639980231111117</v>
      </c>
      <c r="E146" s="8">
        <v>1.250066488888889</v>
      </c>
      <c r="F146" s="15">
        <f t="shared" si="61"/>
        <v>0.19126579151876416</v>
      </c>
      <c r="G146" s="15">
        <f t="shared" si="62"/>
        <v>5.3071561999730614E-2</v>
      </c>
      <c r="H146" s="15">
        <f t="shared" si="63"/>
        <v>3.6039224080070418</v>
      </c>
      <c r="I146" s="15">
        <f t="shared" si="63"/>
        <v>10.111446345822818</v>
      </c>
      <c r="J146" s="7">
        <v>232.83191546012702</v>
      </c>
      <c r="K146" s="7">
        <v>42.730938989750861</v>
      </c>
      <c r="L146" s="7">
        <v>12.371581555555549</v>
      </c>
      <c r="M146" s="7">
        <v>1.1720065777777784</v>
      </c>
      <c r="N146" s="15">
        <f t="shared" si="55"/>
        <v>0.18352698299674741</v>
      </c>
      <c r="O146" s="15">
        <f t="shared" si="56"/>
        <v>5.3135247936721156E-2</v>
      </c>
      <c r="P146" s="15">
        <f t="shared" si="57"/>
        <v>3.4539592854692227</v>
      </c>
      <c r="Q146" s="15">
        <f t="shared" si="57"/>
        <v>10.555897714339704</v>
      </c>
      <c r="R146" s="8">
        <v>238.16861149056206</v>
      </c>
      <c r="S146" s="8">
        <v>45.553507991667381</v>
      </c>
      <c r="T146" s="8">
        <v>12.639980231111117</v>
      </c>
      <c r="U146" s="8">
        <v>1.250066488888889</v>
      </c>
      <c r="V146" s="15">
        <f t="shared" si="58"/>
        <v>0.19126579151876416</v>
      </c>
      <c r="W146" s="15">
        <f t="shared" si="59"/>
        <v>5.3071561999730614E-2</v>
      </c>
      <c r="X146" s="15">
        <f t="shared" si="60"/>
        <v>3.6039224080070418</v>
      </c>
      <c r="Y146" s="15">
        <f t="shared" si="60"/>
        <v>10.111446345822818</v>
      </c>
      <c r="Z146" s="15"/>
      <c r="AA146" s="8">
        <v>12.639980231111117</v>
      </c>
      <c r="AB146" s="17">
        <f t="shared" si="53"/>
        <v>9.5432472936376822</v>
      </c>
      <c r="AE146" s="8">
        <v>12.639980231111117</v>
      </c>
      <c r="AF146" s="8">
        <v>8.7025556989247317</v>
      </c>
      <c r="AG146" s="8">
        <v>6.5556626666666649</v>
      </c>
      <c r="AH146" s="7">
        <v>4.4420036980000006</v>
      </c>
      <c r="AI146" s="7">
        <v>5.6882499765591392</v>
      </c>
      <c r="AJ146" s="7">
        <v>4.6000456008888904</v>
      </c>
      <c r="AK146" s="7">
        <v>3.8174037686021505</v>
      </c>
      <c r="AL146" s="7"/>
      <c r="AM146" s="7">
        <v>6.0485455898412699</v>
      </c>
      <c r="AN146" s="7">
        <v>4.2708752561904761</v>
      </c>
      <c r="AO146" s="7">
        <v>4.4501320765591394</v>
      </c>
      <c r="AP146" s="7">
        <v>6.087968033548389</v>
      </c>
      <c r="AQ146" s="7">
        <v>6.5289144400000012</v>
      </c>
      <c r="AR146" s="8"/>
      <c r="AS146" s="8"/>
      <c r="AT146" s="15"/>
      <c r="AU146" s="15"/>
      <c r="AV146" s="8"/>
      <c r="AW146" s="8"/>
    </row>
    <row r="147" spans="1:49" ht="12.75" customHeight="1">
      <c r="A147" s="13">
        <v>36130</v>
      </c>
      <c r="B147" s="8">
        <v>148.65205116450144</v>
      </c>
      <c r="C147" s="8">
        <v>28.381978427552106</v>
      </c>
      <c r="D147" s="8">
        <v>7.2872059508771958</v>
      </c>
      <c r="E147" s="8">
        <v>0.70385964912280707</v>
      </c>
      <c r="F147" s="15">
        <f t="shared" si="61"/>
        <v>0.19092893912472167</v>
      </c>
      <c r="G147" s="15">
        <f t="shared" si="62"/>
        <v>4.9021899757124926E-2</v>
      </c>
      <c r="H147" s="15">
        <f t="shared" si="63"/>
        <v>3.8947682580777934</v>
      </c>
      <c r="I147" s="15">
        <f t="shared" si="63"/>
        <v>10.353208853439684</v>
      </c>
      <c r="J147" s="7">
        <v>199.57325088203478</v>
      </c>
      <c r="K147" s="7">
        <v>35.821209825497007</v>
      </c>
      <c r="L147" s="7">
        <v>10.739859298245612</v>
      </c>
      <c r="M147" s="7">
        <v>1.0821214035087718</v>
      </c>
      <c r="N147" s="15">
        <f t="shared" si="55"/>
        <v>0.17948903306019939</v>
      </c>
      <c r="O147" s="15">
        <f t="shared" si="56"/>
        <v>5.3814122137008265E-2</v>
      </c>
      <c r="P147" s="15">
        <f t="shared" si="57"/>
        <v>3.3353518729382712</v>
      </c>
      <c r="Q147" s="15">
        <f t="shared" si="57"/>
        <v>9.9248192147587933</v>
      </c>
      <c r="R147" s="8">
        <v>148.65205116450144</v>
      </c>
      <c r="S147" s="8">
        <v>28.381978427552106</v>
      </c>
      <c r="T147" s="8">
        <v>7.2872059508771958</v>
      </c>
      <c r="U147" s="8">
        <v>0.70385964912280707</v>
      </c>
      <c r="V147" s="15">
        <f t="shared" si="58"/>
        <v>0.19092893912472167</v>
      </c>
      <c r="W147" s="15">
        <f t="shared" si="59"/>
        <v>4.9021899757124926E-2</v>
      </c>
      <c r="X147" s="15">
        <f t="shared" si="60"/>
        <v>3.8947682580777934</v>
      </c>
      <c r="Y147" s="15">
        <f t="shared" si="60"/>
        <v>10.353208853439684</v>
      </c>
      <c r="Z147" s="15"/>
      <c r="AA147" s="8">
        <v>7.2872059508771958</v>
      </c>
      <c r="AB147" s="18"/>
      <c r="AE147" s="8">
        <v>7.2872059508771958</v>
      </c>
      <c r="AF147" s="8">
        <v>12.639980231111117</v>
      </c>
      <c r="AG147" s="8">
        <v>8.7025556989247317</v>
      </c>
      <c r="AH147" s="8">
        <v>6.5556626666666649</v>
      </c>
      <c r="AI147" s="7">
        <v>4.4420036980000006</v>
      </c>
      <c r="AJ147" s="7">
        <v>5.6882499765591392</v>
      </c>
      <c r="AK147" s="7">
        <v>4.6000456008888904</v>
      </c>
      <c r="AL147" s="7">
        <v>3.8174037686021505</v>
      </c>
      <c r="AM147" s="7"/>
      <c r="AN147" s="7">
        <v>6.0485455898412699</v>
      </c>
      <c r="AO147" s="7">
        <v>4.2708752561904761</v>
      </c>
      <c r="AP147" s="7">
        <v>4.4501320765591394</v>
      </c>
      <c r="AQ147" s="7">
        <v>6.087968033548389</v>
      </c>
      <c r="AR147" s="7">
        <v>6.5289144400000012</v>
      </c>
      <c r="AS147" s="8"/>
      <c r="AT147" s="8"/>
      <c r="AU147" s="15"/>
      <c r="AV147" s="15"/>
      <c r="AW147" s="8"/>
    </row>
    <row r="148" spans="1:49" ht="12.75" customHeight="1">
      <c r="A148" s="13">
        <v>36161</v>
      </c>
      <c r="B148" s="8"/>
      <c r="C148" s="8"/>
      <c r="D148" s="8"/>
      <c r="E148" s="8"/>
      <c r="F148" s="15"/>
      <c r="G148" s="15"/>
      <c r="H148" s="15"/>
      <c r="I148" s="15"/>
      <c r="N148" s="15"/>
      <c r="O148" s="15"/>
      <c r="P148" s="15"/>
      <c r="V148" s="15"/>
      <c r="W148" s="15"/>
      <c r="X148" s="15"/>
      <c r="AA148" s="8"/>
      <c r="AE148" s="8"/>
      <c r="AF148" s="8">
        <v>7.2872059508771958</v>
      </c>
      <c r="AG148" s="8">
        <v>12.639980231111117</v>
      </c>
      <c r="AH148" s="8">
        <v>8.7025556989247317</v>
      </c>
      <c r="AI148" s="8">
        <v>6.5556626666666649</v>
      </c>
      <c r="AJ148" s="7">
        <v>4.4420036980000006</v>
      </c>
      <c r="AK148" s="7">
        <v>5.6882499765591392</v>
      </c>
      <c r="AL148" s="7">
        <v>4.6000456008888904</v>
      </c>
      <c r="AM148" s="7">
        <v>3.8174037686021505</v>
      </c>
      <c r="AN148" s="7"/>
      <c r="AO148" s="7">
        <v>6.0485455898412699</v>
      </c>
      <c r="AP148" s="7">
        <v>4.2708752561904761</v>
      </c>
      <c r="AQ148" s="7">
        <v>4.4501320765591394</v>
      </c>
      <c r="AR148" s="7">
        <v>6.087968033548389</v>
      </c>
      <c r="AS148" s="7">
        <v>6.5289144400000012</v>
      </c>
      <c r="AT148" s="8"/>
      <c r="AU148" s="8"/>
      <c r="AV148" s="15"/>
      <c r="AW148" s="15"/>
    </row>
    <row r="149" spans="1:49" ht="12.75" customHeight="1">
      <c r="A149" s="13">
        <v>36192</v>
      </c>
      <c r="B149" s="8"/>
      <c r="C149" s="8"/>
      <c r="D149" s="8"/>
      <c r="E149" s="8"/>
      <c r="F149" s="15"/>
      <c r="G149" s="15"/>
      <c r="H149" s="15"/>
      <c r="I149" s="15"/>
      <c r="N149" s="15"/>
      <c r="O149" s="15"/>
      <c r="P149" s="15"/>
      <c r="V149" s="15"/>
      <c r="W149" s="15"/>
      <c r="X149" s="15"/>
      <c r="AA149" s="8"/>
      <c r="AE149" s="8"/>
      <c r="AF149" s="8"/>
      <c r="AG149" s="8">
        <v>7.2872059508771958</v>
      </c>
      <c r="AH149" s="8">
        <v>12.639980231111117</v>
      </c>
      <c r="AI149" s="8">
        <v>8.7025556989247317</v>
      </c>
      <c r="AJ149" s="8">
        <v>6.5556626666666649</v>
      </c>
      <c r="AK149" s="7">
        <v>4.4420036980000006</v>
      </c>
      <c r="AL149" s="7">
        <v>5.6882499765591392</v>
      </c>
      <c r="AM149" s="7">
        <v>4.6000456008888904</v>
      </c>
      <c r="AN149" s="7">
        <v>3.8174037686021505</v>
      </c>
      <c r="AO149" s="7"/>
      <c r="AP149" s="7">
        <v>6.0485455898412699</v>
      </c>
      <c r="AQ149" s="7">
        <v>4.2708752561904761</v>
      </c>
      <c r="AR149" s="7">
        <v>4.4501320765591394</v>
      </c>
      <c r="AS149" s="7">
        <v>6.087968033548389</v>
      </c>
      <c r="AT149" s="7">
        <v>6.5289144400000012</v>
      </c>
      <c r="AU149" s="8"/>
      <c r="AV149" s="8"/>
      <c r="AW149" s="15"/>
    </row>
    <row r="150" spans="1:49" ht="12.75" customHeight="1">
      <c r="A150" s="13">
        <v>36220</v>
      </c>
      <c r="B150" s="8"/>
      <c r="C150" s="8"/>
      <c r="D150" s="8"/>
      <c r="E150" s="8"/>
      <c r="F150" s="15"/>
      <c r="G150" s="15"/>
      <c r="H150" s="15"/>
      <c r="I150" s="15"/>
      <c r="N150" s="15"/>
      <c r="O150" s="15"/>
      <c r="P150" s="15"/>
      <c r="V150" s="15"/>
      <c r="W150" s="15"/>
      <c r="X150" s="15"/>
      <c r="AA150" s="8"/>
      <c r="AE150" s="8"/>
      <c r="AF150" s="8"/>
      <c r="AG150" s="8"/>
      <c r="AH150" s="8">
        <v>7.2872059508771958</v>
      </c>
      <c r="AI150" s="8">
        <v>12.639980231111117</v>
      </c>
      <c r="AJ150" s="8">
        <v>8.7025556989247317</v>
      </c>
      <c r="AK150" s="8">
        <v>6.5556626666666649</v>
      </c>
      <c r="AL150" s="7">
        <v>4.4420036980000006</v>
      </c>
      <c r="AM150" s="7">
        <v>5.6882499765591392</v>
      </c>
      <c r="AN150" s="7">
        <v>4.6000456008888904</v>
      </c>
      <c r="AO150" s="7">
        <v>3.8174037686021505</v>
      </c>
      <c r="AP150" s="7"/>
      <c r="AQ150" s="7">
        <v>6.0485455898412699</v>
      </c>
      <c r="AR150" s="7">
        <v>4.2708752561904761</v>
      </c>
      <c r="AS150" s="7">
        <v>4.4501320765591394</v>
      </c>
      <c r="AT150" s="7">
        <v>6.087968033548389</v>
      </c>
      <c r="AU150" s="7">
        <v>6.5289144400000012</v>
      </c>
      <c r="AV150" s="8"/>
      <c r="AW150" s="8"/>
    </row>
    <row r="151" spans="1:49" ht="12.75" customHeight="1">
      <c r="A151" s="13">
        <v>36251</v>
      </c>
      <c r="B151" s="8"/>
      <c r="C151" s="8"/>
      <c r="D151" s="8"/>
      <c r="E151" s="8"/>
      <c r="F151" s="15"/>
      <c r="G151" s="15"/>
      <c r="H151" s="15"/>
      <c r="I151" s="15"/>
      <c r="N151" s="15"/>
      <c r="O151" s="15"/>
      <c r="P151" s="15"/>
      <c r="V151" s="15"/>
      <c r="W151" s="15"/>
      <c r="X151" s="15"/>
      <c r="AA151" s="8"/>
      <c r="AE151" s="8"/>
      <c r="AF151" s="8"/>
      <c r="AG151" s="8"/>
      <c r="AH151" s="8"/>
      <c r="AI151" s="8">
        <v>7.2872059508771958</v>
      </c>
      <c r="AJ151" s="8">
        <v>12.639980231111117</v>
      </c>
      <c r="AK151" s="8">
        <v>8.7025556989247317</v>
      </c>
      <c r="AL151" s="8">
        <v>6.5556626666666649</v>
      </c>
      <c r="AM151" s="7">
        <v>4.4420036980000006</v>
      </c>
      <c r="AN151" s="7">
        <v>5.6882499765591392</v>
      </c>
      <c r="AO151" s="7">
        <v>4.6000456008888904</v>
      </c>
      <c r="AP151" s="7">
        <v>3.8174037686021505</v>
      </c>
      <c r="AQ151" s="7"/>
      <c r="AR151" s="7">
        <v>6.0485455898412699</v>
      </c>
      <c r="AS151" s="7">
        <v>4.2708752561904761</v>
      </c>
      <c r="AT151" s="7">
        <v>4.4501320765591394</v>
      </c>
      <c r="AU151" s="7">
        <v>6.087968033548389</v>
      </c>
      <c r="AV151" s="7">
        <v>6.5289144400000012</v>
      </c>
      <c r="AW151" s="8"/>
    </row>
    <row r="152" spans="1:49" ht="12.75" customHeight="1">
      <c r="A152" s="13">
        <v>36281</v>
      </c>
      <c r="B152" s="8"/>
      <c r="C152" s="8"/>
      <c r="D152" s="8"/>
      <c r="E152" s="8"/>
      <c r="F152" s="15"/>
      <c r="G152" s="15"/>
      <c r="H152" s="15"/>
      <c r="I152" s="15"/>
      <c r="N152" s="15"/>
      <c r="O152" s="15"/>
      <c r="P152" s="15"/>
      <c r="V152" s="15"/>
      <c r="W152" s="15"/>
      <c r="X152" s="15"/>
      <c r="AA152" s="8"/>
      <c r="AE152" s="8"/>
      <c r="AF152" s="8"/>
      <c r="AG152" s="8"/>
      <c r="AH152" s="8"/>
      <c r="AI152" s="8"/>
      <c r="AJ152" s="8">
        <v>7.2872059508771958</v>
      </c>
      <c r="AK152" s="8">
        <v>12.639980231111117</v>
      </c>
      <c r="AL152" s="8">
        <v>8.7025556989247317</v>
      </c>
      <c r="AM152" s="8">
        <v>6.5556626666666649</v>
      </c>
      <c r="AN152" s="7">
        <v>4.4420036980000006</v>
      </c>
      <c r="AO152" s="7">
        <v>5.6882499765591392</v>
      </c>
      <c r="AP152" s="7">
        <v>4.6000456008888904</v>
      </c>
      <c r="AQ152" s="7">
        <v>3.8174037686021505</v>
      </c>
      <c r="AR152" s="7"/>
      <c r="AS152" s="7">
        <v>6.0485455898412699</v>
      </c>
      <c r="AT152" s="7">
        <v>4.2708752561904761</v>
      </c>
      <c r="AU152" s="7">
        <v>4.4501320765591394</v>
      </c>
      <c r="AV152" s="7">
        <v>6.087968033548389</v>
      </c>
      <c r="AW152" s="7">
        <v>6.5289144400000012</v>
      </c>
    </row>
    <row r="153" spans="1:49" ht="12.75" customHeight="1">
      <c r="A153" s="13">
        <v>36312</v>
      </c>
      <c r="B153" s="8"/>
      <c r="C153" s="8"/>
      <c r="D153" s="8"/>
      <c r="E153" s="8"/>
      <c r="F153" s="15"/>
      <c r="G153" s="15"/>
      <c r="H153" s="15"/>
      <c r="I153" s="15"/>
      <c r="N153" s="15"/>
      <c r="O153" s="15"/>
      <c r="P153" s="15"/>
      <c r="V153" s="15"/>
      <c r="W153" s="15"/>
      <c r="X153" s="15"/>
      <c r="AA153" s="8"/>
      <c r="AE153" s="8"/>
      <c r="AF153" s="8"/>
      <c r="AG153" s="8"/>
      <c r="AH153" s="8"/>
      <c r="AI153" s="8"/>
      <c r="AJ153" s="8"/>
      <c r="AK153" s="8">
        <v>7.2872059508771958</v>
      </c>
      <c r="AL153" s="8">
        <v>12.639980231111117</v>
      </c>
      <c r="AM153" s="8">
        <v>8.7025556989247317</v>
      </c>
      <c r="AN153" s="8">
        <v>6.5556626666666649</v>
      </c>
      <c r="AO153" s="7">
        <v>4.4420036980000006</v>
      </c>
      <c r="AP153" s="7">
        <v>5.6882499765591392</v>
      </c>
      <c r="AQ153" s="7">
        <v>4.6000456008888904</v>
      </c>
      <c r="AR153" s="7">
        <v>3.8174037686021505</v>
      </c>
      <c r="AS153" s="7"/>
      <c r="AT153" s="7">
        <v>6.0485455898412699</v>
      </c>
      <c r="AU153" s="7">
        <v>4.2708752561904761</v>
      </c>
      <c r="AV153" s="7">
        <v>4.4501320765591394</v>
      </c>
      <c r="AW153" s="7">
        <v>6.087968033548389</v>
      </c>
    </row>
    <row r="154" spans="1:49" ht="12.75" customHeight="1">
      <c r="A154" s="13">
        <v>36342</v>
      </c>
      <c r="B154" s="8"/>
      <c r="C154" s="8"/>
      <c r="D154" s="8"/>
      <c r="E154" s="8"/>
      <c r="F154" s="15"/>
      <c r="G154" s="15"/>
      <c r="H154" s="15"/>
      <c r="I154" s="15"/>
      <c r="N154" s="15"/>
      <c r="O154" s="15"/>
      <c r="P154" s="15"/>
      <c r="V154" s="15"/>
      <c r="W154" s="15"/>
      <c r="X154" s="15"/>
      <c r="AA154" s="8"/>
      <c r="AE154" s="8"/>
      <c r="AF154" s="8"/>
      <c r="AG154" s="8"/>
      <c r="AH154" s="8"/>
      <c r="AI154" s="8"/>
      <c r="AJ154" s="8"/>
      <c r="AK154" s="8"/>
      <c r="AL154" s="8">
        <v>7.2872059508771958</v>
      </c>
      <c r="AM154" s="8">
        <v>12.639980231111117</v>
      </c>
      <c r="AN154" s="8">
        <v>8.7025556989247317</v>
      </c>
      <c r="AO154" s="8">
        <v>6.5556626666666649</v>
      </c>
      <c r="AP154" s="7">
        <v>4.4420036980000006</v>
      </c>
      <c r="AQ154" s="7">
        <v>5.6882499765591392</v>
      </c>
      <c r="AR154" s="7">
        <v>4.6000456008888904</v>
      </c>
      <c r="AS154" s="7">
        <v>3.8174037686021505</v>
      </c>
      <c r="AT154" s="7"/>
      <c r="AU154" s="7">
        <v>6.0485455898412699</v>
      </c>
      <c r="AV154" s="7">
        <v>4.2708752561904761</v>
      </c>
      <c r="AW154" s="7">
        <v>4.4501320765591394</v>
      </c>
    </row>
    <row r="155" spans="1:49" ht="12.75" customHeight="1">
      <c r="A155" s="13">
        <v>36373</v>
      </c>
      <c r="B155" s="8"/>
      <c r="C155" s="8"/>
      <c r="D155" s="8"/>
      <c r="E155" s="8"/>
      <c r="F155" s="15"/>
      <c r="G155" s="15"/>
      <c r="H155" s="15"/>
      <c r="I155" s="15"/>
      <c r="N155" s="15"/>
      <c r="O155" s="15"/>
      <c r="P155" s="15"/>
      <c r="V155" s="15"/>
      <c r="W155" s="15"/>
      <c r="X155" s="15"/>
      <c r="AA155" s="8"/>
      <c r="AE155" s="8"/>
      <c r="AF155" s="8"/>
      <c r="AG155" s="8"/>
      <c r="AH155" s="8"/>
      <c r="AI155" s="8"/>
      <c r="AJ155" s="8"/>
      <c r="AK155" s="8"/>
      <c r="AL155" s="8"/>
      <c r="AM155" s="8">
        <v>7.2872059508771958</v>
      </c>
      <c r="AN155" s="8">
        <v>12.639980231111117</v>
      </c>
      <c r="AO155" s="8">
        <v>8.7025556989247317</v>
      </c>
      <c r="AP155" s="8">
        <v>6.5556626666666649</v>
      </c>
      <c r="AQ155" s="7">
        <v>4.4420036980000006</v>
      </c>
      <c r="AR155" s="7">
        <v>5.6882499765591392</v>
      </c>
      <c r="AS155" s="7">
        <v>4.6000456008888904</v>
      </c>
      <c r="AT155" s="7">
        <v>3.8174037686021505</v>
      </c>
      <c r="AU155" s="7"/>
      <c r="AV155" s="7">
        <v>6.0485455898412699</v>
      </c>
      <c r="AW155" s="7">
        <v>4.2708752561904761</v>
      </c>
    </row>
    <row r="156" spans="1:49" ht="12.75" customHeight="1">
      <c r="A156" s="13">
        <v>36404</v>
      </c>
      <c r="B156" s="8"/>
      <c r="C156" s="8"/>
      <c r="D156" s="8"/>
      <c r="E156" s="8"/>
      <c r="F156" s="15"/>
      <c r="G156" s="15"/>
      <c r="H156" s="15"/>
      <c r="I156" s="15"/>
      <c r="N156" s="15"/>
      <c r="O156" s="15"/>
      <c r="P156" s="15"/>
      <c r="V156" s="15"/>
      <c r="W156" s="15"/>
      <c r="X156" s="15"/>
      <c r="AA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>
        <v>7.2872059508771958</v>
      </c>
      <c r="AO156" s="8">
        <v>12.639980231111117</v>
      </c>
      <c r="AP156" s="8">
        <v>8.7025556989247317</v>
      </c>
      <c r="AQ156" s="8">
        <v>6.5556626666666649</v>
      </c>
      <c r="AR156" s="7">
        <v>4.4420036980000006</v>
      </c>
      <c r="AS156" s="7">
        <v>5.6882499765591392</v>
      </c>
      <c r="AT156" s="7">
        <v>4.6000456008888904</v>
      </c>
      <c r="AU156" s="7">
        <v>3.8174037686021505</v>
      </c>
      <c r="AV156" s="7"/>
      <c r="AW156" s="7">
        <v>6.0485455898412699</v>
      </c>
    </row>
    <row r="157" spans="1:49" ht="12.75" customHeight="1">
      <c r="A157" s="13">
        <v>36434</v>
      </c>
      <c r="B157" s="8"/>
      <c r="C157" s="8"/>
      <c r="D157" s="8"/>
      <c r="E157" s="8"/>
      <c r="F157" s="15"/>
      <c r="G157" s="15"/>
      <c r="H157" s="15"/>
      <c r="I157" s="15"/>
      <c r="N157" s="15"/>
      <c r="O157" s="15"/>
      <c r="P157" s="15"/>
      <c r="V157" s="15"/>
      <c r="W157" s="15"/>
      <c r="X157" s="15"/>
      <c r="AA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>
        <v>7.2872059508771958</v>
      </c>
      <c r="AP157" s="8">
        <v>12.639980231111117</v>
      </c>
      <c r="AQ157" s="8">
        <v>8.7025556989247317</v>
      </c>
      <c r="AR157" s="8">
        <v>6.5556626666666649</v>
      </c>
      <c r="AS157" s="7">
        <v>4.4420036980000006</v>
      </c>
      <c r="AT157" s="7">
        <v>5.6882499765591392</v>
      </c>
      <c r="AU157" s="7">
        <v>4.6000456008888904</v>
      </c>
      <c r="AV157" s="7">
        <v>3.8174037686021505</v>
      </c>
      <c r="AW157" s="7"/>
    </row>
    <row r="158" spans="1:49" ht="12.75" customHeight="1">
      <c r="A158" s="13">
        <v>36465</v>
      </c>
      <c r="B158" s="8"/>
      <c r="C158" s="8"/>
      <c r="D158" s="8"/>
      <c r="E158" s="8"/>
      <c r="F158" s="15"/>
      <c r="G158" s="15"/>
      <c r="H158" s="15"/>
      <c r="I158" s="15"/>
      <c r="N158" s="15"/>
      <c r="O158" s="15"/>
      <c r="P158" s="15"/>
      <c r="V158" s="15"/>
      <c r="W158" s="15"/>
      <c r="X158" s="15"/>
      <c r="AA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>
        <v>7.2872059508771958</v>
      </c>
      <c r="AQ158" s="8">
        <v>12.639980231111117</v>
      </c>
      <c r="AR158" s="8">
        <v>8.7025556989247317</v>
      </c>
      <c r="AS158" s="8">
        <v>6.5556626666666649</v>
      </c>
      <c r="AT158" s="7">
        <v>4.4420036980000006</v>
      </c>
      <c r="AU158" s="7">
        <v>5.6882499765591392</v>
      </c>
      <c r="AV158" s="7">
        <v>4.6000456008888904</v>
      </c>
      <c r="AW158" s="7">
        <v>3.8174037686021505</v>
      </c>
    </row>
    <row r="159" spans="1:49" ht="12.75" customHeight="1">
      <c r="A159" s="13">
        <v>36495</v>
      </c>
      <c r="B159" s="8"/>
      <c r="C159" s="8"/>
      <c r="D159" s="8"/>
      <c r="E159" s="8"/>
      <c r="F159" s="15"/>
      <c r="G159" s="15"/>
      <c r="H159" s="15"/>
      <c r="I159" s="15"/>
      <c r="N159" s="15"/>
      <c r="O159" s="15"/>
      <c r="P159" s="15"/>
      <c r="V159" s="15"/>
      <c r="W159" s="15"/>
      <c r="X159" s="15"/>
      <c r="AA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>
        <v>7.2872059508771958</v>
      </c>
      <c r="AR159" s="8">
        <v>12.639980231111117</v>
      </c>
      <c r="AS159" s="8">
        <v>8.7025556989247317</v>
      </c>
      <c r="AT159" s="8">
        <v>6.5556626666666649</v>
      </c>
      <c r="AU159" s="7">
        <v>4.4420036980000006</v>
      </c>
      <c r="AV159" s="7">
        <v>5.6882499765591392</v>
      </c>
      <c r="AW159" s="7">
        <v>4.6000456008888904</v>
      </c>
    </row>
    <row r="160" spans="1:49" ht="12.75" customHeight="1">
      <c r="A160" s="13">
        <v>36526</v>
      </c>
      <c r="B160" s="8"/>
      <c r="C160" s="8"/>
      <c r="D160" s="8"/>
      <c r="E160" s="8"/>
      <c r="F160" s="15"/>
      <c r="G160" s="15"/>
      <c r="H160" s="15"/>
      <c r="I160" s="15"/>
      <c r="N160" s="15"/>
      <c r="O160" s="15"/>
      <c r="P160" s="15"/>
      <c r="V160" s="15"/>
      <c r="W160" s="15"/>
      <c r="X160" s="15"/>
      <c r="AA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>
        <v>7.2872059508771958</v>
      </c>
      <c r="AS160" s="8">
        <v>12.639980231111117</v>
      </c>
      <c r="AT160" s="8">
        <v>8.7025556989247317</v>
      </c>
      <c r="AU160" s="8">
        <v>6.5556626666666649</v>
      </c>
      <c r="AV160" s="7">
        <v>4.4420036980000006</v>
      </c>
      <c r="AW160" s="7">
        <v>5.6882499765591392</v>
      </c>
    </row>
    <row r="161" spans="1:49" ht="12.75" customHeight="1">
      <c r="A161" s="13">
        <v>36557</v>
      </c>
      <c r="B161" s="8"/>
      <c r="C161" s="8"/>
      <c r="D161" s="8"/>
      <c r="E161" s="8"/>
      <c r="F161" s="15"/>
      <c r="G161" s="15"/>
      <c r="H161" s="15"/>
      <c r="I161" s="15"/>
      <c r="N161" s="15"/>
      <c r="O161" s="15"/>
      <c r="P161" s="15"/>
      <c r="V161" s="15"/>
      <c r="W161" s="15"/>
      <c r="X161" s="15"/>
      <c r="AA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>
        <v>7.2872059508771958</v>
      </c>
      <c r="AT161" s="8">
        <v>12.639980231111117</v>
      </c>
      <c r="AU161" s="8">
        <v>8.7025556989247317</v>
      </c>
      <c r="AV161" s="8">
        <v>6.5556626666666649</v>
      </c>
      <c r="AW161" s="7">
        <v>4.4420036980000006</v>
      </c>
    </row>
    <row r="162" spans="1:49" ht="12.75" customHeight="1">
      <c r="A162" s="13">
        <v>36586</v>
      </c>
      <c r="B162" s="8"/>
      <c r="C162" s="8"/>
      <c r="D162" s="8"/>
      <c r="E162" s="8"/>
      <c r="F162" s="15"/>
      <c r="G162" s="15"/>
      <c r="H162" s="15"/>
      <c r="I162" s="15"/>
      <c r="N162" s="15"/>
      <c r="O162" s="15"/>
      <c r="P162" s="15"/>
      <c r="V162" s="15"/>
      <c r="W162" s="15"/>
      <c r="X162" s="15"/>
      <c r="AA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>
        <v>7.2872059508771958</v>
      </c>
      <c r="AU162" s="8">
        <v>12.639980231111117</v>
      </c>
      <c r="AV162" s="8">
        <v>8.7025556989247317</v>
      </c>
      <c r="AW162" s="8">
        <v>6.5556626666666649</v>
      </c>
    </row>
    <row r="163" spans="1:49" ht="12.75" customHeight="1">
      <c r="A163" s="13">
        <v>36617</v>
      </c>
      <c r="B163" s="8"/>
      <c r="C163" s="8"/>
      <c r="D163" s="8"/>
      <c r="E163" s="8"/>
      <c r="F163" s="15"/>
      <c r="G163" s="15"/>
      <c r="H163" s="15"/>
      <c r="I163" s="15"/>
      <c r="N163" s="15"/>
      <c r="O163" s="15"/>
      <c r="P163" s="15"/>
      <c r="V163" s="15"/>
      <c r="W163" s="15"/>
      <c r="X163" s="15"/>
      <c r="AA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>
        <v>7.2872059508771958</v>
      </c>
      <c r="AV163" s="8">
        <v>12.639980231111117</v>
      </c>
      <c r="AW163" s="8">
        <v>8.7025556989247317</v>
      </c>
    </row>
    <row r="164" spans="1:49" ht="12.75" customHeight="1">
      <c r="A164" s="13">
        <v>36647</v>
      </c>
      <c r="B164" s="8"/>
      <c r="C164" s="8"/>
      <c r="D164" s="8"/>
      <c r="E164" s="8"/>
      <c r="F164" s="15"/>
      <c r="G164" s="15"/>
      <c r="H164" s="15"/>
      <c r="I164" s="15"/>
      <c r="N164" s="15"/>
      <c r="O164" s="15"/>
      <c r="P164" s="15"/>
      <c r="V164" s="15"/>
      <c r="W164" s="15"/>
      <c r="X164" s="15"/>
      <c r="AA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>
        <v>7.2872059508771958</v>
      </c>
      <c r="AW164" s="8">
        <v>12.639980231111117</v>
      </c>
    </row>
    <row r="165" spans="1:49" ht="12.75" customHeight="1">
      <c r="A165" s="13">
        <v>36678</v>
      </c>
      <c r="B165" s="8"/>
      <c r="C165" s="8"/>
      <c r="D165" s="8"/>
      <c r="E165" s="8"/>
      <c r="F165" s="15"/>
      <c r="G165" s="15"/>
      <c r="H165" s="15"/>
      <c r="I165" s="15"/>
      <c r="N165" s="15"/>
      <c r="O165" s="15"/>
      <c r="P165" s="15"/>
      <c r="V165" s="15"/>
      <c r="W165" s="15"/>
      <c r="X165" s="15"/>
      <c r="AA165" s="8"/>
      <c r="AC165" s="17"/>
      <c r="AD165" s="17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>
        <v>7.2872059508771958</v>
      </c>
    </row>
    <row r="166" spans="1:49" ht="12.75" customHeight="1">
      <c r="A166" s="13">
        <v>36708</v>
      </c>
      <c r="B166" s="8"/>
      <c r="C166" s="8"/>
      <c r="D166" s="8"/>
      <c r="E166" s="8"/>
      <c r="F166" s="15"/>
      <c r="G166" s="15"/>
      <c r="H166" s="15"/>
      <c r="I166" s="15"/>
      <c r="N166" s="15"/>
      <c r="O166" s="15"/>
      <c r="P166" s="15"/>
      <c r="V166" s="15"/>
      <c r="W166" s="15"/>
      <c r="X166" s="15"/>
      <c r="AA166" s="8"/>
      <c r="AC166" s="17"/>
      <c r="AD166" s="17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</row>
    <row r="167" spans="1:49" ht="12.75" customHeight="1">
      <c r="A167" s="13">
        <v>36739</v>
      </c>
      <c r="B167" s="8"/>
      <c r="C167" s="8"/>
      <c r="D167" s="8"/>
      <c r="E167" s="8"/>
      <c r="F167" s="15"/>
      <c r="G167" s="15"/>
      <c r="H167" s="15"/>
      <c r="I167" s="15"/>
      <c r="N167" s="15"/>
      <c r="O167" s="15"/>
      <c r="P167" s="15"/>
      <c r="V167" s="15"/>
      <c r="W167" s="15"/>
      <c r="X167" s="15"/>
      <c r="AA167" s="8"/>
      <c r="AC167" s="17"/>
      <c r="AD167" s="17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</row>
    <row r="168" spans="1:49" ht="12.75" customHeight="1">
      <c r="A168" s="13">
        <v>36770</v>
      </c>
      <c r="B168" s="8"/>
      <c r="C168" s="8"/>
      <c r="D168" s="8"/>
      <c r="E168" s="8"/>
      <c r="F168" s="15"/>
      <c r="G168" s="15"/>
      <c r="H168" s="15"/>
      <c r="I168" s="15"/>
      <c r="N168" s="15"/>
      <c r="O168" s="15"/>
      <c r="P168" s="15"/>
      <c r="V168" s="15"/>
      <c r="W168" s="15"/>
      <c r="X168" s="15"/>
      <c r="AA168" s="8"/>
      <c r="AC168" s="17"/>
      <c r="AD168" s="17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</row>
    <row r="169" spans="1:49" ht="12.75" customHeight="1">
      <c r="A169" s="13">
        <v>36800</v>
      </c>
      <c r="B169" s="8"/>
      <c r="C169" s="8"/>
      <c r="D169" s="8"/>
      <c r="E169" s="8"/>
      <c r="F169" s="15"/>
      <c r="G169" s="15"/>
      <c r="H169" s="15"/>
      <c r="I169" s="15"/>
      <c r="N169" s="15"/>
      <c r="O169" s="15"/>
      <c r="P169" s="15"/>
      <c r="V169" s="15"/>
      <c r="W169" s="15"/>
      <c r="X169" s="15"/>
      <c r="AA169" s="8"/>
      <c r="AC169" s="17"/>
      <c r="AD169" s="17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</row>
    <row r="170" spans="1:49" ht="12.75" customHeight="1">
      <c r="A170" s="13">
        <v>36831</v>
      </c>
      <c r="B170" s="8"/>
      <c r="C170" s="8"/>
      <c r="D170" s="8"/>
      <c r="E170" s="8"/>
      <c r="F170" s="15"/>
      <c r="G170" s="15"/>
      <c r="H170" s="15"/>
      <c r="I170" s="15"/>
      <c r="N170" s="15"/>
      <c r="O170" s="15"/>
      <c r="P170" s="15"/>
      <c r="V170" s="15"/>
      <c r="W170" s="15"/>
      <c r="X170" s="15"/>
      <c r="AA170" s="8"/>
      <c r="AC170" s="17"/>
      <c r="AD170" s="17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</row>
    <row r="171" spans="1:49" ht="12.75" customHeight="1">
      <c r="A171" s="13">
        <v>36861</v>
      </c>
      <c r="B171" s="8"/>
      <c r="C171" s="8"/>
      <c r="D171" s="8"/>
      <c r="E171" s="8"/>
      <c r="F171" s="15"/>
      <c r="G171" s="15"/>
      <c r="H171" s="15"/>
      <c r="I171" s="15"/>
      <c r="N171" s="15"/>
      <c r="O171" s="15"/>
      <c r="P171" s="15"/>
      <c r="V171" s="15"/>
      <c r="W171" s="15"/>
      <c r="X171" s="15"/>
      <c r="AA171" s="8"/>
      <c r="AC171" s="17"/>
      <c r="AD171" s="17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</row>
    <row r="172" spans="1:49" ht="12.75" customHeight="1">
      <c r="A172" s="13">
        <v>36892</v>
      </c>
      <c r="B172" s="8"/>
      <c r="C172" s="8"/>
      <c r="D172" s="8"/>
      <c r="E172" s="8"/>
      <c r="F172" s="15"/>
      <c r="G172" s="15"/>
      <c r="H172" s="15"/>
      <c r="I172" s="15"/>
      <c r="N172" s="15"/>
      <c r="O172" s="15"/>
      <c r="P172" s="15"/>
      <c r="V172" s="15"/>
      <c r="W172" s="15"/>
      <c r="X172" s="15"/>
      <c r="AA172" s="8"/>
      <c r="AC172" s="17"/>
      <c r="AD172" s="17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</row>
    <row r="173" spans="1:49" ht="12.75" customHeight="1">
      <c r="A173" s="13">
        <v>36923</v>
      </c>
      <c r="B173" s="8"/>
      <c r="C173" s="8"/>
      <c r="D173" s="8"/>
      <c r="E173" s="8"/>
      <c r="F173" s="15"/>
      <c r="G173" s="15"/>
      <c r="H173" s="15"/>
      <c r="I173" s="15"/>
      <c r="N173" s="15"/>
      <c r="O173" s="15"/>
      <c r="P173" s="15"/>
      <c r="V173" s="15"/>
      <c r="W173" s="15"/>
      <c r="X173" s="15"/>
      <c r="AA173" s="8"/>
      <c r="AC173" s="17"/>
      <c r="AD173" s="17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</row>
    <row r="174" spans="1:49" ht="12.75" customHeight="1">
      <c r="A174" s="13">
        <v>36951</v>
      </c>
      <c r="B174" s="8"/>
      <c r="C174" s="8"/>
      <c r="D174" s="8"/>
      <c r="E174" s="8"/>
      <c r="F174" s="15"/>
      <c r="G174" s="15"/>
      <c r="H174" s="15"/>
      <c r="I174" s="15"/>
      <c r="N174" s="15"/>
      <c r="O174" s="15"/>
      <c r="P174" s="15"/>
      <c r="V174" s="15"/>
      <c r="W174" s="15"/>
      <c r="X174" s="15"/>
      <c r="AA174" s="8"/>
      <c r="AC174" s="17"/>
      <c r="AD174" s="17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</row>
    <row r="175" spans="1:49" ht="12.75" customHeight="1">
      <c r="A175" s="13">
        <v>36982</v>
      </c>
      <c r="B175" s="8"/>
      <c r="C175" s="8"/>
      <c r="D175" s="8"/>
      <c r="E175" s="8"/>
      <c r="F175" s="15"/>
      <c r="G175" s="15"/>
      <c r="H175" s="15"/>
      <c r="I175" s="15"/>
      <c r="N175" s="15"/>
      <c r="O175" s="15"/>
      <c r="P175" s="15"/>
      <c r="V175" s="15"/>
      <c r="W175" s="15"/>
      <c r="X175" s="15"/>
      <c r="AA175" s="8"/>
      <c r="AC175" s="17"/>
      <c r="AD175" s="17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</row>
    <row r="176" spans="1:49" ht="12.75" customHeight="1">
      <c r="A176" s="13">
        <v>37012</v>
      </c>
      <c r="B176" s="8"/>
      <c r="C176" s="8"/>
      <c r="D176" s="8"/>
      <c r="E176" s="8"/>
      <c r="F176" s="15"/>
      <c r="G176" s="15"/>
      <c r="H176" s="15"/>
      <c r="I176" s="15"/>
      <c r="N176" s="15"/>
      <c r="O176" s="15"/>
      <c r="P176" s="15"/>
      <c r="V176" s="15"/>
      <c r="W176" s="15"/>
      <c r="X176" s="15"/>
      <c r="AA176" s="8"/>
      <c r="AC176" s="17"/>
      <c r="AD176" s="17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</row>
    <row r="177" spans="1:49" ht="12.75" customHeight="1">
      <c r="A177" s="13">
        <v>37043</v>
      </c>
      <c r="B177" s="8"/>
      <c r="C177" s="8"/>
      <c r="D177" s="8"/>
      <c r="E177" s="8"/>
      <c r="F177" s="15"/>
      <c r="G177" s="15"/>
      <c r="H177" s="15"/>
      <c r="I177" s="15"/>
      <c r="N177" s="15"/>
      <c r="O177" s="15"/>
      <c r="P177" s="15"/>
      <c r="V177" s="15"/>
      <c r="W177" s="15"/>
      <c r="X177" s="15"/>
      <c r="AA177" s="8"/>
      <c r="AB177" s="17"/>
      <c r="AC177" s="17"/>
      <c r="AD177" s="17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</row>
    <row r="178" spans="1:49" ht="12.75" customHeight="1">
      <c r="A178" s="13">
        <v>37073</v>
      </c>
      <c r="B178" s="8"/>
      <c r="C178" s="8"/>
      <c r="D178" s="8"/>
      <c r="E178" s="8"/>
      <c r="F178" s="15"/>
      <c r="G178" s="15"/>
      <c r="H178" s="15"/>
      <c r="I178" s="15"/>
      <c r="J178" s="7">
        <v>166.52346848594385</v>
      </c>
      <c r="K178" s="7">
        <v>51.094939663435078</v>
      </c>
      <c r="L178" s="7">
        <v>9.1248615348275504</v>
      </c>
      <c r="M178" s="7">
        <v>1.2304432834408605</v>
      </c>
      <c r="N178" s="15">
        <f t="shared" ref="N178:N191" si="64">K178/J178</f>
        <v>0.3068332657732743</v>
      </c>
      <c r="O178" s="15">
        <f t="shared" ref="O178:O191" si="65">L178/J178</f>
        <v>5.4796249548439924E-2</v>
      </c>
      <c r="P178" s="15">
        <f t="shared" ref="P178:Q191" si="66">K178/L178</f>
        <v>5.5995304113292184</v>
      </c>
      <c r="Q178" s="15">
        <f t="shared" si="66"/>
        <v>7.4159139698909362</v>
      </c>
      <c r="R178" s="7">
        <v>130.55324576758801</v>
      </c>
      <c r="S178" s="7">
        <v>37.308545503354644</v>
      </c>
      <c r="T178" s="7">
        <v>7.2098745335430321</v>
      </c>
      <c r="U178" s="7">
        <v>0.94551166754039395</v>
      </c>
      <c r="V178" s="15">
        <f t="shared" ref="V178:V191" si="67">S178/R178</f>
        <v>0.28577263846638967</v>
      </c>
      <c r="W178" s="15">
        <f t="shared" ref="W178:W191" si="68">T178/R178</f>
        <v>5.5225547945227736E-2</v>
      </c>
      <c r="X178" s="15">
        <f t="shared" ref="X178:Y191" si="69">S178/T178</f>
        <v>5.1746455960892721</v>
      </c>
      <c r="Y178" s="15">
        <f t="shared" si="69"/>
        <v>7.6253681271839131</v>
      </c>
      <c r="Z178" s="15"/>
      <c r="AA178" s="7">
        <v>7.3935092290430866</v>
      </c>
      <c r="AB178" s="17"/>
      <c r="AC178" s="17"/>
      <c r="AD178" s="17"/>
      <c r="AE178" s="7">
        <v>7.3935092290430866</v>
      </c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</row>
    <row r="179" spans="1:49" ht="12.75" customHeight="1">
      <c r="A179" s="13">
        <v>37104</v>
      </c>
      <c r="B179" s="8"/>
      <c r="C179" s="8"/>
      <c r="D179" s="8"/>
      <c r="E179" s="8"/>
      <c r="F179" s="15"/>
      <c r="G179" s="15"/>
      <c r="H179" s="15"/>
      <c r="I179" s="15"/>
      <c r="J179" s="7">
        <v>174.40530978270829</v>
      </c>
      <c r="K179" s="7">
        <v>55.004252525714854</v>
      </c>
      <c r="L179" s="7">
        <v>10.677957477062797</v>
      </c>
      <c r="M179" s="7">
        <v>1.3912190838709675</v>
      </c>
      <c r="N179" s="15">
        <f t="shared" si="64"/>
        <v>0.31538175411198599</v>
      </c>
      <c r="O179" s="15">
        <f t="shared" si="65"/>
        <v>6.1224956340873299E-2</v>
      </c>
      <c r="P179" s="15">
        <f t="shared" si="66"/>
        <v>5.1511960638416925</v>
      </c>
      <c r="Q179" s="15">
        <f t="shared" si="66"/>
        <v>7.6752523027157915</v>
      </c>
      <c r="R179" s="7">
        <v>135.43841100332259</v>
      </c>
      <c r="S179" s="7">
        <v>38.895726525440232</v>
      </c>
      <c r="T179" s="7">
        <v>8.0966430323322918</v>
      </c>
      <c r="U179" s="7">
        <v>1.0332006103756404</v>
      </c>
      <c r="V179" s="15">
        <f t="shared" si="67"/>
        <v>0.28718386635890197</v>
      </c>
      <c r="W179" s="15">
        <f t="shared" si="68"/>
        <v>5.9780995452860593E-2</v>
      </c>
      <c r="X179" s="15">
        <f t="shared" si="69"/>
        <v>4.8039324903071661</v>
      </c>
      <c r="Y179" s="15">
        <f t="shared" si="69"/>
        <v>7.8364675272390691</v>
      </c>
      <c r="Z179" s="15"/>
      <c r="AA179" s="7">
        <v>8.1312298016048281</v>
      </c>
      <c r="AB179" s="17">
        <f t="shared" ref="AB179:AB190" si="70">AVERAGE(AA178:AA180)</f>
        <v>7.2733248320832828</v>
      </c>
      <c r="AC179" s="17"/>
      <c r="AD179" s="17"/>
      <c r="AE179" s="7">
        <v>8.1312298016048281</v>
      </c>
      <c r="AF179" s="7">
        <v>7.3935092290430866</v>
      </c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</row>
    <row r="180" spans="1:49" ht="12.75" customHeight="1">
      <c r="A180" s="13">
        <v>37135</v>
      </c>
      <c r="B180" s="8"/>
      <c r="C180" s="8"/>
      <c r="D180" s="8"/>
      <c r="E180" s="8"/>
      <c r="F180" s="15"/>
      <c r="G180" s="15"/>
      <c r="H180" s="15"/>
      <c r="I180" s="15"/>
      <c r="J180" s="7">
        <v>121.72372733912492</v>
      </c>
      <c r="K180" s="7">
        <v>38.271718615695413</v>
      </c>
      <c r="L180" s="7">
        <v>6.8127062433724914</v>
      </c>
      <c r="M180" s="7">
        <v>0.88693770133333349</v>
      </c>
      <c r="N180" s="15">
        <f t="shared" si="64"/>
        <v>0.31441461292973377</v>
      </c>
      <c r="O180" s="15">
        <f t="shared" si="65"/>
        <v>5.5968597021286946E-2</v>
      </c>
      <c r="P180" s="15">
        <f t="shared" si="66"/>
        <v>5.6176968811662391</v>
      </c>
      <c r="Q180" s="15">
        <f t="shared" si="66"/>
        <v>7.6811553203014711</v>
      </c>
      <c r="R180" s="7">
        <v>102.78636620478963</v>
      </c>
      <c r="S180" s="7">
        <v>32.102317757972337</v>
      </c>
      <c r="T180" s="7">
        <v>5.811264216748933</v>
      </c>
      <c r="U180" s="7">
        <v>0.74643640619973206</v>
      </c>
      <c r="V180" s="15">
        <f t="shared" si="67"/>
        <v>0.31232077699888994</v>
      </c>
      <c r="W180" s="15">
        <f t="shared" si="68"/>
        <v>5.6537305785970479E-2</v>
      </c>
      <c r="X180" s="15">
        <f t="shared" si="69"/>
        <v>5.5241538778169224</v>
      </c>
      <c r="Y180" s="15">
        <f t="shared" si="69"/>
        <v>7.7853440272766523</v>
      </c>
      <c r="Z180" s="15"/>
      <c r="AA180" s="7">
        <v>6.2952354656019338</v>
      </c>
      <c r="AB180" s="17">
        <f t="shared" si="70"/>
        <v>6.6347996552923618</v>
      </c>
      <c r="AC180" s="17">
        <f t="shared" ref="AC180:AC189" si="71">AVERAGE(AA178:AA182)</f>
        <v>7.2294091203449327</v>
      </c>
      <c r="AD180" s="17"/>
      <c r="AE180" s="7">
        <v>6.2952354656019338</v>
      </c>
      <c r="AF180" s="7">
        <v>8.1312298016048281</v>
      </c>
      <c r="AG180" s="7">
        <v>7.3935092290430866</v>
      </c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</row>
    <row r="181" spans="1:49" ht="12.75" customHeight="1">
      <c r="A181" s="13">
        <v>37165</v>
      </c>
      <c r="B181" s="8"/>
      <c r="C181" s="8"/>
      <c r="D181" s="8"/>
      <c r="E181" s="8"/>
      <c r="F181" s="15"/>
      <c r="G181" s="15"/>
      <c r="H181" s="15"/>
      <c r="I181" s="15"/>
      <c r="J181" s="7">
        <v>79.116230908399558</v>
      </c>
      <c r="K181" s="7">
        <v>28.578534871403843</v>
      </c>
      <c r="L181" s="7">
        <v>5.0920709445690999</v>
      </c>
      <c r="M181" s="7">
        <v>0.67207183540229887</v>
      </c>
      <c r="N181" s="15">
        <f t="shared" si="64"/>
        <v>0.36122214801273778</v>
      </c>
      <c r="O181" s="15">
        <f t="shared" si="65"/>
        <v>6.4361900031166527E-2</v>
      </c>
      <c r="P181" s="15">
        <f t="shared" si="66"/>
        <v>5.6123599184893544</v>
      </c>
      <c r="Q181" s="15">
        <f t="shared" si="66"/>
        <v>7.576676593687357</v>
      </c>
      <c r="R181" s="7">
        <v>76.378239917026036</v>
      </c>
      <c r="S181" s="7">
        <v>28.166885157789963</v>
      </c>
      <c r="T181" s="7">
        <v>4.6877971571362922</v>
      </c>
      <c r="U181" s="7">
        <v>0.61091954602371223</v>
      </c>
      <c r="V181" s="15">
        <f t="shared" si="67"/>
        <v>0.36878154286337611</v>
      </c>
      <c r="W181" s="15">
        <f t="shared" si="68"/>
        <v>6.1376082536451597E-2</v>
      </c>
      <c r="X181" s="15">
        <f t="shared" si="69"/>
        <v>6.0085545968880423</v>
      </c>
      <c r="Y181" s="15">
        <f t="shared" si="69"/>
        <v>7.6733461675072023</v>
      </c>
      <c r="Z181" s="15"/>
      <c r="AA181" s="7">
        <v>5.4779336986703226</v>
      </c>
      <c r="AB181" s="17">
        <f t="shared" si="70"/>
        <v>6.8741021903589159</v>
      </c>
      <c r="AC181" s="17">
        <f t="shared" si="71"/>
        <v>7.4869619218019947</v>
      </c>
      <c r="AE181" s="7">
        <v>5.4779336986703226</v>
      </c>
      <c r="AF181" s="7">
        <v>6.2952354656019338</v>
      </c>
      <c r="AG181" s="7">
        <v>8.1312298016048281</v>
      </c>
      <c r="AH181" s="7">
        <v>7.3935092290430866</v>
      </c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</row>
    <row r="182" spans="1:49" ht="12.75" customHeight="1">
      <c r="A182" s="13">
        <v>37196</v>
      </c>
      <c r="B182" s="8"/>
      <c r="C182" s="8"/>
      <c r="D182" s="8"/>
      <c r="E182" s="8"/>
      <c r="F182" s="15"/>
      <c r="G182" s="15"/>
      <c r="H182" s="15"/>
      <c r="I182" s="15"/>
      <c r="J182" s="7">
        <v>111.54912812610225</v>
      </c>
      <c r="K182" s="7">
        <v>45.904415031836237</v>
      </c>
      <c r="L182" s="7">
        <v>12.189341909062083</v>
      </c>
      <c r="M182" s="7">
        <v>1.644462702222222</v>
      </c>
      <c r="N182" s="15">
        <f t="shared" si="64"/>
        <v>0.41151747040051234</v>
      </c>
      <c r="O182" s="15">
        <f t="shared" si="65"/>
        <v>0.10927330507937699</v>
      </c>
      <c r="P182" s="15">
        <f t="shared" si="66"/>
        <v>3.7659469538473536</v>
      </c>
      <c r="Q182" s="15">
        <f t="shared" si="66"/>
        <v>7.4123553502248392</v>
      </c>
      <c r="R182" s="7">
        <v>96.480149612558179</v>
      </c>
      <c r="S182" s="7">
        <v>35.201192502925515</v>
      </c>
      <c r="T182" s="7">
        <v>8.9275880369583671</v>
      </c>
      <c r="U182" s="7">
        <v>1.1658346468298972</v>
      </c>
      <c r="V182" s="15">
        <f t="shared" si="67"/>
        <v>0.36485424871629357</v>
      </c>
      <c r="W182" s="15">
        <f t="shared" si="68"/>
        <v>9.2532900009063862E-2</v>
      </c>
      <c r="X182" s="15">
        <f t="shared" si="69"/>
        <v>3.9429678382559614</v>
      </c>
      <c r="Y182" s="15">
        <f t="shared" si="69"/>
        <v>7.6576794670101789</v>
      </c>
      <c r="Z182" s="15"/>
      <c r="AA182" s="7">
        <v>8.8491374068044895</v>
      </c>
      <c r="AB182" s="17">
        <f t="shared" si="70"/>
        <v>7.6694481139344051</v>
      </c>
      <c r="AC182" s="17">
        <f t="shared" si="71"/>
        <v>7.5372828023917844</v>
      </c>
      <c r="AE182" s="7">
        <v>8.8491374068044895</v>
      </c>
      <c r="AF182" s="7">
        <v>5.4779336986703226</v>
      </c>
      <c r="AG182" s="7">
        <v>6.2952354656019338</v>
      </c>
      <c r="AH182" s="7">
        <v>8.1312298016048281</v>
      </c>
      <c r="AI182" s="7">
        <v>7.3935092290430866</v>
      </c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</row>
    <row r="183" spans="1:49" ht="12.75" customHeight="1">
      <c r="A183" s="13">
        <v>37226</v>
      </c>
      <c r="B183" s="8"/>
      <c r="C183" s="8"/>
      <c r="D183" s="8"/>
      <c r="E183" s="8"/>
      <c r="F183" s="15"/>
      <c r="G183" s="15"/>
      <c r="H183" s="15"/>
      <c r="I183" s="15"/>
      <c r="J183" s="7">
        <v>105.4039857997094</v>
      </c>
      <c r="K183" s="7">
        <v>36.560155536707029</v>
      </c>
      <c r="L183" s="7">
        <v>11.83594365542822</v>
      </c>
      <c r="M183" s="7">
        <v>1.627424381075268</v>
      </c>
      <c r="N183" s="15">
        <f t="shared" si="64"/>
        <v>0.34685742915053813</v>
      </c>
      <c r="O183" s="15">
        <f t="shared" si="65"/>
        <v>0.11229123420360117</v>
      </c>
      <c r="P183" s="15">
        <f t="shared" si="66"/>
        <v>3.0889092243979843</v>
      </c>
      <c r="Q183" s="15">
        <f t="shared" si="66"/>
        <v>7.2728071381159989</v>
      </c>
      <c r="R183" s="7">
        <v>92.671390398659895</v>
      </c>
      <c r="S183" s="7">
        <v>31.407423147903053</v>
      </c>
      <c r="T183" s="7">
        <v>8.7358353993757287</v>
      </c>
      <c r="U183" s="7">
        <v>1.1570984069864221</v>
      </c>
      <c r="V183" s="15">
        <f t="shared" si="67"/>
        <v>0.33891175057148198</v>
      </c>
      <c r="W183" s="15">
        <f t="shared" si="68"/>
        <v>9.4266799729618128E-2</v>
      </c>
      <c r="X183" s="15">
        <f t="shared" si="69"/>
        <v>3.5952398038712428</v>
      </c>
      <c r="Y183" s="15">
        <f t="shared" si="69"/>
        <v>7.5497773971771087</v>
      </c>
      <c r="Z183" s="15"/>
      <c r="AA183" s="7">
        <v>8.6812732363284049</v>
      </c>
      <c r="AB183" s="17">
        <f t="shared" si="70"/>
        <v>8.6377482825622209</v>
      </c>
      <c r="AC183" s="17">
        <f t="shared" si="71"/>
        <v>7.5989007839636979</v>
      </c>
      <c r="AE183" s="7">
        <v>8.6812732363284049</v>
      </c>
      <c r="AF183" s="7">
        <v>8.8491374068044895</v>
      </c>
      <c r="AG183" s="7">
        <v>5.4779336986703226</v>
      </c>
      <c r="AH183" s="7">
        <v>6.2952354656019338</v>
      </c>
      <c r="AI183" s="7">
        <v>8.1312298016048281</v>
      </c>
      <c r="AJ183" s="7">
        <v>7.3935092290430866</v>
      </c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</row>
    <row r="184" spans="1:49" ht="12.75" customHeight="1">
      <c r="A184" s="13">
        <v>37257</v>
      </c>
      <c r="B184" s="8"/>
      <c r="C184" s="8"/>
      <c r="D184" s="8"/>
      <c r="E184" s="8"/>
      <c r="F184" s="15"/>
      <c r="G184" s="15"/>
      <c r="H184" s="15"/>
      <c r="I184" s="15"/>
      <c r="J184" s="7">
        <v>133.64231294839928</v>
      </c>
      <c r="K184" s="7">
        <v>35.076928058867466</v>
      </c>
      <c r="L184" s="7">
        <v>11.207650956955304</v>
      </c>
      <c r="M184" s="7">
        <v>1.64083440860215</v>
      </c>
      <c r="N184" s="15">
        <f t="shared" si="64"/>
        <v>0.26246872928943576</v>
      </c>
      <c r="O184" s="15">
        <f t="shared" si="65"/>
        <v>8.3863042397976886E-2</v>
      </c>
      <c r="P184" s="15">
        <f t="shared" si="66"/>
        <v>3.1297305915026947</v>
      </c>
      <c r="Q184" s="15">
        <f t="shared" si="66"/>
        <v>6.8304582706205315</v>
      </c>
      <c r="R184" s="7">
        <v>110.17350556541787</v>
      </c>
      <c r="S184" s="7">
        <v>30.805232791900192</v>
      </c>
      <c r="T184" s="7">
        <v>8.3911692909514422</v>
      </c>
      <c r="U184" s="7">
        <v>1.1639763887065193</v>
      </c>
      <c r="V184" s="15">
        <f t="shared" si="67"/>
        <v>0.27960654091748882</v>
      </c>
      <c r="W184" s="15">
        <f t="shared" si="68"/>
        <v>7.6163223162296553E-2</v>
      </c>
      <c r="X184" s="15">
        <f t="shared" si="69"/>
        <v>3.6711490048375972</v>
      </c>
      <c r="Y184" s="15">
        <f t="shared" si="69"/>
        <v>7.2090545584659278</v>
      </c>
      <c r="Z184" s="15"/>
      <c r="AA184" s="7">
        <v>8.3828342045537685</v>
      </c>
      <c r="AB184" s="17">
        <f t="shared" si="70"/>
        <v>7.8891442714478943</v>
      </c>
      <c r="AC184" s="17">
        <f t="shared" si="71"/>
        <v>7.607008530209872</v>
      </c>
      <c r="AD184" s="17">
        <f>AVERAGE(AA178:AA190)</f>
        <v>6.9413544608794338</v>
      </c>
      <c r="AE184" s="7">
        <v>8.3828342045537685</v>
      </c>
      <c r="AF184" s="7">
        <v>8.6812732363284049</v>
      </c>
      <c r="AG184" s="7">
        <v>8.8491374068044895</v>
      </c>
      <c r="AH184" s="7">
        <v>5.4779336986703226</v>
      </c>
      <c r="AI184" s="7">
        <v>6.2952354656019338</v>
      </c>
      <c r="AJ184" s="7">
        <v>8.1312298016048281</v>
      </c>
      <c r="AK184" s="7">
        <v>7.3935092290430866</v>
      </c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</row>
    <row r="185" spans="1:49" ht="12.75" customHeight="1">
      <c r="A185" s="13">
        <v>37288</v>
      </c>
      <c r="B185" s="8"/>
      <c r="C185" s="8"/>
      <c r="D185" s="8"/>
      <c r="E185" s="8"/>
      <c r="F185" s="15"/>
      <c r="G185" s="15"/>
      <c r="H185" s="15"/>
      <c r="I185" s="15"/>
      <c r="J185" s="7">
        <v>116.02956568516319</v>
      </c>
      <c r="K185" s="7">
        <v>27.301610448683846</v>
      </c>
      <c r="L185" s="7">
        <v>7.4613165757084401</v>
      </c>
      <c r="M185" s="7">
        <v>1.1406765392592588</v>
      </c>
      <c r="N185" s="15">
        <f t="shared" si="64"/>
        <v>0.23529873862291745</v>
      </c>
      <c r="O185" s="15">
        <f t="shared" si="65"/>
        <v>6.4305304700994201E-2</v>
      </c>
      <c r="P185" s="15">
        <f t="shared" si="66"/>
        <v>3.6590875312232147</v>
      </c>
      <c r="Q185" s="15">
        <f t="shared" si="66"/>
        <v>6.5411326689981077</v>
      </c>
      <c r="R185" s="7">
        <v>99.257124811664141</v>
      </c>
      <c r="S185" s="7">
        <v>27.648453842165644</v>
      </c>
      <c r="T185" s="7">
        <v>6.2146764756131692</v>
      </c>
      <c r="U185" s="7">
        <v>0.89517340091000963</v>
      </c>
      <c r="V185" s="15">
        <f t="shared" si="67"/>
        <v>0.27855384582847148</v>
      </c>
      <c r="W185" s="15">
        <f t="shared" si="68"/>
        <v>6.2611892973982813E-2</v>
      </c>
      <c r="X185" s="15">
        <f t="shared" si="69"/>
        <v>4.4488967286809116</v>
      </c>
      <c r="Y185" s="15">
        <f t="shared" si="69"/>
        <v>6.9424275445354979</v>
      </c>
      <c r="Z185" s="15"/>
      <c r="AA185" s="7">
        <v>6.6033253734615087</v>
      </c>
      <c r="AB185" s="17">
        <f t="shared" si="70"/>
        <v>6.8348773359721546</v>
      </c>
      <c r="AC185" s="17">
        <f t="shared" si="71"/>
        <v>6.7865884524727891</v>
      </c>
      <c r="AD185" s="17">
        <f>AVERAGE(AA179:AA191)</f>
        <v>7.3128657596267992</v>
      </c>
      <c r="AE185" s="7">
        <v>6.6033253734615087</v>
      </c>
      <c r="AF185" s="7">
        <v>8.3828342045537685</v>
      </c>
      <c r="AG185" s="7">
        <v>8.6812732363284049</v>
      </c>
      <c r="AH185" s="7">
        <v>8.8491374068044895</v>
      </c>
      <c r="AI185" s="7">
        <v>5.4779336986703226</v>
      </c>
      <c r="AJ185" s="7">
        <v>6.2952354656019338</v>
      </c>
      <c r="AK185" s="7">
        <v>8.1312298016048281</v>
      </c>
      <c r="AL185" s="7">
        <v>7.3935092290430866</v>
      </c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</row>
    <row r="186" spans="1:49" ht="12.75" customHeight="1">
      <c r="A186" s="13">
        <v>37316</v>
      </c>
      <c r="B186" s="8"/>
      <c r="C186" s="8"/>
      <c r="D186" s="8"/>
      <c r="E186" s="8"/>
      <c r="F186" s="15"/>
      <c r="G186" s="15"/>
      <c r="H186" s="15"/>
      <c r="I186" s="15"/>
      <c r="J186" s="7">
        <v>76.869501922690716</v>
      </c>
      <c r="K186" s="7">
        <v>19.712897253190881</v>
      </c>
      <c r="L186" s="7">
        <v>5.1774156418972366</v>
      </c>
      <c r="M186" s="7">
        <v>0.79499039225806467</v>
      </c>
      <c r="N186" s="15">
        <f t="shared" si="64"/>
        <v>0.25644627271055509</v>
      </c>
      <c r="O186" s="15">
        <f t="shared" si="65"/>
        <v>6.7353313243843735E-2</v>
      </c>
      <c r="P186" s="15">
        <f t="shared" si="66"/>
        <v>3.8074782124247601</v>
      </c>
      <c r="Q186" s="15">
        <f t="shared" si="66"/>
        <v>6.5125512110800168</v>
      </c>
      <c r="R186" s="7">
        <v>74.985717291683699</v>
      </c>
      <c r="S186" s="7">
        <v>24.567436284795498</v>
      </c>
      <c r="T186" s="7">
        <v>4.7456546164636988</v>
      </c>
      <c r="U186" s="7">
        <v>0.68970878014128989</v>
      </c>
      <c r="V186" s="15">
        <f t="shared" si="67"/>
        <v>0.32762820937261544</v>
      </c>
      <c r="W186" s="15">
        <f t="shared" si="68"/>
        <v>6.3287447101476435E-2</v>
      </c>
      <c r="X186" s="15">
        <f t="shared" si="69"/>
        <v>5.1768277024555829</v>
      </c>
      <c r="Y186" s="15">
        <f t="shared" si="69"/>
        <v>6.8806643515420092</v>
      </c>
      <c r="Z186" s="15"/>
      <c r="AA186" s="7">
        <v>5.5184724299011876</v>
      </c>
      <c r="AB186" s="17">
        <f t="shared" si="70"/>
        <v>5.6229449404939231</v>
      </c>
      <c r="AC186" s="17">
        <f t="shared" si="71"/>
        <v>5.9103148488849904</v>
      </c>
      <c r="AE186" s="7">
        <v>5.5184724299011876</v>
      </c>
      <c r="AF186" s="7">
        <v>6.6033253734615087</v>
      </c>
      <c r="AG186" s="7">
        <v>8.3828342045537685</v>
      </c>
      <c r="AH186" s="7">
        <v>8.6812732363284049</v>
      </c>
      <c r="AI186" s="7">
        <v>8.8491374068044895</v>
      </c>
      <c r="AJ186" s="7">
        <v>5.4779336986703226</v>
      </c>
      <c r="AK186" s="7">
        <v>6.2952354656019338</v>
      </c>
      <c r="AL186" s="7">
        <v>8.1312298016048281</v>
      </c>
      <c r="AM186" s="7">
        <v>7.3935092290430866</v>
      </c>
      <c r="AN186" s="8"/>
      <c r="AO186" s="8"/>
      <c r="AP186" s="8"/>
      <c r="AQ186" s="8"/>
      <c r="AR186" s="8"/>
      <c r="AS186" s="8"/>
      <c r="AT186" s="8"/>
      <c r="AU186" s="8"/>
      <c r="AV186" s="8"/>
      <c r="AW186" s="8"/>
    </row>
    <row r="187" spans="1:49" ht="12.75" customHeight="1">
      <c r="A187" s="13">
        <v>37347</v>
      </c>
      <c r="B187" s="8"/>
      <c r="C187" s="8"/>
      <c r="D187" s="8"/>
      <c r="E187" s="8"/>
      <c r="F187" s="15"/>
      <c r="G187" s="15"/>
      <c r="H187" s="15"/>
      <c r="I187" s="15"/>
      <c r="J187" s="7">
        <v>56.784010729563882</v>
      </c>
      <c r="K187" s="7">
        <v>14.676371198119995</v>
      </c>
      <c r="L187" s="7">
        <v>3.553341090776998</v>
      </c>
      <c r="M187" s="7">
        <v>0.53626140000000022</v>
      </c>
      <c r="N187" s="15">
        <f t="shared" si="64"/>
        <v>0.25845957355877519</v>
      </c>
      <c r="O187" s="15">
        <f t="shared" si="65"/>
        <v>6.2576437365439483E-2</v>
      </c>
      <c r="P187" s="15">
        <f t="shared" si="66"/>
        <v>4.1303018266987586</v>
      </c>
      <c r="Q187" s="15">
        <f t="shared" si="66"/>
        <v>6.6261362290423973</v>
      </c>
      <c r="R187" s="7">
        <v>62.536729850183697</v>
      </c>
      <c r="S187" s="7">
        <v>22.522606706436719</v>
      </c>
      <c r="T187" s="7">
        <v>3.5946014166967708</v>
      </c>
      <c r="U187" s="7">
        <v>0.51901527588144691</v>
      </c>
      <c r="V187" s="15">
        <f t="shared" si="67"/>
        <v>0.36015005518185983</v>
      </c>
      <c r="W187" s="15">
        <f t="shared" si="68"/>
        <v>5.7479843050766942E-2</v>
      </c>
      <c r="X187" s="15">
        <f t="shared" si="69"/>
        <v>6.2656756884978035</v>
      </c>
      <c r="Y187" s="15">
        <f t="shared" si="69"/>
        <v>6.925810440920138</v>
      </c>
      <c r="Z187" s="15"/>
      <c r="AA187" s="7">
        <v>4.747037018119074</v>
      </c>
      <c r="AB187" s="17">
        <f t="shared" si="70"/>
        <v>4.8551382221365591</v>
      </c>
      <c r="AC187" s="17">
        <f t="shared" si="71"/>
        <v>5.424576109650471</v>
      </c>
      <c r="AE187" s="7">
        <v>4.747037018119074</v>
      </c>
      <c r="AF187" s="7">
        <v>5.5184724299011876</v>
      </c>
      <c r="AG187" s="7">
        <v>6.6033253734615087</v>
      </c>
      <c r="AH187" s="7">
        <v>8.3828342045537685</v>
      </c>
      <c r="AI187" s="7">
        <v>8.6812732363284049</v>
      </c>
      <c r="AJ187" s="7">
        <v>8.8491374068044895</v>
      </c>
      <c r="AK187" s="7">
        <v>5.4779336986703226</v>
      </c>
      <c r="AL187" s="7">
        <v>6.2952354656019338</v>
      </c>
      <c r="AM187" s="7">
        <v>8.1312298016048281</v>
      </c>
      <c r="AN187" s="7">
        <v>7.3935092290430866</v>
      </c>
      <c r="AO187" s="8"/>
      <c r="AP187" s="8"/>
      <c r="AQ187" s="8"/>
      <c r="AR187" s="8"/>
      <c r="AS187" s="8"/>
      <c r="AT187" s="8"/>
      <c r="AU187" s="8"/>
      <c r="AV187" s="8"/>
      <c r="AW187" s="8"/>
    </row>
    <row r="188" spans="1:49" ht="12.75" customHeight="1">
      <c r="A188" s="13">
        <v>37377</v>
      </c>
      <c r="B188" s="8"/>
      <c r="C188" s="8"/>
      <c r="D188" s="8"/>
      <c r="E188" s="8"/>
      <c r="F188" s="15"/>
      <c r="G188" s="15"/>
      <c r="H188" s="15"/>
      <c r="I188" s="15"/>
      <c r="J188" s="7">
        <v>46.590022031208491</v>
      </c>
      <c r="K188" s="7">
        <v>15.584315162363561</v>
      </c>
      <c r="L188" s="7">
        <v>2.6120109860829808</v>
      </c>
      <c r="M188" s="7">
        <v>0.37727316129032251</v>
      </c>
      <c r="N188" s="15">
        <f t="shared" si="64"/>
        <v>0.33449898675566953</v>
      </c>
      <c r="O188" s="15">
        <f t="shared" si="65"/>
        <v>5.606374223934292E-2</v>
      </c>
      <c r="P188" s="15">
        <f t="shared" si="66"/>
        <v>5.9664049061807676</v>
      </c>
      <c r="Q188" s="15">
        <f t="shared" si="66"/>
        <v>6.923394648984754</v>
      </c>
      <c r="R188" s="7">
        <v>56.218495654943027</v>
      </c>
      <c r="S188" s="7">
        <v>22.891231955919608</v>
      </c>
      <c r="T188" s="7">
        <v>2.864232443803703</v>
      </c>
      <c r="U188" s="7">
        <v>0.40261069182756526</v>
      </c>
      <c r="V188" s="15">
        <f t="shared" si="67"/>
        <v>0.40718328886672889</v>
      </c>
      <c r="W188" s="15">
        <f t="shared" si="68"/>
        <v>5.0948222830147265E-2</v>
      </c>
      <c r="X188" s="15">
        <f t="shared" si="69"/>
        <v>7.992099944765668</v>
      </c>
      <c r="Y188" s="15">
        <f t="shared" si="69"/>
        <v>7.1141489829843598</v>
      </c>
      <c r="Z188" s="15"/>
      <c r="AA188" s="7">
        <v>4.2999052183894158</v>
      </c>
      <c r="AB188" s="17">
        <f t="shared" si="70"/>
        <v>5.0003609149632195</v>
      </c>
      <c r="AC188" s="17">
        <f t="shared" si="71"/>
        <v>6.084625915072861</v>
      </c>
      <c r="AE188" s="7">
        <v>4.2999052183894158</v>
      </c>
      <c r="AF188" s="7">
        <v>4.747037018119074</v>
      </c>
      <c r="AG188" s="7">
        <v>5.5184724299011876</v>
      </c>
      <c r="AH188" s="7">
        <v>6.6033253734615087</v>
      </c>
      <c r="AI188" s="7">
        <v>8.3828342045537685</v>
      </c>
      <c r="AJ188" s="7">
        <v>8.6812732363284049</v>
      </c>
      <c r="AK188" s="7">
        <v>8.8491374068044895</v>
      </c>
      <c r="AL188" s="7">
        <v>5.4779336986703226</v>
      </c>
      <c r="AM188" s="7">
        <v>6.2952354656019338</v>
      </c>
      <c r="AN188" s="7">
        <v>8.1312298016048281</v>
      </c>
      <c r="AO188" s="7">
        <v>7.3935092290430866</v>
      </c>
      <c r="AP188" s="8"/>
      <c r="AQ188" s="8"/>
      <c r="AR188" s="8"/>
      <c r="AS188" s="8"/>
      <c r="AT188" s="8"/>
      <c r="AU188" s="8"/>
      <c r="AV188" s="8"/>
      <c r="AW188" s="8"/>
    </row>
    <row r="189" spans="1:49" ht="12.75" customHeight="1">
      <c r="A189" s="13">
        <v>37408</v>
      </c>
      <c r="B189" s="8"/>
      <c r="C189" s="8"/>
      <c r="D189" s="8"/>
      <c r="E189" s="8"/>
      <c r="F189" s="15"/>
      <c r="G189" s="15"/>
      <c r="H189" s="15"/>
      <c r="I189" s="15"/>
      <c r="J189" s="7">
        <v>123.67106711874263</v>
      </c>
      <c r="K189" s="7">
        <v>44.759821190321411</v>
      </c>
      <c r="L189" s="7">
        <v>6.0946115965919363</v>
      </c>
      <c r="M189" s="7">
        <v>0.9238032737777776</v>
      </c>
      <c r="N189" s="15">
        <f t="shared" si="64"/>
        <v>0.36192637642032571</v>
      </c>
      <c r="O189" s="15">
        <f t="shared" si="65"/>
        <v>4.9280819989530794E-2</v>
      </c>
      <c r="P189" s="15">
        <f t="shared" si="66"/>
        <v>7.3441630333507693</v>
      </c>
      <c r="Q189" s="15">
        <f t="shared" si="66"/>
        <v>6.5973046097453052</v>
      </c>
      <c r="R189" s="7">
        <v>103.99332740019668</v>
      </c>
      <c r="S189" s="7">
        <v>34.736487403270495</v>
      </c>
      <c r="T189" s="7">
        <v>5.352675101197562</v>
      </c>
      <c r="U189" s="7">
        <v>0.76871599479898456</v>
      </c>
      <c r="V189" s="15">
        <f t="shared" si="67"/>
        <v>0.33402611755650774</v>
      </c>
      <c r="W189" s="15">
        <f t="shared" si="68"/>
        <v>5.1471332199987271E-2</v>
      </c>
      <c r="X189" s="15">
        <f t="shared" si="69"/>
        <v>6.4895564827947148</v>
      </c>
      <c r="Y189" s="15">
        <f t="shared" si="69"/>
        <v>6.9631374101917318</v>
      </c>
      <c r="Z189" s="15"/>
      <c r="AA189" s="7">
        <v>5.9541405083811698</v>
      </c>
      <c r="AB189" s="17">
        <f t="shared" si="70"/>
        <v>6.7192067091146805</v>
      </c>
      <c r="AC189" s="17">
        <f t="shared" si="71"/>
        <v>7.4255626516443893</v>
      </c>
      <c r="AE189" s="7">
        <v>5.9541405083811698</v>
      </c>
      <c r="AF189" s="7">
        <v>4.2999052183894158</v>
      </c>
      <c r="AG189" s="7">
        <v>4.747037018119074</v>
      </c>
      <c r="AH189" s="7">
        <v>5.5184724299011876</v>
      </c>
      <c r="AI189" s="7">
        <v>6.6033253734615087</v>
      </c>
      <c r="AJ189" s="7">
        <v>8.3828342045537685</v>
      </c>
      <c r="AK189" s="7">
        <v>8.6812732363284049</v>
      </c>
      <c r="AL189" s="7">
        <v>8.8491374068044895</v>
      </c>
      <c r="AM189" s="7">
        <v>5.4779336986703226</v>
      </c>
      <c r="AN189" s="7">
        <v>6.2952354656019338</v>
      </c>
      <c r="AO189" s="7">
        <v>8.1312298016048281</v>
      </c>
      <c r="AP189" s="7">
        <v>7.3935092290430866</v>
      </c>
      <c r="AQ189" s="8"/>
      <c r="AR189" s="8"/>
      <c r="AS189" s="8"/>
      <c r="AT189" s="8"/>
      <c r="AU189" s="8"/>
      <c r="AV189" s="8"/>
      <c r="AW189" s="8"/>
    </row>
    <row r="190" spans="1:49" ht="12.75" customHeight="1">
      <c r="A190" s="13">
        <v>37438</v>
      </c>
      <c r="B190" s="8"/>
      <c r="C190" s="8"/>
      <c r="D190" s="8"/>
      <c r="E190" s="8"/>
      <c r="F190" s="15"/>
      <c r="G190" s="15"/>
      <c r="H190" s="15"/>
      <c r="I190" s="15"/>
      <c r="J190" s="7">
        <v>272.30080762187958</v>
      </c>
      <c r="K190" s="7">
        <v>81.348974938027027</v>
      </c>
      <c r="L190" s="7">
        <v>14.409209264365174</v>
      </c>
      <c r="M190" s="7">
        <v>2.08525064860215</v>
      </c>
      <c r="N190" s="15">
        <f t="shared" si="64"/>
        <v>0.29874672663839197</v>
      </c>
      <c r="O190" s="15">
        <f t="shared" si="65"/>
        <v>5.2916513139299931E-2</v>
      </c>
      <c r="P190" s="15">
        <f t="shared" si="66"/>
        <v>5.6456238122106983</v>
      </c>
      <c r="Q190" s="15">
        <f t="shared" si="66"/>
        <v>6.9100610394363873</v>
      </c>
      <c r="R190" s="7">
        <v>196.11404056404098</v>
      </c>
      <c r="S190" s="7">
        <v>49.591683824838974</v>
      </c>
      <c r="T190" s="7">
        <v>10.100831818282625</v>
      </c>
      <c r="U190" s="7">
        <v>1.3839503308685674</v>
      </c>
      <c r="V190" s="15">
        <f t="shared" si="67"/>
        <v>0.25287166427354713</v>
      </c>
      <c r="W190" s="15">
        <f t="shared" si="68"/>
        <v>5.1504888631286966E-2</v>
      </c>
      <c r="X190" s="15">
        <f t="shared" si="69"/>
        <v>4.9096633541682619</v>
      </c>
      <c r="Y190" s="15">
        <f t="shared" si="69"/>
        <v>7.298550817169386</v>
      </c>
      <c r="Z190" s="15"/>
      <c r="AA190" s="7">
        <v>9.9035744005734578</v>
      </c>
      <c r="AB190" s="17">
        <f t="shared" si="70"/>
        <v>9.3602903405711526</v>
      </c>
      <c r="AE190" s="7">
        <v>9.9035744005734578</v>
      </c>
      <c r="AF190" s="7">
        <v>5.9541405083811698</v>
      </c>
      <c r="AG190" s="7">
        <v>4.2999052183894158</v>
      </c>
      <c r="AH190" s="7">
        <v>4.747037018119074</v>
      </c>
      <c r="AI190" s="7">
        <v>5.5184724299011876</v>
      </c>
      <c r="AJ190" s="7">
        <v>6.6033253734615087</v>
      </c>
      <c r="AK190" s="7">
        <v>8.3828342045537685</v>
      </c>
      <c r="AL190" s="7">
        <v>8.6812732363284049</v>
      </c>
      <c r="AM190" s="7">
        <v>8.8491374068044895</v>
      </c>
      <c r="AN190" s="7">
        <v>5.4779336986703226</v>
      </c>
      <c r="AO190" s="7">
        <v>6.2952354656019338</v>
      </c>
      <c r="AP190" s="7">
        <v>8.1312298016048281</v>
      </c>
      <c r="AQ190" s="7">
        <v>7.3935092290430866</v>
      </c>
      <c r="AR190" s="8"/>
      <c r="AS190" s="8"/>
      <c r="AT190" s="8"/>
      <c r="AU190" s="8"/>
      <c r="AV190" s="8"/>
      <c r="AW190" s="8"/>
    </row>
    <row r="191" spans="1:49" ht="12.75" customHeight="1">
      <c r="A191" s="13">
        <v>37469</v>
      </c>
      <c r="B191" s="8"/>
      <c r="C191" s="8"/>
      <c r="D191" s="8"/>
      <c r="E191" s="8"/>
      <c r="F191" s="15"/>
      <c r="G191" s="15"/>
      <c r="H191" s="15"/>
      <c r="I191" s="15"/>
      <c r="J191" s="7">
        <v>345.9872577505563</v>
      </c>
      <c r="K191" s="7">
        <v>80.317418116354972</v>
      </c>
      <c r="L191" s="7">
        <v>19.292539184755437</v>
      </c>
      <c r="M191" s="7">
        <v>2.8337229226830538</v>
      </c>
      <c r="N191" s="15">
        <f t="shared" si="64"/>
        <v>0.2321398153173051</v>
      </c>
      <c r="O191" s="15">
        <f t="shared" si="65"/>
        <v>5.5760837292639913E-2</v>
      </c>
      <c r="P191" s="15">
        <f t="shared" si="66"/>
        <v>4.1631336003619532</v>
      </c>
      <c r="Q191" s="15">
        <f t="shared" si="66"/>
        <v>6.808195335657123</v>
      </c>
      <c r="R191" s="7">
        <v>241.78490235379479</v>
      </c>
      <c r="S191" s="7">
        <v>49.172871755240124</v>
      </c>
      <c r="T191" s="7">
        <v>12.528471255539291</v>
      </c>
      <c r="U191" s="7">
        <v>1.7270977051354897</v>
      </c>
      <c r="V191" s="15">
        <f t="shared" si="67"/>
        <v>0.20337445091293294</v>
      </c>
      <c r="W191" s="15">
        <f t="shared" si="68"/>
        <v>5.1816598694019562E-2</v>
      </c>
      <c r="X191" s="15">
        <f t="shared" si="69"/>
        <v>3.9248900166889089</v>
      </c>
      <c r="Y191" s="15">
        <f t="shared" si="69"/>
        <v>7.2540605075706708</v>
      </c>
      <c r="Z191" s="15"/>
      <c r="AA191" s="7">
        <v>12.223156112758833</v>
      </c>
      <c r="AB191" s="17"/>
      <c r="AE191" s="7">
        <v>12.223156112758833</v>
      </c>
      <c r="AF191" s="7">
        <v>9.9035744005734578</v>
      </c>
      <c r="AG191" s="7">
        <v>5.9541405083811698</v>
      </c>
      <c r="AH191" s="7">
        <v>4.2999052183894158</v>
      </c>
      <c r="AI191" s="7">
        <v>4.747037018119074</v>
      </c>
      <c r="AJ191" s="7">
        <v>5.5184724299011876</v>
      </c>
      <c r="AK191" s="7">
        <v>6.6033253734615087</v>
      </c>
      <c r="AL191" s="7">
        <v>8.3828342045537685</v>
      </c>
      <c r="AM191" s="7">
        <v>8.6812732363284049</v>
      </c>
      <c r="AN191" s="7">
        <v>8.8491374068044895</v>
      </c>
      <c r="AO191" s="7">
        <v>5.4779336986703226</v>
      </c>
      <c r="AP191" s="7">
        <v>6.2952354656019338</v>
      </c>
      <c r="AQ191" s="7">
        <v>8.1312298016048281</v>
      </c>
      <c r="AR191" s="7">
        <v>7.3935092290430866</v>
      </c>
      <c r="AS191" s="8"/>
      <c r="AT191" s="8"/>
      <c r="AU191" s="8"/>
      <c r="AV191" s="8"/>
      <c r="AW191" s="8"/>
    </row>
    <row r="192" spans="1:49" ht="12.75" customHeight="1">
      <c r="A192" s="13">
        <v>37500</v>
      </c>
      <c r="B192" s="8"/>
      <c r="C192" s="8"/>
      <c r="D192" s="8"/>
      <c r="E192" s="8"/>
      <c r="F192" s="15"/>
      <c r="G192" s="15"/>
      <c r="H192" s="15"/>
      <c r="I192" s="15"/>
      <c r="N192" s="15"/>
      <c r="O192" s="15"/>
      <c r="P192" s="15"/>
      <c r="V192" s="15"/>
      <c r="W192" s="15"/>
      <c r="X192" s="15"/>
      <c r="AA192" s="8"/>
      <c r="AB192" s="17"/>
      <c r="AE192" s="8"/>
      <c r="AF192" s="7">
        <v>12.223156112758833</v>
      </c>
      <c r="AG192" s="7">
        <v>9.9035744005734578</v>
      </c>
      <c r="AH192" s="7">
        <v>5.9541405083811698</v>
      </c>
      <c r="AI192" s="7">
        <v>4.2999052183894158</v>
      </c>
      <c r="AJ192" s="7">
        <v>4.747037018119074</v>
      </c>
      <c r="AK192" s="7">
        <v>5.5184724299011876</v>
      </c>
      <c r="AL192" s="7">
        <v>6.6033253734615087</v>
      </c>
      <c r="AM192" s="7">
        <v>8.3828342045537685</v>
      </c>
      <c r="AN192" s="7">
        <v>8.6812732363284049</v>
      </c>
      <c r="AO192" s="7">
        <v>8.8491374068044895</v>
      </c>
      <c r="AP192" s="7">
        <v>5.4779336986703226</v>
      </c>
      <c r="AQ192" s="7">
        <v>6.2952354656019338</v>
      </c>
      <c r="AR192" s="7">
        <v>8.1312298016048281</v>
      </c>
      <c r="AS192" s="7">
        <v>7.3935092290430866</v>
      </c>
      <c r="AT192" s="8"/>
      <c r="AU192" s="8"/>
      <c r="AV192" s="8"/>
      <c r="AW192" s="8"/>
    </row>
    <row r="193" spans="1:49" ht="12.75" customHeight="1">
      <c r="A193" s="13">
        <v>37530</v>
      </c>
      <c r="B193" s="8"/>
      <c r="C193" s="8"/>
      <c r="D193" s="8"/>
      <c r="E193" s="8"/>
      <c r="F193" s="15"/>
      <c r="G193" s="15"/>
      <c r="H193" s="15"/>
      <c r="I193" s="15"/>
      <c r="N193" s="15"/>
      <c r="O193" s="15"/>
      <c r="P193" s="15"/>
      <c r="V193" s="15"/>
      <c r="W193" s="15"/>
      <c r="X193" s="15"/>
      <c r="AA193" s="8"/>
      <c r="AE193" s="8"/>
      <c r="AF193" s="8"/>
      <c r="AG193" s="7">
        <v>12.223156112758833</v>
      </c>
      <c r="AH193" s="7">
        <v>9.9035744005734578</v>
      </c>
      <c r="AI193" s="7">
        <v>5.9541405083811698</v>
      </c>
      <c r="AJ193" s="7">
        <v>4.2999052183894158</v>
      </c>
      <c r="AK193" s="7">
        <v>4.747037018119074</v>
      </c>
      <c r="AL193" s="7">
        <v>5.5184724299011876</v>
      </c>
      <c r="AM193" s="7">
        <v>6.6033253734615087</v>
      </c>
      <c r="AN193" s="7">
        <v>8.3828342045537685</v>
      </c>
      <c r="AO193" s="7">
        <v>8.6812732363284049</v>
      </c>
      <c r="AP193" s="7">
        <v>8.8491374068044895</v>
      </c>
      <c r="AQ193" s="7">
        <v>5.4779336986703226</v>
      </c>
      <c r="AR193" s="7">
        <v>6.2952354656019338</v>
      </c>
      <c r="AS193" s="7">
        <v>8.1312298016048281</v>
      </c>
      <c r="AT193" s="7">
        <v>7.3935092290430866</v>
      </c>
      <c r="AU193" s="8"/>
      <c r="AV193" s="8"/>
      <c r="AW193" s="8"/>
    </row>
    <row r="194" spans="1:49" ht="12.75" customHeight="1">
      <c r="A194" s="13">
        <v>37561</v>
      </c>
      <c r="B194" s="8"/>
      <c r="C194" s="8"/>
      <c r="D194" s="8"/>
      <c r="E194" s="8"/>
      <c r="F194" s="15"/>
      <c r="G194" s="15"/>
      <c r="H194" s="15"/>
      <c r="I194" s="15"/>
      <c r="N194" s="15"/>
      <c r="O194" s="15"/>
      <c r="P194" s="15"/>
      <c r="V194" s="15"/>
      <c r="W194" s="15"/>
      <c r="X194" s="15"/>
      <c r="AA194" s="8"/>
      <c r="AC194" s="17"/>
      <c r="AD194" s="17"/>
      <c r="AE194" s="8"/>
      <c r="AF194" s="8"/>
      <c r="AG194" s="8"/>
      <c r="AH194" s="7">
        <v>12.223156112758833</v>
      </c>
      <c r="AI194" s="7">
        <v>9.9035744005734578</v>
      </c>
      <c r="AJ194" s="7">
        <v>5.9541405083811698</v>
      </c>
      <c r="AK194" s="7">
        <v>4.2999052183894158</v>
      </c>
      <c r="AL194" s="7">
        <v>4.747037018119074</v>
      </c>
      <c r="AM194" s="7">
        <v>5.5184724299011876</v>
      </c>
      <c r="AN194" s="7">
        <v>6.6033253734615087</v>
      </c>
      <c r="AO194" s="7">
        <v>8.3828342045537685</v>
      </c>
      <c r="AP194" s="7">
        <v>8.6812732363284049</v>
      </c>
      <c r="AQ194" s="7">
        <v>8.8491374068044895</v>
      </c>
      <c r="AR194" s="7">
        <v>5.4779336986703226</v>
      </c>
      <c r="AS194" s="7">
        <v>6.2952354656019338</v>
      </c>
      <c r="AT194" s="7">
        <v>8.1312298016048281</v>
      </c>
      <c r="AU194" s="7">
        <v>7.3935092290430866</v>
      </c>
      <c r="AV194" s="8"/>
      <c r="AW194" s="8"/>
    </row>
    <row r="195" spans="1:49" ht="12.75" customHeight="1">
      <c r="A195" s="13">
        <v>37591</v>
      </c>
      <c r="B195" s="8"/>
      <c r="C195" s="8"/>
      <c r="D195" s="8"/>
      <c r="E195" s="8"/>
      <c r="F195" s="15"/>
      <c r="G195" s="15"/>
      <c r="H195" s="15"/>
      <c r="I195" s="15"/>
      <c r="N195" s="15"/>
      <c r="O195" s="15"/>
      <c r="P195" s="15"/>
      <c r="V195" s="15"/>
      <c r="W195" s="15"/>
      <c r="X195" s="15"/>
      <c r="AA195" s="8"/>
      <c r="AC195" s="17"/>
      <c r="AD195" s="17"/>
      <c r="AE195" s="8"/>
      <c r="AF195" s="8"/>
      <c r="AG195" s="8"/>
      <c r="AH195" s="8"/>
      <c r="AI195" s="7">
        <v>12.223156112758833</v>
      </c>
      <c r="AJ195" s="7">
        <v>9.9035744005734578</v>
      </c>
      <c r="AK195" s="7">
        <v>5.9541405083811698</v>
      </c>
      <c r="AL195" s="7">
        <v>4.2999052183894158</v>
      </c>
      <c r="AM195" s="7">
        <v>4.747037018119074</v>
      </c>
      <c r="AN195" s="7">
        <v>5.5184724299011876</v>
      </c>
      <c r="AO195" s="7">
        <v>6.6033253734615087</v>
      </c>
      <c r="AP195" s="7">
        <v>8.3828342045537685</v>
      </c>
      <c r="AQ195" s="7">
        <v>8.6812732363284049</v>
      </c>
      <c r="AR195" s="7">
        <v>8.8491374068044895</v>
      </c>
      <c r="AS195" s="7">
        <v>5.4779336986703226</v>
      </c>
      <c r="AT195" s="7">
        <v>6.2952354656019338</v>
      </c>
      <c r="AU195" s="7">
        <v>8.1312298016048281</v>
      </c>
      <c r="AV195" s="7">
        <v>7.3935092290430866</v>
      </c>
      <c r="AW195" s="8"/>
    </row>
    <row r="196" spans="1:49" ht="12.75" customHeight="1">
      <c r="A196" s="13">
        <v>37622</v>
      </c>
      <c r="B196" s="8"/>
      <c r="C196" s="8"/>
      <c r="D196" s="8"/>
      <c r="E196" s="8"/>
      <c r="F196" s="15"/>
      <c r="G196" s="15"/>
      <c r="H196" s="15"/>
      <c r="I196" s="15"/>
      <c r="N196" s="15"/>
      <c r="O196" s="15"/>
      <c r="P196" s="15"/>
      <c r="V196" s="15"/>
      <c r="W196" s="15"/>
      <c r="X196" s="15"/>
      <c r="AA196" s="8"/>
      <c r="AC196" s="17"/>
      <c r="AD196" s="17"/>
      <c r="AE196" s="8"/>
      <c r="AF196" s="8"/>
      <c r="AG196" s="8"/>
      <c r="AH196" s="8"/>
      <c r="AI196" s="8"/>
      <c r="AJ196" s="7">
        <v>12.223156112758833</v>
      </c>
      <c r="AK196" s="7">
        <v>9.9035744005734578</v>
      </c>
      <c r="AL196" s="7">
        <v>5.9541405083811698</v>
      </c>
      <c r="AM196" s="7">
        <v>4.2999052183894158</v>
      </c>
      <c r="AN196" s="7">
        <v>4.747037018119074</v>
      </c>
      <c r="AO196" s="7">
        <v>5.5184724299011876</v>
      </c>
      <c r="AP196" s="7">
        <v>6.6033253734615087</v>
      </c>
      <c r="AQ196" s="7">
        <v>8.3828342045537685</v>
      </c>
      <c r="AR196" s="7">
        <v>8.6812732363284049</v>
      </c>
      <c r="AS196" s="7">
        <v>8.8491374068044895</v>
      </c>
      <c r="AT196" s="7">
        <v>5.4779336986703226</v>
      </c>
      <c r="AU196" s="7">
        <v>6.2952354656019338</v>
      </c>
      <c r="AV196" s="7">
        <v>8.1312298016048281</v>
      </c>
      <c r="AW196" s="7">
        <v>7.3935092290430866</v>
      </c>
    </row>
    <row r="197" spans="1:49" ht="12.75" customHeight="1">
      <c r="A197" s="13">
        <v>37653</v>
      </c>
      <c r="B197" s="8"/>
      <c r="C197" s="8"/>
      <c r="D197" s="8"/>
      <c r="E197" s="8"/>
      <c r="F197" s="15"/>
      <c r="G197" s="15"/>
      <c r="H197" s="15"/>
      <c r="I197" s="15"/>
      <c r="N197" s="15"/>
      <c r="O197" s="15"/>
      <c r="P197" s="15"/>
      <c r="V197" s="15"/>
      <c r="W197" s="15"/>
      <c r="X197" s="15"/>
      <c r="AA197" s="8"/>
      <c r="AC197" s="17"/>
      <c r="AD197" s="17"/>
      <c r="AE197" s="8"/>
      <c r="AF197" s="8"/>
      <c r="AG197" s="8"/>
      <c r="AH197" s="8"/>
      <c r="AI197" s="8"/>
      <c r="AJ197" s="8"/>
      <c r="AK197" s="7">
        <v>12.223156112758833</v>
      </c>
      <c r="AL197" s="7">
        <v>9.9035744005734578</v>
      </c>
      <c r="AM197" s="7">
        <v>5.9541405083811698</v>
      </c>
      <c r="AN197" s="7">
        <v>4.2999052183894158</v>
      </c>
      <c r="AO197" s="7">
        <v>4.747037018119074</v>
      </c>
      <c r="AP197" s="7">
        <v>5.5184724299011876</v>
      </c>
      <c r="AQ197" s="7">
        <v>6.6033253734615087</v>
      </c>
      <c r="AR197" s="7">
        <v>8.3828342045537685</v>
      </c>
      <c r="AS197" s="7">
        <v>8.6812732363284049</v>
      </c>
      <c r="AT197" s="7">
        <v>8.8491374068044895</v>
      </c>
      <c r="AU197" s="7">
        <v>5.4779336986703226</v>
      </c>
      <c r="AV197" s="7">
        <v>6.2952354656019338</v>
      </c>
      <c r="AW197" s="7">
        <v>8.1312298016048281</v>
      </c>
    </row>
    <row r="198" spans="1:49" ht="12.75" customHeight="1">
      <c r="A198" s="13">
        <v>37681</v>
      </c>
      <c r="B198" s="8"/>
      <c r="C198" s="8"/>
      <c r="D198" s="8"/>
      <c r="E198" s="8"/>
      <c r="F198" s="15"/>
      <c r="G198" s="15"/>
      <c r="H198" s="15"/>
      <c r="I198" s="15"/>
      <c r="N198" s="15"/>
      <c r="O198" s="15"/>
      <c r="P198" s="15"/>
      <c r="V198" s="15"/>
      <c r="W198" s="15"/>
      <c r="X198" s="15"/>
      <c r="AA198" s="8"/>
      <c r="AC198" s="17"/>
      <c r="AD198" s="17"/>
      <c r="AE198" s="8"/>
      <c r="AF198" s="8"/>
      <c r="AG198" s="8"/>
      <c r="AH198" s="8"/>
      <c r="AI198" s="8"/>
      <c r="AJ198" s="8"/>
      <c r="AK198" s="8"/>
      <c r="AL198" s="7">
        <v>12.223156112758833</v>
      </c>
      <c r="AM198" s="7">
        <v>9.9035744005734578</v>
      </c>
      <c r="AN198" s="7">
        <v>5.9541405083811698</v>
      </c>
      <c r="AO198" s="7">
        <v>4.2999052183894158</v>
      </c>
      <c r="AP198" s="7">
        <v>4.747037018119074</v>
      </c>
      <c r="AQ198" s="7">
        <v>5.5184724299011876</v>
      </c>
      <c r="AR198" s="7">
        <v>6.6033253734615087</v>
      </c>
      <c r="AS198" s="7">
        <v>8.3828342045537685</v>
      </c>
      <c r="AT198" s="7">
        <v>8.6812732363284049</v>
      </c>
      <c r="AU198" s="7">
        <v>8.8491374068044895</v>
      </c>
      <c r="AV198" s="7">
        <v>5.4779336986703226</v>
      </c>
      <c r="AW198" s="7">
        <v>6.2952354656019338</v>
      </c>
    </row>
    <row r="199" spans="1:49" ht="12.75" customHeight="1">
      <c r="A199" s="13">
        <v>37712</v>
      </c>
      <c r="B199" s="8"/>
      <c r="C199" s="8"/>
      <c r="D199" s="8"/>
      <c r="E199" s="8"/>
      <c r="F199" s="15"/>
      <c r="G199" s="15"/>
      <c r="H199" s="15"/>
      <c r="I199" s="15"/>
      <c r="N199" s="15"/>
      <c r="O199" s="15"/>
      <c r="P199" s="15"/>
      <c r="V199" s="15"/>
      <c r="W199" s="15"/>
      <c r="X199" s="15"/>
      <c r="AA199" s="8"/>
      <c r="AC199" s="17"/>
      <c r="AD199" s="17"/>
      <c r="AE199" s="8"/>
      <c r="AF199" s="8"/>
      <c r="AG199" s="8"/>
      <c r="AH199" s="8"/>
      <c r="AI199" s="8"/>
      <c r="AJ199" s="8"/>
      <c r="AK199" s="8"/>
      <c r="AL199" s="8"/>
      <c r="AM199" s="7">
        <v>12.223156112758833</v>
      </c>
      <c r="AN199" s="7">
        <v>9.9035744005734578</v>
      </c>
      <c r="AO199" s="7">
        <v>5.9541405083811698</v>
      </c>
      <c r="AP199" s="7">
        <v>4.2999052183894158</v>
      </c>
      <c r="AQ199" s="7">
        <v>4.747037018119074</v>
      </c>
      <c r="AR199" s="7">
        <v>5.5184724299011876</v>
      </c>
      <c r="AS199" s="7">
        <v>6.6033253734615087</v>
      </c>
      <c r="AT199" s="7">
        <v>8.3828342045537685</v>
      </c>
      <c r="AU199" s="7">
        <v>8.6812732363284049</v>
      </c>
      <c r="AV199" s="7">
        <v>8.8491374068044895</v>
      </c>
      <c r="AW199" s="7">
        <v>5.4779336986703226</v>
      </c>
    </row>
    <row r="200" spans="1:49" ht="12.75" customHeight="1">
      <c r="A200" s="13">
        <v>37742</v>
      </c>
      <c r="B200" s="8"/>
      <c r="C200" s="8"/>
      <c r="D200" s="8"/>
      <c r="E200" s="8"/>
      <c r="F200" s="15"/>
      <c r="G200" s="15"/>
      <c r="H200" s="15"/>
      <c r="I200" s="15"/>
      <c r="N200" s="15"/>
      <c r="O200" s="15"/>
      <c r="P200" s="15"/>
      <c r="V200" s="15"/>
      <c r="W200" s="15"/>
      <c r="X200" s="15"/>
      <c r="AA200" s="8"/>
      <c r="AC200" s="17"/>
      <c r="AD200" s="17"/>
      <c r="AE200" s="8"/>
      <c r="AF200" s="8"/>
      <c r="AG200" s="8"/>
      <c r="AH200" s="8"/>
      <c r="AI200" s="8"/>
      <c r="AJ200" s="8"/>
      <c r="AK200" s="8"/>
      <c r="AL200" s="8"/>
      <c r="AM200" s="8"/>
      <c r="AN200" s="7">
        <v>12.223156112758833</v>
      </c>
      <c r="AO200" s="7">
        <v>9.9035744005734578</v>
      </c>
      <c r="AP200" s="7">
        <v>5.9541405083811698</v>
      </c>
      <c r="AQ200" s="7">
        <v>4.2999052183894158</v>
      </c>
      <c r="AR200" s="7">
        <v>4.747037018119074</v>
      </c>
      <c r="AS200" s="7">
        <v>5.5184724299011876</v>
      </c>
      <c r="AT200" s="7">
        <v>6.6033253734615087</v>
      </c>
      <c r="AU200" s="7">
        <v>8.3828342045537685</v>
      </c>
      <c r="AV200" s="7">
        <v>8.6812732363284049</v>
      </c>
      <c r="AW200" s="7">
        <v>8.8491374068044895</v>
      </c>
    </row>
    <row r="201" spans="1:49" ht="12.75" customHeight="1">
      <c r="A201" s="13">
        <v>37773</v>
      </c>
      <c r="B201" s="8"/>
      <c r="C201" s="8"/>
      <c r="D201" s="8"/>
      <c r="E201" s="8"/>
      <c r="F201" s="15"/>
      <c r="G201" s="15"/>
      <c r="H201" s="15"/>
      <c r="I201" s="15"/>
      <c r="N201" s="15"/>
      <c r="O201" s="15"/>
      <c r="P201" s="15"/>
      <c r="V201" s="15"/>
      <c r="W201" s="15"/>
      <c r="X201" s="15"/>
      <c r="AA201" s="8"/>
      <c r="AC201" s="17"/>
      <c r="AD201" s="17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7">
        <v>12.223156112758833</v>
      </c>
      <c r="AP201" s="7">
        <v>9.9035744005734578</v>
      </c>
      <c r="AQ201" s="7">
        <v>5.9541405083811698</v>
      </c>
      <c r="AR201" s="7">
        <v>4.2999052183894158</v>
      </c>
      <c r="AS201" s="7">
        <v>4.747037018119074</v>
      </c>
      <c r="AT201" s="7">
        <v>5.5184724299011876</v>
      </c>
      <c r="AU201" s="7">
        <v>6.6033253734615087</v>
      </c>
      <c r="AV201" s="7">
        <v>8.3828342045537685</v>
      </c>
      <c r="AW201" s="7">
        <v>8.6812732363284049</v>
      </c>
    </row>
    <row r="202" spans="1:49" ht="12.75" customHeight="1">
      <c r="A202" s="13">
        <v>37803</v>
      </c>
      <c r="B202" s="8"/>
      <c r="C202" s="8"/>
      <c r="D202" s="8"/>
      <c r="E202" s="8"/>
      <c r="F202" s="15"/>
      <c r="G202" s="15"/>
      <c r="H202" s="15"/>
      <c r="I202" s="15"/>
      <c r="N202" s="15"/>
      <c r="O202" s="15"/>
      <c r="P202" s="15"/>
      <c r="V202" s="15"/>
      <c r="W202" s="15"/>
      <c r="X202" s="15"/>
      <c r="AA202" s="8"/>
      <c r="AC202" s="17"/>
      <c r="AD202" s="17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7">
        <v>12.223156112758833</v>
      </c>
      <c r="AQ202" s="7">
        <v>9.9035744005734578</v>
      </c>
      <c r="AR202" s="7">
        <v>5.9541405083811698</v>
      </c>
      <c r="AS202" s="7">
        <v>4.2999052183894158</v>
      </c>
      <c r="AT202" s="7">
        <v>4.747037018119074</v>
      </c>
      <c r="AU202" s="7">
        <v>5.5184724299011876</v>
      </c>
      <c r="AV202" s="7">
        <v>6.6033253734615087</v>
      </c>
      <c r="AW202" s="7">
        <v>8.3828342045537685</v>
      </c>
    </row>
    <row r="203" spans="1:49" ht="12.75" customHeight="1">
      <c r="A203" s="13">
        <v>37834</v>
      </c>
      <c r="B203" s="8"/>
      <c r="C203" s="8"/>
      <c r="D203" s="8"/>
      <c r="E203" s="8"/>
      <c r="F203" s="15"/>
      <c r="G203" s="15"/>
      <c r="H203" s="15"/>
      <c r="I203" s="15"/>
      <c r="N203" s="15"/>
      <c r="O203" s="15"/>
      <c r="P203" s="15"/>
      <c r="V203" s="15"/>
      <c r="W203" s="15"/>
      <c r="X203" s="15"/>
      <c r="AA203" s="8"/>
      <c r="AC203" s="17"/>
      <c r="AD203" s="17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7">
        <v>12.223156112758833</v>
      </c>
      <c r="AR203" s="7">
        <v>9.9035744005734578</v>
      </c>
      <c r="AS203" s="7">
        <v>5.9541405083811698</v>
      </c>
      <c r="AT203" s="7">
        <v>4.2999052183894158</v>
      </c>
      <c r="AU203" s="7">
        <v>4.747037018119074</v>
      </c>
      <c r="AV203" s="7">
        <v>5.5184724299011876</v>
      </c>
      <c r="AW203" s="7">
        <v>6.6033253734615087</v>
      </c>
    </row>
    <row r="204" spans="1:49" ht="12.75" customHeight="1">
      <c r="A204" s="13">
        <v>37865</v>
      </c>
      <c r="B204" s="8"/>
      <c r="C204" s="8"/>
      <c r="D204" s="8"/>
      <c r="E204" s="8"/>
      <c r="F204" s="15"/>
      <c r="G204" s="15"/>
      <c r="H204" s="15"/>
      <c r="I204" s="15"/>
      <c r="N204" s="15"/>
      <c r="O204" s="15"/>
      <c r="P204" s="15"/>
      <c r="V204" s="15"/>
      <c r="W204" s="15"/>
      <c r="X204" s="15"/>
      <c r="AA204" s="8"/>
      <c r="AC204" s="17"/>
      <c r="AD204" s="17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7">
        <v>12.223156112758833</v>
      </c>
      <c r="AS204" s="7">
        <v>9.9035744005734578</v>
      </c>
      <c r="AT204" s="7">
        <v>5.9541405083811698</v>
      </c>
      <c r="AU204" s="7">
        <v>4.2999052183894158</v>
      </c>
      <c r="AV204" s="7">
        <v>4.747037018119074</v>
      </c>
      <c r="AW204" s="7">
        <v>5.5184724299011876</v>
      </c>
    </row>
    <row r="205" spans="1:49" ht="12.75" customHeight="1">
      <c r="A205" s="13">
        <v>37895</v>
      </c>
      <c r="B205" s="8"/>
      <c r="C205" s="8"/>
      <c r="D205" s="8"/>
      <c r="E205" s="8"/>
      <c r="F205" s="15"/>
      <c r="G205" s="15"/>
      <c r="H205" s="15"/>
      <c r="I205" s="15"/>
      <c r="J205" s="7">
        <v>146.15758196700924</v>
      </c>
      <c r="K205" s="7">
        <v>24.040490057596188</v>
      </c>
      <c r="L205" s="7">
        <v>7.0272851559031606</v>
      </c>
      <c r="M205" s="7">
        <v>0.87586298666666695</v>
      </c>
      <c r="N205" s="15">
        <f t="shared" ref="N205:N213" si="72">K205/J205</f>
        <v>0.16448335922130006</v>
      </c>
      <c r="O205" s="15">
        <f t="shared" ref="O205:O213" si="73">L205/J205</f>
        <v>4.8080195781354425E-2</v>
      </c>
      <c r="P205" s="15">
        <f t="shared" ref="P205:Q213" si="74">K205/L205</f>
        <v>3.4210209951991706</v>
      </c>
      <c r="Q205" s="15">
        <f t="shared" si="74"/>
        <v>8.0232699210722345</v>
      </c>
      <c r="R205" s="7">
        <v>117.93046930315232</v>
      </c>
      <c r="S205" s="7">
        <v>26.324438963384054</v>
      </c>
      <c r="T205" s="7">
        <v>5.9457951452526441</v>
      </c>
      <c r="U205" s="7">
        <v>0.73969351224651425</v>
      </c>
      <c r="V205" s="15">
        <f t="shared" ref="V205:V213" si="75">S205/R205</f>
        <v>0.22321999665510017</v>
      </c>
      <c r="W205" s="15">
        <f t="shared" ref="W205:W213" si="76">T205/R205</f>
        <v>5.0417802798430063E-2</v>
      </c>
      <c r="X205" s="15">
        <f t="shared" ref="X205:Y213" si="77">S205/T205</f>
        <v>4.4274042950172134</v>
      </c>
      <c r="Y205" s="15">
        <f t="shared" si="77"/>
        <v>8.0381875017326312</v>
      </c>
      <c r="Z205" s="15"/>
      <c r="AA205" s="7">
        <v>6.3971604490540006</v>
      </c>
      <c r="AC205" s="17"/>
      <c r="AD205" s="17"/>
      <c r="AE205" s="7">
        <v>6.3971604490540006</v>
      </c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7">
        <v>12.223156112758833</v>
      </c>
      <c r="AT205" s="7">
        <v>9.9035744005734578</v>
      </c>
      <c r="AU205" s="7">
        <v>5.9541405083811698</v>
      </c>
      <c r="AV205" s="7">
        <v>4.2999052183894158</v>
      </c>
      <c r="AW205" s="7">
        <v>4.747037018119074</v>
      </c>
    </row>
    <row r="206" spans="1:49" ht="12.75" customHeight="1">
      <c r="A206" s="13">
        <v>37926</v>
      </c>
      <c r="B206" s="8">
        <v>299.02186882513485</v>
      </c>
      <c r="C206" s="8">
        <v>52.835988106646617</v>
      </c>
      <c r="D206" s="8">
        <v>21.881643617588434</v>
      </c>
      <c r="E206" s="8">
        <v>2.6859933676190471</v>
      </c>
      <c r="F206" s="15">
        <f t="shared" ref="F206:F213" si="78">C206/B206</f>
        <v>0.17669606679351135</v>
      </c>
      <c r="G206" s="15">
        <f t="shared" ref="G206:G213" si="79">D206/B206</f>
        <v>7.317740238719668E-2</v>
      </c>
      <c r="H206" s="15">
        <f t="shared" ref="H206:I213" si="80">C206/D206</f>
        <v>2.4146261144741943</v>
      </c>
      <c r="I206" s="15">
        <f t="shared" si="80"/>
        <v>8.1465739570999176</v>
      </c>
      <c r="J206" s="7">
        <v>463.45813568938536</v>
      </c>
      <c r="K206" s="7">
        <v>59.827672366418447</v>
      </c>
      <c r="L206" s="7">
        <v>21.334060535888604</v>
      </c>
      <c r="M206" s="7">
        <v>2.7512453013333324</v>
      </c>
      <c r="N206" s="15">
        <f t="shared" si="72"/>
        <v>0.12908970144072646</v>
      </c>
      <c r="O206" s="15">
        <f t="shared" si="73"/>
        <v>4.6032335809909959E-2</v>
      </c>
      <c r="P206" s="15">
        <f t="shared" si="74"/>
        <v>2.8043265493587159</v>
      </c>
      <c r="Q206" s="15">
        <f t="shared" si="74"/>
        <v>7.7543287490757384</v>
      </c>
      <c r="R206" s="8">
        <v>299.02186882513485</v>
      </c>
      <c r="S206" s="8">
        <v>52.835988106646617</v>
      </c>
      <c r="T206" s="8">
        <v>21.881643617588434</v>
      </c>
      <c r="U206" s="8">
        <v>2.6859933676190471</v>
      </c>
      <c r="V206" s="15">
        <f t="shared" si="75"/>
        <v>0.17669606679351135</v>
      </c>
      <c r="W206" s="15">
        <f t="shared" si="76"/>
        <v>7.317740238719668E-2</v>
      </c>
      <c r="X206" s="15">
        <f t="shared" si="77"/>
        <v>2.4146261144741943</v>
      </c>
      <c r="Y206" s="15">
        <f t="shared" si="77"/>
        <v>8.1465739570999176</v>
      </c>
      <c r="Z206" s="15"/>
      <c r="AA206" s="8">
        <v>21.881643617588434</v>
      </c>
      <c r="AB206" s="17">
        <f t="shared" ref="AB206:AB233" si="81">AVERAGE(AA205:AA207)</f>
        <v>10.827911297965615</v>
      </c>
      <c r="AC206" s="17"/>
      <c r="AD206" s="17"/>
      <c r="AE206" s="8">
        <v>21.881643617588434</v>
      </c>
      <c r="AF206" s="7">
        <v>6.3971604490540006</v>
      </c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7">
        <v>12.223156112758833</v>
      </c>
      <c r="AU206" s="7">
        <v>9.9035744005734578</v>
      </c>
      <c r="AV206" s="7">
        <v>5.9541405083811698</v>
      </c>
      <c r="AW206" s="7">
        <v>4.2999052183894158</v>
      </c>
    </row>
    <row r="207" spans="1:49" ht="12.75" customHeight="1">
      <c r="A207" s="13">
        <v>37956</v>
      </c>
      <c r="B207" s="8">
        <v>61.237390272733052</v>
      </c>
      <c r="C207" s="8">
        <v>12.740658551771633</v>
      </c>
      <c r="D207" s="8">
        <v>4.204929827254408</v>
      </c>
      <c r="E207" s="8">
        <v>0.54013538752688139</v>
      </c>
      <c r="F207" s="15">
        <f t="shared" si="78"/>
        <v>0.20805358450169975</v>
      </c>
      <c r="G207" s="15">
        <f t="shared" si="79"/>
        <v>6.866605203988782E-2</v>
      </c>
      <c r="H207" s="15">
        <f t="shared" si="80"/>
        <v>3.0299336909721024</v>
      </c>
      <c r="I207" s="15">
        <f t="shared" si="80"/>
        <v>7.7849552618789257</v>
      </c>
      <c r="J207" s="7">
        <v>232.37691705395008</v>
      </c>
      <c r="K207" s="7">
        <v>33.592681582485945</v>
      </c>
      <c r="L207" s="7">
        <v>11.370139957840374</v>
      </c>
      <c r="M207" s="7">
        <v>1.5410001978494625</v>
      </c>
      <c r="N207" s="15">
        <f t="shared" si="72"/>
        <v>0.14456118106897364</v>
      </c>
      <c r="O207" s="15">
        <f t="shared" si="73"/>
        <v>4.89297306375771E-2</v>
      </c>
      <c r="P207" s="15">
        <f t="shared" si="74"/>
        <v>2.9544650907592245</v>
      </c>
      <c r="Q207" s="15">
        <f t="shared" si="74"/>
        <v>7.3784156379135668</v>
      </c>
      <c r="R207" s="8">
        <v>61.237390272733052</v>
      </c>
      <c r="S207" s="8">
        <v>12.740658551771633</v>
      </c>
      <c r="T207" s="8">
        <v>4.204929827254408</v>
      </c>
      <c r="U207" s="8">
        <v>0.54013538752688139</v>
      </c>
      <c r="V207" s="15">
        <f t="shared" si="75"/>
        <v>0.20805358450169975</v>
      </c>
      <c r="W207" s="15">
        <f t="shared" si="76"/>
        <v>6.866605203988782E-2</v>
      </c>
      <c r="X207" s="15">
        <f t="shared" si="77"/>
        <v>3.0299336909721024</v>
      </c>
      <c r="Y207" s="15">
        <f t="shared" si="77"/>
        <v>7.7849552618789257</v>
      </c>
      <c r="Z207" s="15"/>
      <c r="AA207" s="8">
        <v>4.204929827254408</v>
      </c>
      <c r="AB207" s="17">
        <f t="shared" si="81"/>
        <v>10.314169390544846</v>
      </c>
      <c r="AC207" s="17">
        <f t="shared" ref="AC207:AC232" si="82">AVERAGE(AA205:AA209)</f>
        <v>8.5127024036276673</v>
      </c>
      <c r="AD207" s="17"/>
      <c r="AE207" s="8">
        <v>4.204929827254408</v>
      </c>
      <c r="AF207" s="8">
        <v>21.881643617588434</v>
      </c>
      <c r="AG207" s="7">
        <v>6.3971604490540006</v>
      </c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7">
        <v>12.223156112758833</v>
      </c>
      <c r="AV207" s="7">
        <v>9.9035744005734578</v>
      </c>
      <c r="AW207" s="7">
        <v>5.9541405083811698</v>
      </c>
    </row>
    <row r="208" spans="1:49" ht="12.75" customHeight="1">
      <c r="A208" s="13">
        <v>37987</v>
      </c>
      <c r="B208" s="8"/>
      <c r="C208" s="8"/>
      <c r="D208" s="8"/>
      <c r="E208" s="8"/>
      <c r="F208" s="15"/>
      <c r="G208" s="15"/>
      <c r="H208" s="15"/>
      <c r="I208" s="15"/>
      <c r="J208" s="7">
        <v>89.470851974196648</v>
      </c>
      <c r="K208" s="7">
        <v>14.801361877623336</v>
      </c>
      <c r="L208" s="7">
        <v>3.7825994248246286</v>
      </c>
      <c r="M208" s="7">
        <v>0.49257490752688166</v>
      </c>
      <c r="N208" s="15">
        <f t="shared" si="72"/>
        <v>0.16543222234982227</v>
      </c>
      <c r="O208" s="15">
        <f t="shared" si="73"/>
        <v>4.2277449486180466E-2</v>
      </c>
      <c r="P208" s="15">
        <f t="shared" si="74"/>
        <v>3.9130133052112877</v>
      </c>
      <c r="Q208" s="15">
        <f t="shared" si="74"/>
        <v>7.6792369384309289</v>
      </c>
      <c r="R208" s="7">
        <v>82.796034053607087</v>
      </c>
      <c r="S208" s="7">
        <v>22.573352922315074</v>
      </c>
      <c r="T208" s="7">
        <v>3.7643499478879909</v>
      </c>
      <c r="U208" s="7">
        <v>0.48812144554643933</v>
      </c>
      <c r="V208" s="15">
        <f t="shared" si="75"/>
        <v>0.27263809408672568</v>
      </c>
      <c r="W208" s="15">
        <f t="shared" si="76"/>
        <v>4.5465341316357329E-2</v>
      </c>
      <c r="X208" s="15">
        <f t="shared" si="77"/>
        <v>5.9966138203967931</v>
      </c>
      <c r="Y208" s="15">
        <f t="shared" si="77"/>
        <v>7.7119126443500114</v>
      </c>
      <c r="Z208" s="15"/>
      <c r="AA208" s="7">
        <v>4.8559347267916984</v>
      </c>
      <c r="AB208" s="17">
        <f t="shared" si="81"/>
        <v>4.7615693171653</v>
      </c>
      <c r="AC208" s="17">
        <f t="shared" si="82"/>
        <v>9.017719739423784</v>
      </c>
      <c r="AD208" s="17"/>
      <c r="AE208" s="7">
        <v>4.8559347267916984</v>
      </c>
      <c r="AF208" s="8">
        <v>4.204929827254408</v>
      </c>
      <c r="AG208" s="8">
        <v>21.881643617588434</v>
      </c>
      <c r="AH208" s="7">
        <v>6.3971604490540006</v>
      </c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7">
        <v>12.223156112758833</v>
      </c>
      <c r="AW208" s="7">
        <v>9.9035744005734578</v>
      </c>
    </row>
    <row r="209" spans="1:49" ht="12.75" customHeight="1">
      <c r="A209" s="13">
        <v>38018</v>
      </c>
      <c r="B209" s="8"/>
      <c r="C209" s="8"/>
      <c r="D209" s="8"/>
      <c r="E209" s="8"/>
      <c r="F209" s="15"/>
      <c r="G209" s="15"/>
      <c r="H209" s="15"/>
      <c r="I209" s="15"/>
      <c r="J209" s="7">
        <v>106.45992360840641</v>
      </c>
      <c r="K209" s="7">
        <v>22.714576094489598</v>
      </c>
      <c r="L209" s="7">
        <v>4.5571439946311445</v>
      </c>
      <c r="M209" s="7">
        <v>0.58156978181818186</v>
      </c>
      <c r="N209" s="15">
        <f t="shared" si="72"/>
        <v>0.21336269390950402</v>
      </c>
      <c r="O209" s="15">
        <f t="shared" si="73"/>
        <v>4.2806192604399898E-2</v>
      </c>
      <c r="P209" s="15">
        <f t="shared" si="74"/>
        <v>4.9843884944715509</v>
      </c>
      <c r="Q209" s="15">
        <f t="shared" si="74"/>
        <v>7.835936695995426</v>
      </c>
      <c r="R209" s="7">
        <v>93.325860652490292</v>
      </c>
      <c r="S209" s="7">
        <v>25.786117894362775</v>
      </c>
      <c r="T209" s="7">
        <v>4.3191268671151031</v>
      </c>
      <c r="U209" s="7">
        <v>0.55032576810523437</v>
      </c>
      <c r="V209" s="15">
        <f t="shared" si="75"/>
        <v>0.27630195654321782</v>
      </c>
      <c r="W209" s="15">
        <f t="shared" si="76"/>
        <v>4.6280064677869673E-2</v>
      </c>
      <c r="X209" s="15">
        <f t="shared" si="77"/>
        <v>5.970215436525538</v>
      </c>
      <c r="Y209" s="15">
        <f t="shared" si="77"/>
        <v>7.8483093422752308</v>
      </c>
      <c r="Z209" s="15"/>
      <c r="AA209" s="7">
        <v>5.2238433974497935</v>
      </c>
      <c r="AB209" s="17">
        <f t="shared" si="81"/>
        <v>6.334008417425359</v>
      </c>
      <c r="AC209" s="17">
        <f t="shared" si="82"/>
        <v>6.8360765827083494</v>
      </c>
      <c r="AD209" s="17"/>
      <c r="AE209" s="7">
        <v>5.2238433974497935</v>
      </c>
      <c r="AF209" s="7">
        <v>4.8559347267916984</v>
      </c>
      <c r="AG209" s="8">
        <v>4.204929827254408</v>
      </c>
      <c r="AH209" s="8">
        <v>21.881643617588434</v>
      </c>
      <c r="AI209" s="7">
        <v>6.3971604490540006</v>
      </c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7">
        <v>12.223156112758833</v>
      </c>
    </row>
    <row r="210" spans="1:49" ht="12.75" customHeight="1">
      <c r="A210" s="13">
        <v>38047</v>
      </c>
      <c r="B210" s="8">
        <v>180.6766258401783</v>
      </c>
      <c r="C210" s="8">
        <v>67.77594604644257</v>
      </c>
      <c r="D210" s="8">
        <v>8.9222471280345861</v>
      </c>
      <c r="E210" s="8">
        <v>1.22072879139785</v>
      </c>
      <c r="F210" s="15">
        <f t="shared" si="78"/>
        <v>0.37512293431024862</v>
      </c>
      <c r="G210" s="15">
        <f t="shared" si="79"/>
        <v>4.9382409520570561E-2</v>
      </c>
      <c r="H210" s="15">
        <f t="shared" si="80"/>
        <v>7.5962865715166998</v>
      </c>
      <c r="I210" s="15">
        <f t="shared" si="80"/>
        <v>7.3089511699136454</v>
      </c>
      <c r="J210" s="7">
        <v>164.96163617047327</v>
      </c>
      <c r="K210" s="7">
        <v>56.238343132302205</v>
      </c>
      <c r="L210" s="7">
        <v>8.8299271441301439</v>
      </c>
      <c r="M210" s="7">
        <v>1.0514582597849462</v>
      </c>
      <c r="N210" s="15">
        <f t="shared" si="72"/>
        <v>0.34091770934052112</v>
      </c>
      <c r="O210" s="15">
        <f t="shared" si="73"/>
        <v>5.3527155459377203E-2</v>
      </c>
      <c r="P210" s="15">
        <f t="shared" si="74"/>
        <v>6.3690608330429628</v>
      </c>
      <c r="Q210" s="15">
        <f t="shared" si="74"/>
        <v>8.3977914120301076</v>
      </c>
      <c r="R210" s="8">
        <v>180.6766258401783</v>
      </c>
      <c r="S210" s="8">
        <v>67.77594604644257</v>
      </c>
      <c r="T210" s="8">
        <v>8.9222471280345861</v>
      </c>
      <c r="U210" s="8">
        <v>1.22072879139785</v>
      </c>
      <c r="V210" s="15">
        <f t="shared" si="75"/>
        <v>0.37512293431024862</v>
      </c>
      <c r="W210" s="15">
        <f t="shared" si="76"/>
        <v>4.9382409520570561E-2</v>
      </c>
      <c r="X210" s="15">
        <f t="shared" si="77"/>
        <v>7.5962865715166998</v>
      </c>
      <c r="Y210" s="15">
        <f t="shared" si="77"/>
        <v>7.3089511699136454</v>
      </c>
      <c r="Z210" s="15"/>
      <c r="AA210" s="8">
        <v>8.9222471280345861</v>
      </c>
      <c r="AB210" s="17">
        <f t="shared" si="81"/>
        <v>8.3731727864985483</v>
      </c>
      <c r="AC210" s="17">
        <f t="shared" si="82"/>
        <v>7.1633882557959634</v>
      </c>
      <c r="AD210" s="17"/>
      <c r="AE210" s="8">
        <v>8.9222471280345861</v>
      </c>
      <c r="AF210" s="7">
        <v>5.2238433974497935</v>
      </c>
      <c r="AG210" s="7">
        <v>4.8559347267916984</v>
      </c>
      <c r="AH210" s="8">
        <v>4.204929827254408</v>
      </c>
      <c r="AI210" s="8">
        <v>21.881643617588434</v>
      </c>
      <c r="AJ210" s="7">
        <v>6.3971604490540006</v>
      </c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</row>
    <row r="211" spans="1:49" ht="12.75" customHeight="1">
      <c r="A211" s="13">
        <v>38078</v>
      </c>
      <c r="B211" s="8">
        <v>258.58992859537295</v>
      </c>
      <c r="C211" s="8">
        <v>113.7017469057039</v>
      </c>
      <c r="D211" s="8">
        <v>10.973427834011263</v>
      </c>
      <c r="E211" s="8">
        <v>1.4764382106666676</v>
      </c>
      <c r="F211" s="15">
        <f t="shared" si="78"/>
        <v>0.43969905372307838</v>
      </c>
      <c r="G211" s="15">
        <f t="shared" si="79"/>
        <v>4.243563503659057E-2</v>
      </c>
      <c r="H211" s="15">
        <f t="shared" si="80"/>
        <v>10.361552344955914</v>
      </c>
      <c r="I211" s="15">
        <f t="shared" si="80"/>
        <v>7.4323651032144085</v>
      </c>
      <c r="J211" s="7">
        <v>255.04137239631567</v>
      </c>
      <c r="K211" s="7">
        <v>104.91166672455444</v>
      </c>
      <c r="L211" s="7">
        <v>13.355165993127722</v>
      </c>
      <c r="M211" s="7">
        <v>1.5726323084444451</v>
      </c>
      <c r="N211" s="15">
        <f t="shared" si="72"/>
        <v>0.41135156127347594</v>
      </c>
      <c r="O211" s="15">
        <f t="shared" si="73"/>
        <v>5.2364704077794755E-2</v>
      </c>
      <c r="P211" s="15">
        <f t="shared" si="74"/>
        <v>7.8555120002656427</v>
      </c>
      <c r="Q211" s="15">
        <f t="shared" si="74"/>
        <v>8.4922368193858748</v>
      </c>
      <c r="R211" s="8">
        <v>258.58992859537295</v>
      </c>
      <c r="S211" s="8">
        <v>113.7017469057039</v>
      </c>
      <c r="T211" s="8">
        <v>10.973427834011263</v>
      </c>
      <c r="U211" s="8">
        <v>1.4764382106666676</v>
      </c>
      <c r="V211" s="15">
        <f t="shared" si="75"/>
        <v>0.43969905372307838</v>
      </c>
      <c r="W211" s="15">
        <f t="shared" si="76"/>
        <v>4.243563503659057E-2</v>
      </c>
      <c r="X211" s="15">
        <f t="shared" si="77"/>
        <v>10.361552344955914</v>
      </c>
      <c r="Y211" s="15">
        <f t="shared" si="77"/>
        <v>7.4323651032144085</v>
      </c>
      <c r="Z211" s="15"/>
      <c r="AA211" s="8">
        <v>10.973427834011263</v>
      </c>
      <c r="AB211" s="17">
        <f t="shared" si="81"/>
        <v>8.5790543849127783</v>
      </c>
      <c r="AC211" s="17">
        <f t="shared" si="82"/>
        <v>7.0341711038683403</v>
      </c>
      <c r="AD211" s="17">
        <f t="shared" ref="AD211:AD258" si="83">AVERAGE(AA205:AA217)</f>
        <v>8.7227804751909837</v>
      </c>
      <c r="AE211" s="8">
        <v>10.973427834011263</v>
      </c>
      <c r="AF211" s="8">
        <v>8.9222471280345861</v>
      </c>
      <c r="AG211" s="7">
        <v>5.2238433974497935</v>
      </c>
      <c r="AH211" s="7">
        <v>4.8559347267916984</v>
      </c>
      <c r="AI211" s="8">
        <v>4.204929827254408</v>
      </c>
      <c r="AJ211" s="8">
        <v>21.881643617588434</v>
      </c>
      <c r="AK211" s="7">
        <v>6.3971604490540006</v>
      </c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</row>
    <row r="212" spans="1:49" ht="12.75" customHeight="1">
      <c r="A212" s="13">
        <v>38108</v>
      </c>
      <c r="B212" s="8">
        <v>135.18956990381335</v>
      </c>
      <c r="C212" s="8">
        <v>54.258575956948256</v>
      </c>
      <c r="D212" s="8">
        <v>5.8414881926924833</v>
      </c>
      <c r="E212" s="8">
        <v>0.69640585548387102</v>
      </c>
      <c r="F212" s="15">
        <f t="shared" si="78"/>
        <v>0.40135179064148913</v>
      </c>
      <c r="G212" s="15">
        <f t="shared" si="79"/>
        <v>4.3209607049187825E-2</v>
      </c>
      <c r="H212" s="15">
        <f t="shared" si="80"/>
        <v>9.2884850858423391</v>
      </c>
      <c r="I212" s="15">
        <f t="shared" si="80"/>
        <v>8.3880515172201537</v>
      </c>
      <c r="J212" s="7">
        <v>135.57715562438432</v>
      </c>
      <c r="K212" s="7">
        <v>50.759610616177831</v>
      </c>
      <c r="L212" s="7">
        <v>6.7896030112740551</v>
      </c>
      <c r="M212" s="7">
        <v>0.78816626752688113</v>
      </c>
      <c r="N212" s="15">
        <f t="shared" si="72"/>
        <v>0.37439648576790491</v>
      </c>
      <c r="O212" s="15">
        <f t="shared" si="73"/>
        <v>5.0079255461625179E-2</v>
      </c>
      <c r="P212" s="15">
        <f t="shared" si="74"/>
        <v>7.4760793130161076</v>
      </c>
      <c r="Q212" s="15">
        <f t="shared" si="74"/>
        <v>8.6144298367127075</v>
      </c>
      <c r="R212" s="8">
        <v>135.18956990381335</v>
      </c>
      <c r="S212" s="8">
        <v>54.258575956948256</v>
      </c>
      <c r="T212" s="8">
        <v>5.8414881926924833</v>
      </c>
      <c r="U212" s="8">
        <v>0.69640585548387102</v>
      </c>
      <c r="V212" s="15">
        <f t="shared" si="75"/>
        <v>0.40135179064148913</v>
      </c>
      <c r="W212" s="15">
        <f t="shared" si="76"/>
        <v>4.3209607049187825E-2</v>
      </c>
      <c r="X212" s="15">
        <f t="shared" si="77"/>
        <v>9.2884850858423391</v>
      </c>
      <c r="Y212" s="15">
        <f t="shared" si="77"/>
        <v>8.3880515172201537</v>
      </c>
      <c r="Z212" s="15"/>
      <c r="AA212" s="8">
        <v>5.8414881926924833</v>
      </c>
      <c r="AB212" s="17">
        <f t="shared" si="81"/>
        <v>7.0082549979524389</v>
      </c>
      <c r="AC212" s="17">
        <f t="shared" si="82"/>
        <v>7.4867530304729755</v>
      </c>
      <c r="AD212" s="17">
        <f t="shared" si="83"/>
        <v>8.4539264216753089</v>
      </c>
      <c r="AE212" s="8">
        <v>5.8414881926924833</v>
      </c>
      <c r="AF212" s="8">
        <v>10.973427834011263</v>
      </c>
      <c r="AG212" s="8">
        <v>8.9222471280345861</v>
      </c>
      <c r="AH212" s="7">
        <v>5.2238433974497935</v>
      </c>
      <c r="AI212" s="7">
        <v>4.8559347267916984</v>
      </c>
      <c r="AJ212" s="8">
        <v>4.204929827254408</v>
      </c>
      <c r="AK212" s="8">
        <v>21.881643617588434</v>
      </c>
      <c r="AL212" s="7">
        <v>6.3971604490540006</v>
      </c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</row>
    <row r="213" spans="1:49" ht="12.75" customHeight="1">
      <c r="A213" s="13">
        <v>38139</v>
      </c>
      <c r="B213" s="8">
        <v>89.864345561956924</v>
      </c>
      <c r="C213" s="8">
        <v>34.576837754793011</v>
      </c>
      <c r="D213" s="8">
        <v>4.2098489671535706</v>
      </c>
      <c r="E213" s="8">
        <v>0.49853535669841281</v>
      </c>
      <c r="F213" s="15">
        <f t="shared" si="78"/>
        <v>0.38476703456271238</v>
      </c>
      <c r="G213" s="15">
        <f t="shared" si="79"/>
        <v>4.6846710347999948E-2</v>
      </c>
      <c r="H213" s="15">
        <f t="shared" si="80"/>
        <v>8.2133202460637555</v>
      </c>
      <c r="I213" s="15">
        <f t="shared" si="80"/>
        <v>8.4444341019934992</v>
      </c>
      <c r="J213" s="7">
        <v>80.896023664011878</v>
      </c>
      <c r="K213" s="7">
        <v>29.915697477051122</v>
      </c>
      <c r="L213" s="7">
        <v>4.8017588813103549</v>
      </c>
      <c r="M213" s="7">
        <v>0.59547497435897434</v>
      </c>
      <c r="N213" s="15">
        <f t="shared" si="72"/>
        <v>0.36980430090483773</v>
      </c>
      <c r="O213" s="15">
        <f t="shared" si="73"/>
        <v>5.9357168174960714E-2</v>
      </c>
      <c r="P213" s="15">
        <f t="shared" si="74"/>
        <v>6.2301540365740751</v>
      </c>
      <c r="Q213" s="15">
        <f t="shared" si="74"/>
        <v>8.0637458970957141</v>
      </c>
      <c r="R213" s="8">
        <v>89.864345561956924</v>
      </c>
      <c r="S213" s="8">
        <v>34.576837754793011</v>
      </c>
      <c r="T213" s="8">
        <v>4.2098489671535706</v>
      </c>
      <c r="U213" s="8">
        <v>0.49853535669841281</v>
      </c>
      <c r="V213" s="15">
        <f t="shared" si="75"/>
        <v>0.38476703456271238</v>
      </c>
      <c r="W213" s="15">
        <f t="shared" si="76"/>
        <v>4.6846710347999948E-2</v>
      </c>
      <c r="X213" s="15">
        <f t="shared" si="77"/>
        <v>8.2133202460637555</v>
      </c>
      <c r="Y213" s="15">
        <f t="shared" si="77"/>
        <v>8.4444341019934992</v>
      </c>
      <c r="Z213" s="15"/>
      <c r="AA213" s="8">
        <v>4.2098489671535706</v>
      </c>
      <c r="AB213" s="17">
        <f t="shared" si="81"/>
        <v>5.0256685799230265</v>
      </c>
      <c r="AC213" s="17">
        <f t="shared" si="82"/>
        <v>9.411219854981459</v>
      </c>
      <c r="AD213" s="17">
        <f t="shared" si="83"/>
        <v>6.9606797991324827</v>
      </c>
      <c r="AE213" s="8">
        <v>4.2098489671535706</v>
      </c>
      <c r="AF213" s="8">
        <v>5.8414881926924833</v>
      </c>
      <c r="AG213" s="8">
        <v>10.973427834011263</v>
      </c>
      <c r="AH213" s="8">
        <v>8.9222471280345861</v>
      </c>
      <c r="AI213" s="7">
        <v>5.2238433974497935</v>
      </c>
      <c r="AJ213" s="7">
        <v>4.8559347267916984</v>
      </c>
      <c r="AK213" s="8">
        <v>4.204929827254408</v>
      </c>
      <c r="AL213" s="8">
        <v>21.881643617588434</v>
      </c>
      <c r="AM213" s="7">
        <v>6.3971604490540006</v>
      </c>
      <c r="AN213" s="8"/>
      <c r="AO213" s="8"/>
      <c r="AP213" s="8"/>
      <c r="AQ213" s="8"/>
      <c r="AR213" s="8"/>
      <c r="AS213" s="8"/>
      <c r="AT213" s="8"/>
      <c r="AU213" s="8"/>
      <c r="AV213" s="8"/>
      <c r="AW213" s="8"/>
    </row>
    <row r="214" spans="1:49" ht="12.75" customHeight="1">
      <c r="A214" s="13">
        <v>38169</v>
      </c>
      <c r="B214" s="8"/>
      <c r="C214" s="8"/>
      <c r="D214" s="8"/>
      <c r="E214" s="8"/>
      <c r="F214" s="15"/>
      <c r="G214" s="15"/>
      <c r="H214" s="15"/>
      <c r="I214" s="15"/>
      <c r="N214" s="15"/>
      <c r="O214" s="15"/>
      <c r="P214" s="15"/>
      <c r="V214" s="15"/>
      <c r="W214" s="15"/>
      <c r="X214" s="15"/>
      <c r="AA214" s="8"/>
      <c r="AB214" s="17">
        <f t="shared" si="81"/>
        <v>10.414981696611044</v>
      </c>
      <c r="AC214" s="17">
        <f t="shared" si="82"/>
        <v>8.332196469002259</v>
      </c>
      <c r="AD214" s="17">
        <f t="shared" si="83"/>
        <v>6.9235377056949536</v>
      </c>
      <c r="AE214" s="8"/>
      <c r="AF214" s="8">
        <v>4.2098489671535706</v>
      </c>
      <c r="AG214" s="8">
        <v>5.8414881926924833</v>
      </c>
      <c r="AH214" s="8">
        <v>10.973427834011263</v>
      </c>
      <c r="AI214" s="8">
        <v>8.9222471280345861</v>
      </c>
      <c r="AJ214" s="7">
        <v>5.2238433974497935</v>
      </c>
      <c r="AK214" s="7">
        <v>4.8559347267916984</v>
      </c>
      <c r="AL214" s="8">
        <v>4.204929827254408</v>
      </c>
      <c r="AM214" s="8">
        <v>21.881643617588434</v>
      </c>
      <c r="AN214" s="7">
        <v>6.3971604490540006</v>
      </c>
      <c r="AO214" s="8"/>
      <c r="AP214" s="8"/>
      <c r="AQ214" s="8"/>
      <c r="AR214" s="8"/>
      <c r="AS214" s="8"/>
      <c r="AT214" s="8"/>
      <c r="AU214" s="8"/>
      <c r="AV214" s="8"/>
      <c r="AW214" s="8"/>
    </row>
    <row r="215" spans="1:49" ht="12.75" customHeight="1">
      <c r="A215" s="13">
        <v>38200</v>
      </c>
      <c r="B215" s="8">
        <v>228.26140869215038</v>
      </c>
      <c r="C215" s="8">
        <v>76.930962307996325</v>
      </c>
      <c r="D215" s="8">
        <v>16.620114426068518</v>
      </c>
      <c r="E215" s="8">
        <v>2.0942724977777782</v>
      </c>
      <c r="F215" s="15">
        <f t="shared" ref="F215:F226" si="84">C215/B215</f>
        <v>0.33703008646437871</v>
      </c>
      <c r="G215" s="15">
        <f t="shared" ref="G215:G226" si="85">D215/B215</f>
        <v>7.2811757893265217E-2</v>
      </c>
      <c r="H215" s="15">
        <f t="shared" ref="H215:I226" si="86">C215/D215</f>
        <v>4.6287865616214239</v>
      </c>
      <c r="I215" s="15">
        <f t="shared" si="86"/>
        <v>7.9359846647005279</v>
      </c>
      <c r="J215" s="7">
        <v>131.18298411972154</v>
      </c>
      <c r="K215" s="7">
        <v>41.601465674771354</v>
      </c>
      <c r="L215" s="7">
        <v>10.370327198515875</v>
      </c>
      <c r="M215" s="7">
        <v>1.3092429155555552</v>
      </c>
      <c r="N215" s="15">
        <f t="shared" ref="N215:N226" si="87">K215/J215</f>
        <v>0.3171254713706208</v>
      </c>
      <c r="O215" s="15">
        <f t="shared" ref="O215:O226" si="88">L215/J215</f>
        <v>7.9052380673484315E-2</v>
      </c>
      <c r="P215" s="15">
        <f t="shared" ref="P215:Q226" si="89">K215/L215</f>
        <v>4.0115866045890094</v>
      </c>
      <c r="Q215" s="15">
        <f t="shared" si="89"/>
        <v>7.9208579823518859</v>
      </c>
      <c r="R215" s="8">
        <v>228.26140869215038</v>
      </c>
      <c r="S215" s="8">
        <v>76.930962307996325</v>
      </c>
      <c r="T215" s="8">
        <v>16.620114426068518</v>
      </c>
      <c r="U215" s="8">
        <v>2.0942724977777782</v>
      </c>
      <c r="V215" s="15">
        <f t="shared" ref="V215:V226" si="90">S215/R215</f>
        <v>0.33703008646437871</v>
      </c>
      <c r="W215" s="15">
        <f t="shared" ref="W215:W226" si="91">T215/R215</f>
        <v>7.2811757893265217E-2</v>
      </c>
      <c r="X215" s="15">
        <f t="shared" ref="X215:Y226" si="92">S215/T215</f>
        <v>4.6287865616214239</v>
      </c>
      <c r="Y215" s="15">
        <f t="shared" si="92"/>
        <v>7.9359846647005279</v>
      </c>
      <c r="Z215" s="15"/>
      <c r="AA215" s="8">
        <v>16.620114426068518</v>
      </c>
      <c r="AB215" s="17">
        <f t="shared" si="81"/>
        <v>11.638724358081491</v>
      </c>
      <c r="AC215" s="17">
        <f t="shared" si="82"/>
        <v>9.0931726323537827</v>
      </c>
      <c r="AD215" s="17">
        <f t="shared" si="83"/>
        <v>6.835405936674892</v>
      </c>
      <c r="AE215" s="8">
        <v>16.620114426068518</v>
      </c>
      <c r="AF215" s="8"/>
      <c r="AG215" s="8">
        <v>4.2098489671535706</v>
      </c>
      <c r="AH215" s="8">
        <v>5.8414881926924833</v>
      </c>
      <c r="AI215" s="8">
        <v>10.973427834011263</v>
      </c>
      <c r="AJ215" s="8">
        <v>8.9222471280345861</v>
      </c>
      <c r="AK215" s="7">
        <v>5.2238433974497935</v>
      </c>
      <c r="AL215" s="7">
        <v>4.8559347267916984</v>
      </c>
      <c r="AM215" s="8">
        <v>4.204929827254408</v>
      </c>
      <c r="AN215" s="8">
        <v>21.881643617588434</v>
      </c>
      <c r="AO215" s="7">
        <v>6.3971604490540006</v>
      </c>
      <c r="AP215" s="8"/>
      <c r="AQ215" s="8"/>
      <c r="AR215" s="8"/>
      <c r="AS215" s="8"/>
      <c r="AT215" s="8"/>
      <c r="AU215" s="8"/>
      <c r="AV215" s="8"/>
      <c r="AW215" s="8"/>
    </row>
    <row r="216" spans="1:49" ht="12.75" customHeight="1">
      <c r="A216" s="13">
        <v>38231</v>
      </c>
      <c r="B216" s="8">
        <v>101.66268281478702</v>
      </c>
      <c r="C216" s="8">
        <v>40.461052379847224</v>
      </c>
      <c r="D216" s="8">
        <v>6.6573342900944636</v>
      </c>
      <c r="E216" s="8">
        <v>0.8572135555555559</v>
      </c>
      <c r="F216" s="15">
        <f t="shared" si="84"/>
        <v>0.39799315992438172</v>
      </c>
      <c r="G216" s="15">
        <f t="shared" si="85"/>
        <v>6.5484542663732881E-2</v>
      </c>
      <c r="H216" s="15">
        <f t="shared" si="86"/>
        <v>6.0776657167493848</v>
      </c>
      <c r="I216" s="15">
        <f t="shared" si="86"/>
        <v>7.766249433351387</v>
      </c>
      <c r="J216" s="7">
        <v>108.46163316129481</v>
      </c>
      <c r="K216" s="7">
        <v>34.41899994761549</v>
      </c>
      <c r="L216" s="7">
        <v>7.0054511052584543</v>
      </c>
      <c r="M216" s="7">
        <v>0.91847560888888935</v>
      </c>
      <c r="N216" s="15">
        <f t="shared" si="87"/>
        <v>0.31733802031572317</v>
      </c>
      <c r="O216" s="15">
        <f t="shared" si="88"/>
        <v>6.4589209115453294E-2</v>
      </c>
      <c r="P216" s="15">
        <f t="shared" si="89"/>
        <v>4.9131739598867217</v>
      </c>
      <c r="Q216" s="15">
        <f t="shared" si="89"/>
        <v>7.6272587289859368</v>
      </c>
      <c r="R216" s="8">
        <v>101.66268281478702</v>
      </c>
      <c r="S216" s="8">
        <v>40.461052379847224</v>
      </c>
      <c r="T216" s="8">
        <v>6.6573342900944636</v>
      </c>
      <c r="U216" s="8">
        <v>0.8572135555555559</v>
      </c>
      <c r="V216" s="15">
        <f t="shared" si="90"/>
        <v>0.39799315992438172</v>
      </c>
      <c r="W216" s="15">
        <f t="shared" si="91"/>
        <v>6.5484542663732881E-2</v>
      </c>
      <c r="X216" s="15">
        <f t="shared" si="92"/>
        <v>6.0776657167493848</v>
      </c>
      <c r="Y216" s="15">
        <f t="shared" si="92"/>
        <v>7.766249433351387</v>
      </c>
      <c r="Z216" s="15"/>
      <c r="AA216" s="8">
        <v>6.6573342900944636</v>
      </c>
      <c r="AB216" s="17">
        <f t="shared" si="81"/>
        <v>10.720947187420521</v>
      </c>
      <c r="AC216" s="17">
        <f t="shared" si="82"/>
        <v>8.8334383422818696</v>
      </c>
      <c r="AD216" s="17">
        <f t="shared" si="83"/>
        <v>7.1106369977691282</v>
      </c>
      <c r="AE216" s="8">
        <v>6.6573342900944636</v>
      </c>
      <c r="AF216" s="8">
        <v>16.620114426068518</v>
      </c>
      <c r="AG216" s="8"/>
      <c r="AH216" s="8">
        <v>4.2098489671535706</v>
      </c>
      <c r="AI216" s="8">
        <v>5.8414881926924833</v>
      </c>
      <c r="AJ216" s="8">
        <v>10.973427834011263</v>
      </c>
      <c r="AK216" s="8">
        <v>8.9222471280345861</v>
      </c>
      <c r="AL216" s="7">
        <v>5.2238433974497935</v>
      </c>
      <c r="AM216" s="7">
        <v>4.8559347267916984</v>
      </c>
      <c r="AN216" s="8">
        <v>4.204929827254408</v>
      </c>
      <c r="AO216" s="8">
        <v>21.881643617588434</v>
      </c>
      <c r="AP216" s="7">
        <v>6.3971604490540006</v>
      </c>
      <c r="AQ216" s="8"/>
      <c r="AR216" s="8"/>
      <c r="AS216" s="8"/>
      <c r="AT216" s="8"/>
      <c r="AU216" s="8"/>
      <c r="AV216" s="8"/>
      <c r="AW216" s="8"/>
    </row>
    <row r="217" spans="1:49" ht="12.75" customHeight="1">
      <c r="A217" s="13">
        <v>38261</v>
      </c>
      <c r="B217" s="8">
        <v>112.12627120397076</v>
      </c>
      <c r="C217" s="8">
        <v>41.854320625679236</v>
      </c>
      <c r="D217" s="8">
        <v>8.8853928460985774</v>
      </c>
      <c r="E217" s="8">
        <v>1.091005935483871</v>
      </c>
      <c r="F217" s="15">
        <f t="shared" si="84"/>
        <v>0.37327844916506092</v>
      </c>
      <c r="G217" s="15">
        <f t="shared" si="85"/>
        <v>7.9244522721486133E-2</v>
      </c>
      <c r="H217" s="15">
        <f t="shared" si="86"/>
        <v>4.7104637184451272</v>
      </c>
      <c r="I217" s="15">
        <f t="shared" si="86"/>
        <v>8.1442204456548861</v>
      </c>
      <c r="J217" s="7">
        <v>102.5522438364107</v>
      </c>
      <c r="K217" s="7">
        <v>27.491665144080834</v>
      </c>
      <c r="L217" s="7">
        <v>7.56914525126688</v>
      </c>
      <c r="M217" s="7">
        <v>0.83873870967741881</v>
      </c>
      <c r="N217" s="15">
        <f t="shared" si="87"/>
        <v>0.26807473065079873</v>
      </c>
      <c r="O217" s="15">
        <f t="shared" si="88"/>
        <v>7.38077000376611E-2</v>
      </c>
      <c r="P217" s="15">
        <f t="shared" si="89"/>
        <v>3.6320699671444987</v>
      </c>
      <c r="Q217" s="15">
        <f t="shared" si="89"/>
        <v>9.0244377228970318</v>
      </c>
      <c r="R217" s="8">
        <v>112.12627120397076</v>
      </c>
      <c r="S217" s="8">
        <v>41.854320625679236</v>
      </c>
      <c r="T217" s="8">
        <v>8.8853928460985774</v>
      </c>
      <c r="U217" s="8">
        <v>1.091005935483871</v>
      </c>
      <c r="V217" s="15">
        <f t="shared" si="90"/>
        <v>0.37327844916506092</v>
      </c>
      <c r="W217" s="15">
        <f t="shared" si="91"/>
        <v>7.9244522721486133E-2</v>
      </c>
      <c r="X217" s="15">
        <f t="shared" si="92"/>
        <v>4.7104637184451272</v>
      </c>
      <c r="Y217" s="15">
        <f t="shared" si="92"/>
        <v>8.1442204456548861</v>
      </c>
      <c r="Z217" s="15"/>
      <c r="AA217" s="8">
        <v>8.8853928460985774</v>
      </c>
      <c r="AB217" s="17">
        <f t="shared" si="81"/>
        <v>6.2378796476863192</v>
      </c>
      <c r="AC217" s="17">
        <f t="shared" si="82"/>
        <v>7.8592875032403979</v>
      </c>
      <c r="AD217" s="17">
        <f t="shared" si="83"/>
        <v>7.3189096862847665</v>
      </c>
      <c r="AE217" s="8">
        <v>8.8853928460985774</v>
      </c>
      <c r="AF217" s="8">
        <v>6.6573342900944636</v>
      </c>
      <c r="AG217" s="8">
        <v>16.620114426068518</v>
      </c>
      <c r="AH217" s="8"/>
      <c r="AI217" s="8">
        <v>4.2098489671535706</v>
      </c>
      <c r="AJ217" s="8">
        <v>5.8414881926924833</v>
      </c>
      <c r="AK217" s="8">
        <v>10.973427834011263</v>
      </c>
      <c r="AL217" s="8">
        <v>8.9222471280345861</v>
      </c>
      <c r="AM217" s="7">
        <v>5.2238433974497935</v>
      </c>
      <c r="AN217" s="7">
        <v>4.8559347267916984</v>
      </c>
      <c r="AO217" s="8">
        <v>4.204929827254408</v>
      </c>
      <c r="AP217" s="8">
        <v>21.881643617588434</v>
      </c>
      <c r="AQ217" s="7">
        <v>6.3971604490540006</v>
      </c>
      <c r="AR217" s="8"/>
      <c r="AS217" s="8"/>
      <c r="AT217" s="8"/>
      <c r="AU217" s="8"/>
      <c r="AV217" s="8"/>
      <c r="AW217" s="8"/>
    </row>
    <row r="218" spans="1:49" ht="12.75" customHeight="1">
      <c r="A218" s="13">
        <v>38292</v>
      </c>
      <c r="B218" s="8">
        <v>45.229086351532857</v>
      </c>
      <c r="C218" s="8">
        <v>19.085927504289241</v>
      </c>
      <c r="D218" s="8">
        <v>3.1709118068659166</v>
      </c>
      <c r="E218" s="8">
        <v>0.41093410236559152</v>
      </c>
      <c r="F218" s="15">
        <f t="shared" si="84"/>
        <v>0.42198348549312231</v>
      </c>
      <c r="G218" s="15">
        <f t="shared" si="85"/>
        <v>7.0107801475818479E-2</v>
      </c>
      <c r="H218" s="15">
        <f t="shared" si="86"/>
        <v>6.0190660184754545</v>
      </c>
      <c r="I218" s="15">
        <f t="shared" si="86"/>
        <v>7.7163510855199942</v>
      </c>
      <c r="J218" s="7">
        <v>52.052508388021373</v>
      </c>
      <c r="K218" s="7">
        <v>18.038834274676091</v>
      </c>
      <c r="L218" s="7">
        <v>2.9351149828357865</v>
      </c>
      <c r="M218" s="7">
        <v>0.38056931526881732</v>
      </c>
      <c r="N218" s="15">
        <f t="shared" si="87"/>
        <v>0.34655072028819445</v>
      </c>
      <c r="O218" s="15">
        <f t="shared" si="88"/>
        <v>5.6387580036608424E-2</v>
      </c>
      <c r="P218" s="15">
        <f t="shared" si="89"/>
        <v>6.1458697121458989</v>
      </c>
      <c r="Q218" s="15">
        <f t="shared" si="89"/>
        <v>7.7124320460848272</v>
      </c>
      <c r="R218" s="8">
        <v>45.229086351532857</v>
      </c>
      <c r="S218" s="8">
        <v>19.085927504289241</v>
      </c>
      <c r="T218" s="8">
        <v>3.1709118068659166</v>
      </c>
      <c r="U218" s="8">
        <v>0.41093410236559152</v>
      </c>
      <c r="V218" s="15">
        <f t="shared" si="90"/>
        <v>0.42198348549312231</v>
      </c>
      <c r="W218" s="15">
        <f t="shared" si="91"/>
        <v>7.0107801475818479E-2</v>
      </c>
      <c r="X218" s="15">
        <f t="shared" si="92"/>
        <v>6.0190660184754545</v>
      </c>
      <c r="Y218" s="15">
        <f t="shared" si="92"/>
        <v>7.7163510855199942</v>
      </c>
      <c r="Z218" s="15"/>
      <c r="AA218" s="8">
        <v>3.1709118068659166</v>
      </c>
      <c r="AB218" s="17">
        <f t="shared" si="81"/>
        <v>5.339662933346335</v>
      </c>
      <c r="AC218" s="17">
        <f t="shared" si="82"/>
        <v>5.287109559227507</v>
      </c>
      <c r="AD218" s="17">
        <f t="shared" si="83"/>
        <v>7.2500539806189543</v>
      </c>
      <c r="AE218" s="8">
        <v>3.1709118068659166</v>
      </c>
      <c r="AF218" s="8">
        <v>8.8853928460985774</v>
      </c>
      <c r="AG218" s="8">
        <v>6.6573342900944636</v>
      </c>
      <c r="AH218" s="8">
        <v>16.620114426068518</v>
      </c>
      <c r="AI218" s="8"/>
      <c r="AJ218" s="8">
        <v>4.2098489671535706</v>
      </c>
      <c r="AK218" s="8">
        <v>5.8414881926924833</v>
      </c>
      <c r="AL218" s="8">
        <v>10.973427834011263</v>
      </c>
      <c r="AM218" s="8">
        <v>8.9222471280345861</v>
      </c>
      <c r="AN218" s="7">
        <v>5.2238433974497935</v>
      </c>
      <c r="AO218" s="7">
        <v>4.8559347267916984</v>
      </c>
      <c r="AP218" s="8">
        <v>4.204929827254408</v>
      </c>
      <c r="AQ218" s="8">
        <v>21.881643617588434</v>
      </c>
      <c r="AR218" s="7">
        <v>6.3971604490540006</v>
      </c>
      <c r="AS218" s="8"/>
      <c r="AT218" s="8"/>
      <c r="AU218" s="8"/>
      <c r="AV218" s="8"/>
      <c r="AW218" s="8"/>
    </row>
    <row r="219" spans="1:49" ht="12.75" customHeight="1">
      <c r="A219" s="13">
        <v>38322</v>
      </c>
      <c r="B219" s="8">
        <v>54.413817368451049</v>
      </c>
      <c r="C219" s="8">
        <v>23.616484492662906</v>
      </c>
      <c r="D219" s="8">
        <v>3.9626841470745102</v>
      </c>
      <c r="E219" s="8">
        <v>0.51800764903225816</v>
      </c>
      <c r="F219" s="15">
        <f t="shared" si="84"/>
        <v>0.434016314877325</v>
      </c>
      <c r="G219" s="15">
        <f t="shared" si="85"/>
        <v>7.2824961355717366E-2</v>
      </c>
      <c r="H219" s="15">
        <f t="shared" si="86"/>
        <v>5.9597191237404079</v>
      </c>
      <c r="I219" s="15">
        <f t="shared" si="86"/>
        <v>7.649856434509406</v>
      </c>
      <c r="J219" s="7">
        <v>70.006222786356659</v>
      </c>
      <c r="K219" s="7">
        <v>24.442201150189032</v>
      </c>
      <c r="L219" s="7">
        <v>4.3815755125023923</v>
      </c>
      <c r="M219" s="7">
        <v>0.44043403354838706</v>
      </c>
      <c r="N219" s="15">
        <f t="shared" si="87"/>
        <v>0.34914326437495657</v>
      </c>
      <c r="O219" s="15">
        <f t="shared" si="88"/>
        <v>6.2588371977645205E-2</v>
      </c>
      <c r="P219" s="15">
        <f t="shared" si="89"/>
        <v>5.57840463560325</v>
      </c>
      <c r="Q219" s="15">
        <f t="shared" si="89"/>
        <v>9.9483127523137309</v>
      </c>
      <c r="R219" s="8">
        <v>54.413817368451049</v>
      </c>
      <c r="S219" s="8">
        <v>23.616484492662906</v>
      </c>
      <c r="T219" s="8">
        <v>3.9626841470745102</v>
      </c>
      <c r="U219" s="8">
        <v>0.51800764903225816</v>
      </c>
      <c r="V219" s="15">
        <f t="shared" si="90"/>
        <v>0.434016314877325</v>
      </c>
      <c r="W219" s="15">
        <f t="shared" si="91"/>
        <v>7.2824961355717366E-2</v>
      </c>
      <c r="X219" s="15">
        <f t="shared" si="92"/>
        <v>5.9597191237404079</v>
      </c>
      <c r="Y219" s="15">
        <f t="shared" si="92"/>
        <v>7.649856434509406</v>
      </c>
      <c r="Z219" s="15"/>
      <c r="AA219" s="8">
        <v>3.9626841470745102</v>
      </c>
      <c r="AB219" s="17">
        <f t="shared" si="81"/>
        <v>3.6309402199814982</v>
      </c>
      <c r="AC219" s="17">
        <f t="shared" si="82"/>
        <v>4.7153134009188049</v>
      </c>
      <c r="AD219" s="17">
        <f t="shared" si="83"/>
        <v>7.2758105210533115</v>
      </c>
      <c r="AE219" s="8">
        <v>3.9626841470745102</v>
      </c>
      <c r="AF219" s="8">
        <v>3.1709118068659166</v>
      </c>
      <c r="AG219" s="8">
        <v>8.8853928460985774</v>
      </c>
      <c r="AH219" s="8">
        <v>6.6573342900944636</v>
      </c>
      <c r="AI219" s="8">
        <v>16.620114426068518</v>
      </c>
      <c r="AJ219" s="8"/>
      <c r="AK219" s="8">
        <v>4.2098489671535706</v>
      </c>
      <c r="AL219" s="8">
        <v>5.8414881926924833</v>
      </c>
      <c r="AM219" s="8">
        <v>10.973427834011263</v>
      </c>
      <c r="AN219" s="8">
        <v>8.9222471280345861</v>
      </c>
      <c r="AO219" s="7">
        <v>5.2238433974497935</v>
      </c>
      <c r="AP219" s="7">
        <v>4.8559347267916984</v>
      </c>
      <c r="AQ219" s="8">
        <v>4.204929827254408</v>
      </c>
      <c r="AR219" s="8">
        <v>21.881643617588434</v>
      </c>
      <c r="AS219" s="7">
        <v>6.3971604490540006</v>
      </c>
      <c r="AT219" s="8"/>
      <c r="AU219" s="8"/>
      <c r="AV219" s="8"/>
      <c r="AW219" s="8"/>
    </row>
    <row r="220" spans="1:49" ht="12.75" customHeight="1">
      <c r="A220" s="13">
        <v>38353</v>
      </c>
      <c r="B220" s="8">
        <v>74.100340972347155</v>
      </c>
      <c r="C220" s="8">
        <v>42.292252332377977</v>
      </c>
      <c r="D220" s="8">
        <v>3.7592247060040678</v>
      </c>
      <c r="E220" s="8">
        <v>0.49038600430107537</v>
      </c>
      <c r="F220" s="15">
        <f t="shared" si="84"/>
        <v>0.5707430192279499</v>
      </c>
      <c r="G220" s="15">
        <f t="shared" si="85"/>
        <v>5.0731543966942599E-2</v>
      </c>
      <c r="H220" s="15">
        <f t="shared" si="86"/>
        <v>11.250259199677705</v>
      </c>
      <c r="I220" s="15">
        <f t="shared" si="86"/>
        <v>7.6658482767303235</v>
      </c>
      <c r="J220" s="7">
        <v>68.20011517588928</v>
      </c>
      <c r="K220" s="7">
        <v>29.980892604318083</v>
      </c>
      <c r="L220" s="7">
        <v>3.4944222842844841</v>
      </c>
      <c r="M220" s="7">
        <v>0.42156086193548398</v>
      </c>
      <c r="N220" s="15">
        <f t="shared" si="87"/>
        <v>0.43960178845734849</v>
      </c>
      <c r="O220" s="15">
        <f t="shared" si="88"/>
        <v>5.1237776875776651E-2</v>
      </c>
      <c r="P220" s="15">
        <f t="shared" si="89"/>
        <v>8.5796421168533588</v>
      </c>
      <c r="Q220" s="15">
        <f t="shared" si="89"/>
        <v>8.2892474131511609</v>
      </c>
      <c r="R220" s="8">
        <v>74.100340972347155</v>
      </c>
      <c r="S220" s="8">
        <v>42.292252332377977</v>
      </c>
      <c r="T220" s="8">
        <v>3.7592247060040678</v>
      </c>
      <c r="U220" s="8">
        <v>0.49038600430107537</v>
      </c>
      <c r="V220" s="15">
        <f t="shared" si="90"/>
        <v>0.5707430192279499</v>
      </c>
      <c r="W220" s="15">
        <f t="shared" si="91"/>
        <v>5.0731543966942599E-2</v>
      </c>
      <c r="X220" s="15">
        <f t="shared" si="92"/>
        <v>11.250259199677705</v>
      </c>
      <c r="Y220" s="15">
        <f t="shared" si="92"/>
        <v>7.6658482767303235</v>
      </c>
      <c r="Z220" s="15"/>
      <c r="AA220" s="8">
        <v>3.7592247060040678</v>
      </c>
      <c r="AB220" s="17">
        <f t="shared" si="81"/>
        <v>3.8400874505431766</v>
      </c>
      <c r="AC220" s="17">
        <f t="shared" si="82"/>
        <v>4.643558057815218</v>
      </c>
      <c r="AD220" s="17">
        <f t="shared" si="83"/>
        <v>7.2803362364878303</v>
      </c>
      <c r="AE220" s="8">
        <v>3.7592247060040678</v>
      </c>
      <c r="AF220" s="8">
        <v>3.9626841470745102</v>
      </c>
      <c r="AG220" s="8">
        <v>3.1709118068659166</v>
      </c>
      <c r="AH220" s="8">
        <v>8.8853928460985774</v>
      </c>
      <c r="AI220" s="8">
        <v>6.6573342900944636</v>
      </c>
      <c r="AJ220" s="8">
        <v>16.620114426068518</v>
      </c>
      <c r="AK220" s="8"/>
      <c r="AL220" s="8">
        <v>4.2098489671535706</v>
      </c>
      <c r="AM220" s="8">
        <v>5.8414881926924833</v>
      </c>
      <c r="AN220" s="8">
        <v>10.973427834011263</v>
      </c>
      <c r="AO220" s="8">
        <v>8.9222471280345861</v>
      </c>
      <c r="AP220" s="7">
        <v>5.2238433974497935</v>
      </c>
      <c r="AQ220" s="7">
        <v>4.8559347267916984</v>
      </c>
      <c r="AR220" s="8">
        <v>4.204929827254408</v>
      </c>
      <c r="AS220" s="8">
        <v>21.881643617588434</v>
      </c>
      <c r="AT220" s="7">
        <v>6.3971604490540006</v>
      </c>
      <c r="AU220" s="8"/>
      <c r="AV220" s="8"/>
      <c r="AW220" s="8"/>
    </row>
    <row r="221" spans="1:49" ht="12.75" customHeight="1">
      <c r="A221" s="13">
        <v>38384</v>
      </c>
      <c r="B221" s="8">
        <v>60.89669107786343</v>
      </c>
      <c r="C221" s="8">
        <v>30.221196377498046</v>
      </c>
      <c r="D221" s="8">
        <v>3.7983534985509522</v>
      </c>
      <c r="E221" s="8">
        <v>0.47158777876543212</v>
      </c>
      <c r="F221" s="15">
        <f t="shared" si="84"/>
        <v>0.49626992604338332</v>
      </c>
      <c r="G221" s="15">
        <f t="shared" si="85"/>
        <v>6.2373725588707601E-2</v>
      </c>
      <c r="H221" s="15">
        <f t="shared" si="86"/>
        <v>7.9563938398643623</v>
      </c>
      <c r="I221" s="15">
        <f t="shared" si="86"/>
        <v>8.0543934121758785</v>
      </c>
      <c r="J221" s="7">
        <v>66.011550607201499</v>
      </c>
      <c r="K221" s="7">
        <v>25.28387639389539</v>
      </c>
      <c r="L221" s="7">
        <v>3.5180874388264396</v>
      </c>
      <c r="M221" s="7">
        <v>0.42703860543209893</v>
      </c>
      <c r="N221" s="15">
        <f t="shared" si="87"/>
        <v>0.3830220038966492</v>
      </c>
      <c r="O221" s="15">
        <f t="shared" si="88"/>
        <v>5.3295028013516099E-2</v>
      </c>
      <c r="P221" s="15">
        <f t="shared" si="89"/>
        <v>7.1868243281439197</v>
      </c>
      <c r="Q221" s="15">
        <f t="shared" si="89"/>
        <v>8.2383358180618433</v>
      </c>
      <c r="R221" s="8">
        <v>60.89669107786343</v>
      </c>
      <c r="S221" s="8">
        <v>30.221196377498046</v>
      </c>
      <c r="T221" s="8">
        <v>3.7983534985509522</v>
      </c>
      <c r="U221" s="8">
        <v>0.47158777876543212</v>
      </c>
      <c r="V221" s="15">
        <f t="shared" si="90"/>
        <v>0.49626992604338332</v>
      </c>
      <c r="W221" s="15">
        <f t="shared" si="91"/>
        <v>6.2373725588707601E-2</v>
      </c>
      <c r="X221" s="15">
        <f t="shared" si="92"/>
        <v>7.9563938398643623</v>
      </c>
      <c r="Y221" s="15">
        <f t="shared" si="92"/>
        <v>8.0543934121758785</v>
      </c>
      <c r="Z221" s="15"/>
      <c r="AA221" s="8">
        <v>3.7983534985509522</v>
      </c>
      <c r="AB221" s="17">
        <f t="shared" si="81"/>
        <v>5.3613981117118881</v>
      </c>
      <c r="AC221" s="17">
        <f t="shared" si="82"/>
        <v>6.2936795744864797</v>
      </c>
      <c r="AD221" s="17">
        <f t="shared" si="83"/>
        <v>7.2803362364878303</v>
      </c>
      <c r="AE221" s="8">
        <v>3.7983534985509522</v>
      </c>
      <c r="AF221" s="8">
        <v>3.7592247060040678</v>
      </c>
      <c r="AG221" s="8">
        <v>3.9626841470745102</v>
      </c>
      <c r="AH221" s="8">
        <v>3.1709118068659166</v>
      </c>
      <c r="AI221" s="8">
        <v>8.8853928460985774</v>
      </c>
      <c r="AJ221" s="8">
        <v>6.6573342900944636</v>
      </c>
      <c r="AK221" s="8">
        <v>16.620114426068518</v>
      </c>
      <c r="AL221" s="8"/>
      <c r="AM221" s="8">
        <v>4.2098489671535706</v>
      </c>
      <c r="AN221" s="8">
        <v>5.8414881926924833</v>
      </c>
      <c r="AO221" s="8">
        <v>10.973427834011263</v>
      </c>
      <c r="AP221" s="8">
        <v>8.9222471280345861</v>
      </c>
      <c r="AQ221" s="7">
        <v>5.2238433974497935</v>
      </c>
      <c r="AR221" s="7">
        <v>4.8559347267916984</v>
      </c>
      <c r="AS221" s="8">
        <v>4.204929827254408</v>
      </c>
      <c r="AT221" s="8">
        <v>21.881643617588434</v>
      </c>
      <c r="AU221" s="7">
        <v>6.3971604490540006</v>
      </c>
      <c r="AV221" s="8"/>
      <c r="AW221" s="8"/>
    </row>
    <row r="222" spans="1:49" ht="12.75" customHeight="1">
      <c r="A222" s="13">
        <v>38412</v>
      </c>
      <c r="B222" s="8">
        <v>127.37490294329292</v>
      </c>
      <c r="C222" s="8">
        <v>40.218994767440755</v>
      </c>
      <c r="D222" s="8">
        <v>8.5266161305806456</v>
      </c>
      <c r="E222" s="8">
        <v>1.0153263535483867</v>
      </c>
      <c r="F222" s="15">
        <f t="shared" si="84"/>
        <v>0.31575289824044994</v>
      </c>
      <c r="G222" s="15">
        <f t="shared" si="85"/>
        <v>6.6941100119045263E-2</v>
      </c>
      <c r="H222" s="15">
        <f t="shared" si="86"/>
        <v>4.7168764433050558</v>
      </c>
      <c r="I222" s="15">
        <f t="shared" si="86"/>
        <v>8.3979068412650033</v>
      </c>
      <c r="J222" s="7">
        <v>154.52396349937521</v>
      </c>
      <c r="K222" s="7">
        <v>49.445220510056885</v>
      </c>
      <c r="L222" s="7">
        <v>9.5722427082150521</v>
      </c>
      <c r="M222" s="7">
        <v>1.2082977333333331</v>
      </c>
      <c r="N222" s="15">
        <f t="shared" si="87"/>
        <v>0.31998415902823257</v>
      </c>
      <c r="O222" s="15">
        <f t="shared" si="88"/>
        <v>6.1946655337078223E-2</v>
      </c>
      <c r="P222" s="15">
        <f t="shared" si="89"/>
        <v>5.1654791899104486</v>
      </c>
      <c r="Q222" s="15">
        <f t="shared" si="89"/>
        <v>7.9220894355301725</v>
      </c>
      <c r="R222" s="8">
        <v>127.37490294329292</v>
      </c>
      <c r="S222" s="8">
        <v>40.218994767440755</v>
      </c>
      <c r="T222" s="8">
        <v>8.5266161305806456</v>
      </c>
      <c r="U222" s="8">
        <v>1.0153263535483867</v>
      </c>
      <c r="V222" s="15">
        <f t="shared" si="90"/>
        <v>0.31575289824044994</v>
      </c>
      <c r="W222" s="15">
        <f t="shared" si="91"/>
        <v>6.6941100119045263E-2</v>
      </c>
      <c r="X222" s="15">
        <f t="shared" si="92"/>
        <v>4.7168764433050558</v>
      </c>
      <c r="Y222" s="15">
        <f t="shared" si="92"/>
        <v>8.3979068412650033</v>
      </c>
      <c r="Z222" s="15"/>
      <c r="AA222" s="8">
        <v>8.5266161305806456</v>
      </c>
      <c r="AB222" s="17">
        <f t="shared" si="81"/>
        <v>7.9154963397846068</v>
      </c>
      <c r="AC222" s="17">
        <f t="shared" si="82"/>
        <v>7.5305746182758799</v>
      </c>
      <c r="AD222" s="17">
        <f t="shared" si="83"/>
        <v>6.4312654919804944</v>
      </c>
      <c r="AE222" s="8">
        <v>8.5266161305806456</v>
      </c>
      <c r="AF222" s="8">
        <v>3.7983534985509522</v>
      </c>
      <c r="AG222" s="8">
        <v>3.7592247060040678</v>
      </c>
      <c r="AH222" s="8">
        <v>3.9626841470745102</v>
      </c>
      <c r="AI222" s="8">
        <v>3.1709118068659166</v>
      </c>
      <c r="AJ222" s="8">
        <v>8.8853928460985774</v>
      </c>
      <c r="AK222" s="8">
        <v>6.6573342900944636</v>
      </c>
      <c r="AL222" s="8">
        <v>16.620114426068518</v>
      </c>
      <c r="AM222" s="8"/>
      <c r="AN222" s="8">
        <v>4.2098489671535706</v>
      </c>
      <c r="AO222" s="8">
        <v>5.8414881926924833</v>
      </c>
      <c r="AP222" s="8">
        <v>10.973427834011263</v>
      </c>
      <c r="AQ222" s="8">
        <v>8.9222471280345861</v>
      </c>
      <c r="AR222" s="7">
        <v>5.2238433974497935</v>
      </c>
      <c r="AS222" s="7">
        <v>4.8559347267916984</v>
      </c>
      <c r="AT222" s="8">
        <v>4.204929827254408</v>
      </c>
      <c r="AU222" s="8">
        <v>21.881643617588434</v>
      </c>
      <c r="AV222" s="7">
        <v>6.3971604490540006</v>
      </c>
      <c r="AW222" s="8"/>
    </row>
    <row r="223" spans="1:49" ht="12.75" customHeight="1">
      <c r="A223" s="13">
        <v>38443</v>
      </c>
      <c r="B223" s="8">
        <v>165.48821435970706</v>
      </c>
      <c r="C223" s="8">
        <v>50.136719378665134</v>
      </c>
      <c r="D223" s="8">
        <v>11.421519390222223</v>
      </c>
      <c r="E223" s="8">
        <v>1.3955609333333334</v>
      </c>
      <c r="F223" s="15">
        <f t="shared" si="84"/>
        <v>0.30296247725343989</v>
      </c>
      <c r="G223" s="15">
        <f t="shared" si="85"/>
        <v>6.9017116623158903E-2</v>
      </c>
      <c r="H223" s="15">
        <f t="shared" si="86"/>
        <v>4.3896716072282267</v>
      </c>
      <c r="I223" s="15">
        <f t="shared" si="86"/>
        <v>8.1841782163833052</v>
      </c>
      <c r="J223" s="7">
        <v>177.87389018953169</v>
      </c>
      <c r="K223" s="7">
        <v>51.777091194293824</v>
      </c>
      <c r="L223" s="7">
        <v>11.195323993777778</v>
      </c>
      <c r="M223" s="7">
        <v>1.3857066088888883</v>
      </c>
      <c r="N223" s="15">
        <f t="shared" si="87"/>
        <v>0.29108876597415889</v>
      </c>
      <c r="O223" s="15">
        <f t="shared" si="88"/>
        <v>6.2939670245299728E-2</v>
      </c>
      <c r="P223" s="15">
        <f t="shared" si="89"/>
        <v>4.6248854631693455</v>
      </c>
      <c r="Q223" s="15">
        <f t="shared" si="89"/>
        <v>8.0791445475998778</v>
      </c>
      <c r="R223" s="8">
        <v>165.48821435970706</v>
      </c>
      <c r="S223" s="8">
        <v>50.136719378665134</v>
      </c>
      <c r="T223" s="8">
        <v>11.421519390222223</v>
      </c>
      <c r="U223" s="8">
        <v>1.3955609333333334</v>
      </c>
      <c r="V223" s="15">
        <f t="shared" si="90"/>
        <v>0.30296247725343989</v>
      </c>
      <c r="W223" s="15">
        <f t="shared" si="91"/>
        <v>6.9017116623158903E-2</v>
      </c>
      <c r="X223" s="15">
        <f t="shared" si="92"/>
        <v>4.3896716072282267</v>
      </c>
      <c r="Y223" s="15">
        <f t="shared" si="92"/>
        <v>8.1841782163833052</v>
      </c>
      <c r="Z223" s="15"/>
      <c r="AA223" s="8">
        <v>11.421519390222223</v>
      </c>
      <c r="AB223" s="17">
        <f t="shared" si="81"/>
        <v>10.031764962274792</v>
      </c>
      <c r="AC223" s="17">
        <f t="shared" si="82"/>
        <v>8.0088430126560191</v>
      </c>
      <c r="AD223" s="17">
        <f t="shared" si="83"/>
        <v>6.5208813847642766</v>
      </c>
      <c r="AE223" s="8">
        <v>11.421519390222223</v>
      </c>
      <c r="AF223" s="8">
        <v>8.5266161305806456</v>
      </c>
      <c r="AG223" s="8">
        <v>3.7983534985509522</v>
      </c>
      <c r="AH223" s="8">
        <v>3.7592247060040678</v>
      </c>
      <c r="AI223" s="8">
        <v>3.9626841470745102</v>
      </c>
      <c r="AJ223" s="8">
        <v>3.1709118068659166</v>
      </c>
      <c r="AK223" s="8">
        <v>8.8853928460985774</v>
      </c>
      <c r="AL223" s="8">
        <v>6.6573342900944636</v>
      </c>
      <c r="AM223" s="8">
        <v>16.620114426068518</v>
      </c>
      <c r="AN223" s="8"/>
      <c r="AO223" s="8">
        <v>4.2098489671535706</v>
      </c>
      <c r="AP223" s="8">
        <v>5.8414881926924833</v>
      </c>
      <c r="AQ223" s="8">
        <v>10.973427834011263</v>
      </c>
      <c r="AR223" s="8">
        <v>8.9222471280345861</v>
      </c>
      <c r="AS223" s="7">
        <v>5.2238433974497935</v>
      </c>
      <c r="AT223" s="7">
        <v>4.8559347267916984</v>
      </c>
      <c r="AU223" s="8">
        <v>4.204929827254408</v>
      </c>
      <c r="AV223" s="8">
        <v>21.881643617588434</v>
      </c>
      <c r="AW223" s="7">
        <v>6.3971604490540006</v>
      </c>
    </row>
    <row r="224" spans="1:49" ht="12.75" customHeight="1">
      <c r="A224" s="13">
        <v>38473</v>
      </c>
      <c r="B224" s="8">
        <v>138.4724358480716</v>
      </c>
      <c r="C224" s="8">
        <v>56.899914901611957</v>
      </c>
      <c r="D224" s="8">
        <v>10.14715936602151</v>
      </c>
      <c r="E224" s="8">
        <v>1.3165319311827957</v>
      </c>
      <c r="F224" s="15">
        <f t="shared" si="84"/>
        <v>0.41091148973533681</v>
      </c>
      <c r="G224" s="15">
        <f t="shared" si="85"/>
        <v>7.3279272541682691E-2</v>
      </c>
      <c r="H224" s="15">
        <f t="shared" si="86"/>
        <v>5.6074722835383266</v>
      </c>
      <c r="I224" s="15">
        <f t="shared" si="86"/>
        <v>7.7074920293844462</v>
      </c>
      <c r="J224" s="7">
        <v>194.28776568391893</v>
      </c>
      <c r="K224" s="7">
        <v>67.470064823573523</v>
      </c>
      <c r="L224" s="7">
        <v>12.955291983569886</v>
      </c>
      <c r="M224" s="7">
        <v>1.6705169840860215</v>
      </c>
      <c r="N224" s="15">
        <f t="shared" si="87"/>
        <v>0.34726872577936069</v>
      </c>
      <c r="O224" s="15">
        <f t="shared" si="88"/>
        <v>6.6680945853515403E-2</v>
      </c>
      <c r="P224" s="15">
        <f t="shared" si="89"/>
        <v>5.2079154147309197</v>
      </c>
      <c r="Q224" s="15">
        <f t="shared" si="89"/>
        <v>7.7552590647008754</v>
      </c>
      <c r="R224" s="8">
        <v>138.4724358480716</v>
      </c>
      <c r="S224" s="8">
        <v>56.899914901611957</v>
      </c>
      <c r="T224" s="8">
        <v>10.14715936602151</v>
      </c>
      <c r="U224" s="8">
        <v>1.3165319311827957</v>
      </c>
      <c r="V224" s="15">
        <f t="shared" si="90"/>
        <v>0.41091148973533681</v>
      </c>
      <c r="W224" s="15">
        <f t="shared" si="91"/>
        <v>7.3279272541682691E-2</v>
      </c>
      <c r="X224" s="15">
        <f t="shared" si="92"/>
        <v>5.6074722835383266</v>
      </c>
      <c r="Y224" s="15">
        <f t="shared" si="92"/>
        <v>7.7074920293844462</v>
      </c>
      <c r="Z224" s="15"/>
      <c r="AA224" s="8">
        <v>10.14715936602151</v>
      </c>
      <c r="AB224" s="17">
        <f t="shared" si="81"/>
        <v>9.2397484780494992</v>
      </c>
      <c r="AC224" s="17">
        <f t="shared" si="82"/>
        <v>8.1020038234193912</v>
      </c>
      <c r="AD224" s="17">
        <f t="shared" si="83"/>
        <v>6.5482864496644035</v>
      </c>
      <c r="AE224" s="8">
        <v>10.14715936602151</v>
      </c>
      <c r="AF224" s="8">
        <v>11.421519390222223</v>
      </c>
      <c r="AG224" s="8">
        <v>8.5266161305806456</v>
      </c>
      <c r="AH224" s="8">
        <v>3.7983534985509522</v>
      </c>
      <c r="AI224" s="8">
        <v>3.7592247060040678</v>
      </c>
      <c r="AJ224" s="8">
        <v>3.9626841470745102</v>
      </c>
      <c r="AK224" s="8">
        <v>3.1709118068659166</v>
      </c>
      <c r="AL224" s="8">
        <v>8.8853928460985774</v>
      </c>
      <c r="AM224" s="8">
        <v>6.6573342900944636</v>
      </c>
      <c r="AN224" s="8">
        <v>16.620114426068518</v>
      </c>
      <c r="AO224" s="8"/>
      <c r="AP224" s="8">
        <v>4.2098489671535706</v>
      </c>
      <c r="AQ224" s="8">
        <v>5.8414881926924833</v>
      </c>
      <c r="AR224" s="8">
        <v>10.973427834011263</v>
      </c>
      <c r="AS224" s="8">
        <v>8.9222471280345861</v>
      </c>
      <c r="AT224" s="7">
        <v>5.2238433974497935</v>
      </c>
      <c r="AU224" s="7">
        <v>4.8559347267916984</v>
      </c>
      <c r="AV224" s="8">
        <v>4.204929827254408</v>
      </c>
      <c r="AW224" s="8">
        <v>21.881643617588434</v>
      </c>
    </row>
    <row r="225" spans="1:49" ht="12.75" customHeight="1">
      <c r="A225" s="13">
        <v>38504</v>
      </c>
      <c r="B225" s="8">
        <v>83.137592122024429</v>
      </c>
      <c r="C225" s="8">
        <v>33.769001154616163</v>
      </c>
      <c r="D225" s="8">
        <v>6.1505666779047621</v>
      </c>
      <c r="E225" s="8">
        <v>0.80177111238095278</v>
      </c>
      <c r="F225" s="15">
        <f t="shared" si="84"/>
        <v>0.40618209275356476</v>
      </c>
      <c r="G225" s="15">
        <f t="shared" si="85"/>
        <v>7.3980572697815508E-2</v>
      </c>
      <c r="H225" s="15">
        <f t="shared" si="86"/>
        <v>5.4903885971885495</v>
      </c>
      <c r="I225" s="15">
        <f t="shared" si="86"/>
        <v>7.6712250952019678</v>
      </c>
      <c r="J225" s="7">
        <v>96.825500086528692</v>
      </c>
      <c r="K225" s="7">
        <v>35.512248260823981</v>
      </c>
      <c r="L225" s="7">
        <v>6.2295853636190506</v>
      </c>
      <c r="M225" s="7">
        <v>0.81533426285714283</v>
      </c>
      <c r="N225" s="15">
        <f t="shared" si="87"/>
        <v>0.36676545155034829</v>
      </c>
      <c r="O225" s="15">
        <f t="shared" si="88"/>
        <v>6.4338272025984314E-2</v>
      </c>
      <c r="P225" s="15">
        <f t="shared" si="89"/>
        <v>5.7005797638180677</v>
      </c>
      <c r="Q225" s="15">
        <f t="shared" si="89"/>
        <v>7.6405293477903982</v>
      </c>
      <c r="R225" s="8">
        <v>83.137592122024429</v>
      </c>
      <c r="S225" s="8">
        <v>33.769001154616163</v>
      </c>
      <c r="T225" s="8">
        <v>6.1505666779047621</v>
      </c>
      <c r="U225" s="8">
        <v>0.80177111238095278</v>
      </c>
      <c r="V225" s="15">
        <f t="shared" si="90"/>
        <v>0.40618209275356476</v>
      </c>
      <c r="W225" s="15">
        <f t="shared" si="91"/>
        <v>7.3980572697815508E-2</v>
      </c>
      <c r="X225" s="15">
        <f t="shared" si="92"/>
        <v>5.4903885971885495</v>
      </c>
      <c r="Y225" s="15">
        <f t="shared" si="92"/>
        <v>7.6712250952019678</v>
      </c>
      <c r="Z225" s="15"/>
      <c r="AA225" s="8">
        <v>6.1505666779047621</v>
      </c>
      <c r="AB225" s="17">
        <f t="shared" si="81"/>
        <v>6.8539611987646962</v>
      </c>
      <c r="AC225" s="17">
        <f t="shared" si="82"/>
        <v>7.9958507466290785</v>
      </c>
      <c r="AD225" s="17">
        <f t="shared" si="83"/>
        <v>7.3052650677459976</v>
      </c>
      <c r="AE225" s="8">
        <v>6.1505666779047621</v>
      </c>
      <c r="AF225" s="8">
        <v>10.14715936602151</v>
      </c>
      <c r="AG225" s="8">
        <v>11.421519390222223</v>
      </c>
      <c r="AH225" s="8">
        <v>8.5266161305806456</v>
      </c>
      <c r="AI225" s="8">
        <v>3.7983534985509522</v>
      </c>
      <c r="AJ225" s="8">
        <v>3.7592247060040678</v>
      </c>
      <c r="AK225" s="8">
        <v>3.9626841470745102</v>
      </c>
      <c r="AL225" s="8">
        <v>3.1709118068659166</v>
      </c>
      <c r="AM225" s="8">
        <v>8.8853928460985774</v>
      </c>
      <c r="AN225" s="8">
        <v>6.6573342900944636</v>
      </c>
      <c r="AO225" s="8">
        <v>16.620114426068518</v>
      </c>
      <c r="AP225" s="8"/>
      <c r="AQ225" s="8">
        <v>4.2098489671535706</v>
      </c>
      <c r="AR225" s="8">
        <v>5.8414881926924833</v>
      </c>
      <c r="AS225" s="8">
        <v>10.973427834011263</v>
      </c>
      <c r="AT225" s="8">
        <v>8.9222471280345861</v>
      </c>
      <c r="AU225" s="7">
        <v>5.2238433974497935</v>
      </c>
      <c r="AV225" s="7">
        <v>4.8559347267916984</v>
      </c>
      <c r="AW225" s="8">
        <v>4.204929827254408</v>
      </c>
    </row>
    <row r="226" spans="1:49" ht="12.75" customHeight="1">
      <c r="A226" s="13">
        <v>38534</v>
      </c>
      <c r="B226" s="8">
        <v>57.137237828112596</v>
      </c>
      <c r="C226" s="8">
        <v>26.514095681223782</v>
      </c>
      <c r="D226" s="8">
        <v>4.2641575523678164</v>
      </c>
      <c r="E226" s="8">
        <v>0.65068414896551729</v>
      </c>
      <c r="F226" s="15">
        <f t="shared" si="84"/>
        <v>0.46404230741756908</v>
      </c>
      <c r="G226" s="15">
        <f t="shared" si="85"/>
        <v>7.4630096141430388E-2</v>
      </c>
      <c r="H226" s="15">
        <f t="shared" si="86"/>
        <v>6.2178977572019924</v>
      </c>
      <c r="I226" s="15">
        <f t="shared" si="86"/>
        <v>6.5533447512854561</v>
      </c>
      <c r="J226" s="7">
        <v>76.655474582459689</v>
      </c>
      <c r="K226" s="7">
        <v>39.991840453467574</v>
      </c>
      <c r="L226" s="7">
        <v>4.032678726021504</v>
      </c>
      <c r="M226" s="7">
        <v>0.71916149161290321</v>
      </c>
      <c r="N226" s="15">
        <f t="shared" si="87"/>
        <v>0.52170886256072457</v>
      </c>
      <c r="O226" s="15">
        <f t="shared" si="88"/>
        <v>5.2607837183024392E-2</v>
      </c>
      <c r="P226" s="15">
        <f t="shared" si="89"/>
        <v>9.9169418568887799</v>
      </c>
      <c r="Q226" s="15">
        <f t="shared" si="89"/>
        <v>5.6074731100760031</v>
      </c>
      <c r="R226" s="8">
        <v>57.137237828112596</v>
      </c>
      <c r="S226" s="8">
        <v>26.514095681223782</v>
      </c>
      <c r="T226" s="8">
        <v>4.2641575523678164</v>
      </c>
      <c r="U226" s="8">
        <v>0.65068414896551729</v>
      </c>
      <c r="V226" s="15">
        <f t="shared" si="90"/>
        <v>0.46404230741756908</v>
      </c>
      <c r="W226" s="15">
        <f t="shared" si="91"/>
        <v>7.4630096141430388E-2</v>
      </c>
      <c r="X226" s="15">
        <f t="shared" si="92"/>
        <v>6.2178977572019924</v>
      </c>
      <c r="Y226" s="15">
        <f t="shared" si="92"/>
        <v>6.5533447512854561</v>
      </c>
      <c r="Z226" s="15"/>
      <c r="AA226" s="8">
        <v>4.2641575523678164</v>
      </c>
      <c r="AB226" s="17">
        <f t="shared" si="81"/>
        <v>5.2073621151362897</v>
      </c>
      <c r="AC226" s="17">
        <f t="shared" si="82"/>
        <v>6.8539611987646962</v>
      </c>
      <c r="AD226" s="17">
        <f t="shared" si="83"/>
        <v>7.2400754112240717</v>
      </c>
      <c r="AE226" s="8">
        <v>4.2641575523678164</v>
      </c>
      <c r="AF226" s="8">
        <v>6.1505666779047621</v>
      </c>
      <c r="AG226" s="8">
        <v>10.14715936602151</v>
      </c>
      <c r="AH226" s="8">
        <v>11.421519390222223</v>
      </c>
      <c r="AI226" s="8">
        <v>8.5266161305806456</v>
      </c>
      <c r="AJ226" s="8">
        <v>3.7983534985509522</v>
      </c>
      <c r="AK226" s="8">
        <v>3.7592247060040678</v>
      </c>
      <c r="AL226" s="8">
        <v>3.9626841470745102</v>
      </c>
      <c r="AM226" s="8">
        <v>3.1709118068659166</v>
      </c>
      <c r="AN226" s="8">
        <v>8.8853928460985774</v>
      </c>
      <c r="AO226" s="8">
        <v>6.6573342900944636</v>
      </c>
      <c r="AP226" s="8">
        <v>16.620114426068518</v>
      </c>
      <c r="AQ226" s="8"/>
      <c r="AR226" s="8">
        <v>4.2098489671535706</v>
      </c>
      <c r="AS226" s="8">
        <v>5.8414881926924833</v>
      </c>
      <c r="AT226" s="8">
        <v>10.973427834011263</v>
      </c>
      <c r="AU226" s="8">
        <v>8.9222471280345861</v>
      </c>
      <c r="AV226" s="7">
        <v>5.2238433974497935</v>
      </c>
      <c r="AW226" s="7">
        <v>4.8559347267916984</v>
      </c>
    </row>
    <row r="227" spans="1:49" ht="12.75" customHeight="1">
      <c r="A227" s="13">
        <v>38565</v>
      </c>
      <c r="B227" s="8"/>
      <c r="C227" s="8"/>
      <c r="D227" s="8"/>
      <c r="E227" s="8"/>
      <c r="F227" s="15"/>
      <c r="G227" s="15"/>
      <c r="H227" s="15"/>
      <c r="I227" s="15"/>
      <c r="N227" s="15"/>
      <c r="O227" s="15"/>
      <c r="P227" s="15"/>
      <c r="Q227" s="15"/>
      <c r="V227" s="15"/>
      <c r="W227" s="15"/>
      <c r="X227" s="15"/>
      <c r="Y227" s="15"/>
      <c r="Z227" s="15"/>
      <c r="AA227" s="8"/>
      <c r="AB227" s="17">
        <f t="shared" si="81"/>
        <v>4.2641575523678164</v>
      </c>
      <c r="AC227" s="17">
        <f t="shared" si="82"/>
        <v>6.019277780329543</v>
      </c>
      <c r="AD227" s="17">
        <f t="shared" si="83"/>
        <v>7.2472002177431838</v>
      </c>
      <c r="AE227" s="8"/>
      <c r="AF227" s="8">
        <v>4.2641575523678164</v>
      </c>
      <c r="AG227" s="8">
        <v>6.1505666779047621</v>
      </c>
      <c r="AH227" s="8">
        <v>10.14715936602151</v>
      </c>
      <c r="AI227" s="8">
        <v>11.421519390222223</v>
      </c>
      <c r="AJ227" s="8">
        <v>8.5266161305806456</v>
      </c>
      <c r="AK227" s="8">
        <v>3.7983534985509522</v>
      </c>
      <c r="AL227" s="8">
        <v>3.7592247060040678</v>
      </c>
      <c r="AM227" s="8">
        <v>3.9626841470745102</v>
      </c>
      <c r="AN227" s="8">
        <v>3.1709118068659166</v>
      </c>
      <c r="AO227" s="8">
        <v>8.8853928460985774</v>
      </c>
      <c r="AP227" s="8">
        <v>6.6573342900944636</v>
      </c>
      <c r="AQ227" s="8">
        <v>16.620114426068518</v>
      </c>
      <c r="AR227" s="8"/>
      <c r="AS227" s="8">
        <v>4.2098489671535706</v>
      </c>
      <c r="AT227" s="8">
        <v>5.8414881926924833</v>
      </c>
      <c r="AU227" s="8">
        <v>10.973427834011263</v>
      </c>
      <c r="AV227" s="8">
        <v>8.9222471280345861</v>
      </c>
      <c r="AW227" s="7">
        <v>5.2238433974497935</v>
      </c>
    </row>
    <row r="228" spans="1:49" ht="12.75" customHeight="1">
      <c r="A228" s="13">
        <v>38596</v>
      </c>
      <c r="B228" s="8">
        <v>125.35011060345295</v>
      </c>
      <c r="C228" s="8"/>
      <c r="D228" s="8"/>
      <c r="E228" s="8"/>
      <c r="F228" s="15"/>
      <c r="G228" s="15"/>
      <c r="H228" s="15"/>
      <c r="I228" s="15"/>
      <c r="N228" s="15"/>
      <c r="O228" s="15"/>
      <c r="P228" s="15"/>
      <c r="Q228" s="15"/>
      <c r="R228" s="8">
        <v>125.35011060345295</v>
      </c>
      <c r="V228" s="15"/>
      <c r="W228" s="15"/>
      <c r="X228" s="15"/>
      <c r="Y228" s="15"/>
      <c r="Z228" s="15"/>
      <c r="AA228" s="8"/>
      <c r="AB228" s="17">
        <f t="shared" si="81"/>
        <v>7.6431091107160496</v>
      </c>
      <c r="AC228" s="17">
        <f t="shared" si="82"/>
        <v>7.0313717410279546</v>
      </c>
      <c r="AD228" s="17">
        <f t="shared" si="83"/>
        <v>7.346291295248653</v>
      </c>
      <c r="AE228" s="8"/>
      <c r="AF228" s="8"/>
      <c r="AG228" s="8">
        <v>4.2641575523678164</v>
      </c>
      <c r="AH228" s="8">
        <v>6.1505666779047621</v>
      </c>
      <c r="AI228" s="8">
        <v>10.14715936602151</v>
      </c>
      <c r="AJ228" s="8">
        <v>11.421519390222223</v>
      </c>
      <c r="AK228" s="8">
        <v>8.5266161305806456</v>
      </c>
      <c r="AL228" s="8">
        <v>3.7983534985509522</v>
      </c>
      <c r="AM228" s="8">
        <v>3.7592247060040678</v>
      </c>
      <c r="AN228" s="8">
        <v>3.9626841470745102</v>
      </c>
      <c r="AO228" s="8">
        <v>3.1709118068659166</v>
      </c>
      <c r="AP228" s="8">
        <v>8.8853928460985774</v>
      </c>
      <c r="AQ228" s="8">
        <v>6.6573342900944636</v>
      </c>
      <c r="AR228" s="8">
        <v>16.620114426068518</v>
      </c>
      <c r="AS228" s="8"/>
      <c r="AT228" s="8">
        <v>4.2098489671535706</v>
      </c>
      <c r="AU228" s="8">
        <v>5.8414881926924833</v>
      </c>
      <c r="AV228" s="8">
        <v>10.973427834011263</v>
      </c>
      <c r="AW228" s="8">
        <v>8.9222471280345861</v>
      </c>
    </row>
    <row r="229" spans="1:49" ht="12.75" customHeight="1">
      <c r="A229" s="13">
        <v>38626</v>
      </c>
      <c r="B229" s="8">
        <v>82.943614947545143</v>
      </c>
      <c r="C229" s="8">
        <v>38.349519988155038</v>
      </c>
      <c r="D229" s="8">
        <v>7.6431091107160496</v>
      </c>
      <c r="E229" s="8">
        <v>0.99289579654321003</v>
      </c>
      <c r="F229" s="15">
        <f>C229/B229</f>
        <v>0.46235650583119486</v>
      </c>
      <c r="G229" s="15">
        <f>D229/B229</f>
        <v>9.2148251743665532E-2</v>
      </c>
      <c r="H229" s="15">
        <f>C229/D229</f>
        <v>5.0175287873866603</v>
      </c>
      <c r="I229" s="15">
        <f>D229/E229</f>
        <v>7.6977958183786388</v>
      </c>
      <c r="N229" s="15"/>
      <c r="O229" s="15"/>
      <c r="P229" s="15"/>
      <c r="Q229" s="15"/>
      <c r="R229" s="8">
        <v>82.943614947545143</v>
      </c>
      <c r="S229" s="8">
        <v>38.349519988155038</v>
      </c>
      <c r="T229" s="8">
        <v>7.6431091107160496</v>
      </c>
      <c r="U229" s="8">
        <v>0.99289579654321003</v>
      </c>
      <c r="V229" s="15"/>
      <c r="W229" s="15"/>
      <c r="X229" s="15"/>
      <c r="Y229" s="15"/>
      <c r="Z229" s="15"/>
      <c r="AA229" s="8">
        <v>7.6431091107160496</v>
      </c>
      <c r="AB229" s="17">
        <f t="shared" si="81"/>
        <v>8.4149788353580242</v>
      </c>
      <c r="AC229" s="17">
        <f t="shared" si="82"/>
        <v>9.4425447588264948</v>
      </c>
      <c r="AD229" s="17">
        <f t="shared" si="83"/>
        <v>7.2282588117154543</v>
      </c>
      <c r="AE229" s="8">
        <v>7.6431091107160496</v>
      </c>
      <c r="AF229" s="8"/>
      <c r="AG229" s="8"/>
      <c r="AH229" s="8">
        <v>4.2641575523678164</v>
      </c>
      <c r="AI229" s="8">
        <v>6.1505666779047621</v>
      </c>
      <c r="AJ229" s="8">
        <v>10.14715936602151</v>
      </c>
      <c r="AK229" s="8">
        <v>11.421519390222223</v>
      </c>
      <c r="AL229" s="8">
        <v>8.5266161305806456</v>
      </c>
      <c r="AM229" s="8">
        <v>3.7983534985509522</v>
      </c>
      <c r="AN229" s="8">
        <v>3.7592247060040678</v>
      </c>
      <c r="AO229" s="8">
        <v>3.9626841470745102</v>
      </c>
      <c r="AP229" s="8">
        <v>3.1709118068659166</v>
      </c>
      <c r="AQ229" s="8">
        <v>8.8853928460985774</v>
      </c>
      <c r="AR229" s="8">
        <v>6.6573342900944636</v>
      </c>
      <c r="AS229" s="8">
        <v>16.620114426068518</v>
      </c>
      <c r="AT229" s="8"/>
      <c r="AU229" s="8">
        <v>4.2098489671535706</v>
      </c>
      <c r="AV229" s="8">
        <v>5.8414881926924833</v>
      </c>
      <c r="AW229" s="8">
        <v>10.973427834011263</v>
      </c>
    </row>
    <row r="230" spans="1:49" ht="12.75" customHeight="1">
      <c r="A230" s="13">
        <v>38657</v>
      </c>
      <c r="B230" s="8">
        <v>121.06086871634709</v>
      </c>
      <c r="C230" s="8">
        <v>33.998985128839252</v>
      </c>
      <c r="D230" s="8">
        <v>9.1868485599999978</v>
      </c>
      <c r="E230" s="8">
        <v>1.1818407999999998</v>
      </c>
      <c r="F230" s="15">
        <f t="shared" ref="F230:F234" si="93">C230/B230</f>
        <v>0.28084207134264766</v>
      </c>
      <c r="G230" s="15">
        <f t="shared" ref="G230:G234" si="94">D230/B230</f>
        <v>7.5886193923862699E-2</v>
      </c>
      <c r="H230" s="15">
        <f t="shared" ref="H230:I234" si="95">C230/D230</f>
        <v>3.7008322175759538</v>
      </c>
      <c r="I230" s="15">
        <f t="shared" si="95"/>
        <v>7.7733384733375255</v>
      </c>
      <c r="J230" s="7">
        <v>125.98216453578348</v>
      </c>
      <c r="K230" s="7">
        <v>97.455977712263973</v>
      </c>
      <c r="L230" s="7">
        <v>4.3605293379999992</v>
      </c>
      <c r="M230" s="7">
        <v>1.3405697799999996</v>
      </c>
      <c r="N230" s="15">
        <f t="shared" ref="N230:N234" si="96">K230/J230</f>
        <v>0.77356964036431486</v>
      </c>
      <c r="O230" s="15">
        <f t="shared" ref="O230:O234" si="97">L230/J230</f>
        <v>3.4612275111065037E-2</v>
      </c>
      <c r="P230" s="15">
        <f t="shared" ref="P230:Q234" si="98">K230/L230</f>
        <v>22.349575053418434</v>
      </c>
      <c r="Q230" s="15">
        <f t="shared" si="98"/>
        <v>3.2527432760717616</v>
      </c>
      <c r="R230" s="8">
        <v>121.06086871634709</v>
      </c>
      <c r="S230" s="8">
        <v>33.998985128839252</v>
      </c>
      <c r="T230" s="8">
        <v>9.1868485599999978</v>
      </c>
      <c r="U230" s="8">
        <v>1.1818407999999998</v>
      </c>
      <c r="V230" s="15">
        <f t="shared" ref="V230:V234" si="99">S230/R230</f>
        <v>0.28084207134264766</v>
      </c>
      <c r="W230" s="15">
        <f t="shared" ref="W230:W234" si="100">T230/R230</f>
        <v>7.5886193923862699E-2</v>
      </c>
      <c r="X230" s="15">
        <f t="shared" ref="X230:Y234" si="101">S230/T230</f>
        <v>3.7008322175759538</v>
      </c>
      <c r="Y230" s="15">
        <f t="shared" si="101"/>
        <v>7.7733384733375255</v>
      </c>
      <c r="Z230" s="15"/>
      <c r="AA230" s="8">
        <v>9.1868485599999978</v>
      </c>
      <c r="AB230" s="17">
        <f t="shared" si="81"/>
        <v>9.4425447588264948</v>
      </c>
      <c r="AC230" s="17">
        <f t="shared" si="82"/>
        <v>7.8933080504532054</v>
      </c>
      <c r="AD230" s="17">
        <f t="shared" si="83"/>
        <v>6.762340969659145</v>
      </c>
      <c r="AE230" s="8">
        <v>9.1868485599999978</v>
      </c>
      <c r="AF230" s="8">
        <v>7.6431091107160496</v>
      </c>
      <c r="AG230" s="8"/>
      <c r="AH230" s="8"/>
      <c r="AI230" s="8">
        <v>4.2641575523678164</v>
      </c>
      <c r="AJ230" s="8">
        <v>6.1505666779047621</v>
      </c>
      <c r="AK230" s="8">
        <v>10.14715936602151</v>
      </c>
      <c r="AL230" s="8">
        <v>11.421519390222223</v>
      </c>
      <c r="AM230" s="8">
        <v>8.5266161305806456</v>
      </c>
      <c r="AN230" s="8">
        <v>3.7983534985509522</v>
      </c>
      <c r="AO230" s="8">
        <v>3.7592247060040678</v>
      </c>
      <c r="AP230" s="8">
        <v>3.9626841470745102</v>
      </c>
      <c r="AQ230" s="8">
        <v>3.1709118068659166</v>
      </c>
      <c r="AR230" s="8">
        <v>8.8853928460985774</v>
      </c>
      <c r="AS230" s="8">
        <v>6.6573342900944636</v>
      </c>
      <c r="AT230" s="8">
        <v>16.620114426068518</v>
      </c>
      <c r="AU230" s="8"/>
      <c r="AV230" s="8">
        <v>4.2098489671535706</v>
      </c>
      <c r="AW230" s="8">
        <v>5.8414881926924833</v>
      </c>
    </row>
    <row r="231" spans="1:49" ht="12.75" customHeight="1">
      <c r="A231" s="13">
        <v>38687</v>
      </c>
      <c r="B231" s="8">
        <v>142.84719010806077</v>
      </c>
      <c r="C231" s="8">
        <v>34.717061846645656</v>
      </c>
      <c r="D231" s="8">
        <v>11.49767660576344</v>
      </c>
      <c r="E231" s="8">
        <v>1.3864769445161289</v>
      </c>
      <c r="F231" s="15">
        <f t="shared" si="93"/>
        <v>0.24303636508623627</v>
      </c>
      <c r="G231" s="15">
        <f t="shared" si="94"/>
        <v>8.0489343872047453E-2</v>
      </c>
      <c r="H231" s="15">
        <f t="shared" si="95"/>
        <v>3.0194849826653707</v>
      </c>
      <c r="I231" s="15">
        <f t="shared" si="95"/>
        <v>8.292728307700818</v>
      </c>
      <c r="J231" s="7">
        <v>180.95377596131073</v>
      </c>
      <c r="K231" s="7">
        <v>78.307503541497084</v>
      </c>
      <c r="L231" s="7">
        <v>9.7641200775913912</v>
      </c>
      <c r="M231" s="7">
        <v>1.6014764834408604</v>
      </c>
      <c r="N231" s="15">
        <f t="shared" si="96"/>
        <v>0.43274865708378374</v>
      </c>
      <c r="O231" s="15">
        <f t="shared" si="97"/>
        <v>5.3959194969653651E-2</v>
      </c>
      <c r="P231" s="15">
        <f t="shared" si="98"/>
        <v>8.0199242654965328</v>
      </c>
      <c r="Q231" s="15">
        <f t="shared" si="98"/>
        <v>6.0969487710569696</v>
      </c>
      <c r="R231" s="8">
        <v>142.84719010806077</v>
      </c>
      <c r="S231" s="8">
        <v>34.717061846645656</v>
      </c>
      <c r="T231" s="8">
        <v>11.49767660576344</v>
      </c>
      <c r="U231" s="8">
        <v>1.3864769445161289</v>
      </c>
      <c r="V231" s="15">
        <f t="shared" si="99"/>
        <v>0.24303636508623627</v>
      </c>
      <c r="W231" s="15">
        <f t="shared" si="100"/>
        <v>8.0489343872047453E-2</v>
      </c>
      <c r="X231" s="15">
        <f t="shared" si="101"/>
        <v>3.0194849826653707</v>
      </c>
      <c r="Y231" s="15">
        <f t="shared" si="101"/>
        <v>8.292728307700818</v>
      </c>
      <c r="Z231" s="15"/>
      <c r="AA231" s="8">
        <v>11.49767660576344</v>
      </c>
      <c r="AB231" s="17">
        <f t="shared" si="81"/>
        <v>7.9767076970322579</v>
      </c>
      <c r="AC231" s="17">
        <f t="shared" si="82"/>
        <v>7.0821659559054213</v>
      </c>
      <c r="AD231" s="17">
        <f t="shared" si="83"/>
        <v>6.3392386701138497</v>
      </c>
      <c r="AE231" s="8">
        <v>11.49767660576344</v>
      </c>
      <c r="AF231" s="8">
        <v>9.1868485599999978</v>
      </c>
      <c r="AG231" s="8">
        <v>7.6431091107160496</v>
      </c>
      <c r="AH231" s="8"/>
      <c r="AI231" s="8"/>
      <c r="AJ231" s="8">
        <v>4.2641575523678164</v>
      </c>
      <c r="AK231" s="8">
        <v>6.1505666779047621</v>
      </c>
      <c r="AL231" s="8">
        <v>10.14715936602151</v>
      </c>
      <c r="AM231" s="8">
        <v>11.421519390222223</v>
      </c>
      <c r="AN231" s="8">
        <v>8.5266161305806456</v>
      </c>
      <c r="AO231" s="8">
        <v>3.7983534985509522</v>
      </c>
      <c r="AP231" s="8">
        <v>3.7592247060040678</v>
      </c>
      <c r="AQ231" s="8">
        <v>3.9626841470745102</v>
      </c>
      <c r="AR231" s="8">
        <v>3.1709118068659166</v>
      </c>
      <c r="AS231" s="8">
        <v>8.8853928460985774</v>
      </c>
      <c r="AT231" s="8">
        <v>6.6573342900944636</v>
      </c>
      <c r="AU231" s="8">
        <v>16.620114426068518</v>
      </c>
      <c r="AV231" s="8"/>
      <c r="AW231" s="8">
        <v>4.2098489671535706</v>
      </c>
    </row>
    <row r="232" spans="1:49" ht="12.75" customHeight="1">
      <c r="A232" s="13">
        <v>38718</v>
      </c>
      <c r="B232" s="8">
        <v>61.112024579830205</v>
      </c>
      <c r="C232" s="8">
        <v>35.679617205415234</v>
      </c>
      <c r="D232" s="8">
        <v>3.2455979253333345</v>
      </c>
      <c r="E232" s="8">
        <v>0.60442963440860209</v>
      </c>
      <c r="F232" s="15">
        <f t="shared" si="93"/>
        <v>0.5838395545021946</v>
      </c>
      <c r="G232" s="15">
        <f t="shared" si="94"/>
        <v>5.3108990377067823E-2</v>
      </c>
      <c r="H232" s="15">
        <f t="shared" si="95"/>
        <v>10.993233920603647</v>
      </c>
      <c r="I232" s="15">
        <f t="shared" si="95"/>
        <v>5.3696869586961204</v>
      </c>
      <c r="J232" s="7">
        <v>86.472937271113565</v>
      </c>
      <c r="K232" s="7">
        <v>31.632707921238843</v>
      </c>
      <c r="L232" s="7">
        <v>4.9553246752688178</v>
      </c>
      <c r="M232" s="7">
        <v>0.66943177290322575</v>
      </c>
      <c r="N232" s="15">
        <f t="shared" si="96"/>
        <v>0.36581049423662637</v>
      </c>
      <c r="O232" s="15">
        <f t="shared" si="97"/>
        <v>5.7304919107034342E-2</v>
      </c>
      <c r="P232" s="15">
        <f t="shared" si="98"/>
        <v>6.3835792797013493</v>
      </c>
      <c r="Q232" s="15">
        <f t="shared" si="98"/>
        <v>7.4022848568694517</v>
      </c>
      <c r="R232" s="8">
        <v>61.112024579830205</v>
      </c>
      <c r="S232" s="8">
        <v>35.679617205415234</v>
      </c>
      <c r="T232" s="8">
        <v>3.2455979253333345</v>
      </c>
      <c r="U232" s="8">
        <v>0.60442963440860209</v>
      </c>
      <c r="V232" s="15">
        <f t="shared" si="99"/>
        <v>0.5838395545021946</v>
      </c>
      <c r="W232" s="15">
        <f t="shared" si="100"/>
        <v>5.3108990377067823E-2</v>
      </c>
      <c r="X232" s="15">
        <f t="shared" si="101"/>
        <v>10.993233920603647</v>
      </c>
      <c r="Y232" s="15">
        <f t="shared" si="101"/>
        <v>5.3696869586961204</v>
      </c>
      <c r="Z232" s="15"/>
      <c r="AA232" s="8">
        <v>3.2455979253333345</v>
      </c>
      <c r="AB232" s="17">
        <f t="shared" si="81"/>
        <v>6.1936240362703536</v>
      </c>
      <c r="AC232" s="17">
        <f t="shared" si="82"/>
        <v>6.5312152039844351</v>
      </c>
      <c r="AD232" s="17">
        <f t="shared" si="83"/>
        <v>6.3661918118580045</v>
      </c>
      <c r="AE232" s="8">
        <v>3.2455979253333345</v>
      </c>
      <c r="AF232" s="8">
        <v>11.49767660576344</v>
      </c>
      <c r="AG232" s="8">
        <v>9.1868485599999978</v>
      </c>
      <c r="AH232" s="8">
        <v>7.6431091107160496</v>
      </c>
      <c r="AI232" s="8"/>
      <c r="AJ232" s="8"/>
      <c r="AK232" s="8">
        <v>4.2641575523678164</v>
      </c>
      <c r="AL232" s="8">
        <v>6.1505666779047621</v>
      </c>
      <c r="AM232" s="8">
        <v>10.14715936602151</v>
      </c>
      <c r="AN232" s="8">
        <v>11.421519390222223</v>
      </c>
      <c r="AO232" s="8">
        <v>8.5266161305806456</v>
      </c>
      <c r="AP232" s="8">
        <v>3.7983534985509522</v>
      </c>
      <c r="AQ232" s="8">
        <v>3.7592247060040678</v>
      </c>
      <c r="AR232" s="8">
        <v>3.9626841470745102</v>
      </c>
      <c r="AS232" s="8">
        <v>3.1709118068659166</v>
      </c>
      <c r="AT232" s="8">
        <v>8.8853928460985774</v>
      </c>
      <c r="AU232" s="8">
        <v>6.6573342900944636</v>
      </c>
      <c r="AV232" s="8">
        <v>16.620114426068518</v>
      </c>
      <c r="AW232" s="8"/>
    </row>
    <row r="233" spans="1:49" ht="12.75" customHeight="1">
      <c r="A233" s="13">
        <v>38749</v>
      </c>
      <c r="B233" s="8">
        <v>58.057810627530735</v>
      </c>
      <c r="C233" s="8">
        <v>28.820784618268483</v>
      </c>
      <c r="D233" s="8">
        <v>3.8375975777142872</v>
      </c>
      <c r="E233" s="8">
        <v>0.55738240190476174</v>
      </c>
      <c r="F233" s="15">
        <f t="shared" si="93"/>
        <v>0.49641528515720168</v>
      </c>
      <c r="G233" s="15">
        <f t="shared" si="94"/>
        <v>6.6099591704109437E-2</v>
      </c>
      <c r="H233" s="15">
        <f t="shared" si="95"/>
        <v>7.5101112179235949</v>
      </c>
      <c r="I233" s="15">
        <f t="shared" si="95"/>
        <v>6.8850354166187078</v>
      </c>
      <c r="J233" s="7">
        <v>58.610629507844976</v>
      </c>
      <c r="K233" s="7">
        <v>22.941419984612715</v>
      </c>
      <c r="L233" s="7">
        <v>3.4957133544761909</v>
      </c>
      <c r="M233" s="7">
        <v>0.47985246857142844</v>
      </c>
      <c r="N233" s="15">
        <f t="shared" si="96"/>
        <v>0.39142080843103771</v>
      </c>
      <c r="O233" s="15">
        <f t="shared" si="97"/>
        <v>5.9642992812563002E-2</v>
      </c>
      <c r="P233" s="15">
        <f t="shared" si="98"/>
        <v>6.5627291652036304</v>
      </c>
      <c r="Q233" s="15">
        <f t="shared" si="98"/>
        <v>7.2849752443356168</v>
      </c>
      <c r="R233" s="8">
        <v>58.057810627530735</v>
      </c>
      <c r="S233" s="8">
        <v>28.820784618268483</v>
      </c>
      <c r="T233" s="8">
        <v>3.8375975777142872</v>
      </c>
      <c r="U233" s="8">
        <v>0.55738240190476174</v>
      </c>
      <c r="V233" s="15">
        <f t="shared" si="99"/>
        <v>0.49641528515720168</v>
      </c>
      <c r="W233" s="15">
        <f t="shared" si="100"/>
        <v>6.6099591704109437E-2</v>
      </c>
      <c r="X233" s="15">
        <f t="shared" si="101"/>
        <v>7.5101112179235949</v>
      </c>
      <c r="Y233" s="15">
        <f t="shared" si="101"/>
        <v>6.8850354166187078</v>
      </c>
      <c r="Z233" s="15"/>
      <c r="AA233" s="8">
        <v>3.8375975777142872</v>
      </c>
      <c r="AB233" s="17">
        <f t="shared" si="81"/>
        <v>3.990516951386244</v>
      </c>
      <c r="AC233" s="17"/>
      <c r="AD233" s="17">
        <f t="shared" si="83"/>
        <v>7.1084959934851124</v>
      </c>
      <c r="AE233" s="8">
        <v>3.8375975777142872</v>
      </c>
      <c r="AF233" s="8">
        <v>3.2455979253333345</v>
      </c>
      <c r="AG233" s="8">
        <v>11.49767660576344</v>
      </c>
      <c r="AH233" s="8">
        <v>9.1868485599999978</v>
      </c>
      <c r="AI233" s="8">
        <v>7.6431091107160496</v>
      </c>
      <c r="AJ233" s="8"/>
      <c r="AK233" s="8"/>
      <c r="AL233" s="8">
        <v>4.2641575523678164</v>
      </c>
      <c r="AM233" s="8">
        <v>6.1505666779047621</v>
      </c>
      <c r="AN233" s="8">
        <v>10.14715936602151</v>
      </c>
      <c r="AO233" s="8">
        <v>11.421519390222223</v>
      </c>
      <c r="AP233" s="8">
        <v>8.5266161305806456</v>
      </c>
      <c r="AQ233" s="8">
        <v>3.7983534985509522</v>
      </c>
      <c r="AR233" s="8">
        <v>3.7592247060040678</v>
      </c>
      <c r="AS233" s="8">
        <v>3.9626841470745102</v>
      </c>
      <c r="AT233" s="8">
        <v>3.1709118068659166</v>
      </c>
      <c r="AU233" s="8">
        <v>8.8853928460985774</v>
      </c>
      <c r="AV233" s="8">
        <v>6.6573342900944636</v>
      </c>
      <c r="AW233" s="8">
        <v>16.620114426068518</v>
      </c>
    </row>
    <row r="234" spans="1:49" ht="12.75" customHeight="1">
      <c r="A234" s="13">
        <v>38777</v>
      </c>
      <c r="B234" s="8">
        <v>59.024835693195108</v>
      </c>
      <c r="C234" s="8">
        <v>39.0019120270644</v>
      </c>
      <c r="D234" s="8">
        <v>4.8883553511111115</v>
      </c>
      <c r="E234" s="8">
        <v>0.704565911111111</v>
      </c>
      <c r="F234" s="15">
        <f t="shared" si="93"/>
        <v>0.66077120874664075</v>
      </c>
      <c r="G234" s="15">
        <f t="shared" si="94"/>
        <v>8.2818618530685437E-2</v>
      </c>
      <c r="H234" s="15">
        <f t="shared" si="95"/>
        <v>7.9785345429520298</v>
      </c>
      <c r="I234" s="15">
        <f t="shared" si="95"/>
        <v>6.9381093720559113</v>
      </c>
      <c r="J234" s="7">
        <v>62.822805471502868</v>
      </c>
      <c r="K234" s="7">
        <v>23.916635213252224</v>
      </c>
      <c r="L234" s="7">
        <v>3.9157498342222214</v>
      </c>
      <c r="M234" s="7">
        <v>0.5576450244444443</v>
      </c>
      <c r="N234" s="15">
        <f t="shared" si="96"/>
        <v>0.3806998912855154</v>
      </c>
      <c r="O234" s="15">
        <f t="shared" si="97"/>
        <v>6.2330069547728961E-2</v>
      </c>
      <c r="P234" s="15">
        <f t="shared" si="98"/>
        <v>6.1078046927895082</v>
      </c>
      <c r="Q234" s="15">
        <f t="shared" si="98"/>
        <v>7.0219398767581582</v>
      </c>
      <c r="R234" s="8">
        <v>59.024835693195108</v>
      </c>
      <c r="S234" s="8">
        <v>39.0019120270644</v>
      </c>
      <c r="T234" s="8">
        <v>4.8883553511111115</v>
      </c>
      <c r="U234" s="8">
        <v>0.704565911111111</v>
      </c>
      <c r="V234" s="15">
        <f t="shared" si="99"/>
        <v>0.66077120874664075</v>
      </c>
      <c r="W234" s="15">
        <f t="shared" si="100"/>
        <v>8.2818618530685437E-2</v>
      </c>
      <c r="X234" s="15">
        <f t="shared" si="101"/>
        <v>7.9785345429520298</v>
      </c>
      <c r="Y234" s="15">
        <f t="shared" si="101"/>
        <v>6.9381093720559113</v>
      </c>
      <c r="Z234" s="15"/>
      <c r="AA234" s="8">
        <v>4.8883553511111115</v>
      </c>
      <c r="AB234" s="18"/>
      <c r="AC234" s="17"/>
      <c r="AD234" s="17">
        <f t="shared" si="83"/>
        <v>6.8572524136105848</v>
      </c>
      <c r="AE234" s="8">
        <v>4.8883553511111115</v>
      </c>
      <c r="AF234" s="8">
        <v>3.8375975777142872</v>
      </c>
      <c r="AG234" s="8">
        <v>3.2455979253333345</v>
      </c>
      <c r="AH234" s="8">
        <v>11.49767660576344</v>
      </c>
      <c r="AI234" s="8">
        <v>9.1868485599999978</v>
      </c>
      <c r="AJ234" s="8">
        <v>7.6431091107160496</v>
      </c>
      <c r="AK234" s="8"/>
      <c r="AL234" s="8"/>
      <c r="AM234" s="8">
        <v>4.2641575523678164</v>
      </c>
      <c r="AN234" s="8">
        <v>6.1505666779047621</v>
      </c>
      <c r="AO234" s="8">
        <v>10.14715936602151</v>
      </c>
      <c r="AP234" s="8">
        <v>11.421519390222223</v>
      </c>
      <c r="AQ234" s="8">
        <v>8.5266161305806456</v>
      </c>
      <c r="AR234" s="8">
        <v>3.7983534985509522</v>
      </c>
      <c r="AS234" s="8">
        <v>3.7592247060040678</v>
      </c>
      <c r="AT234" s="8">
        <v>3.9626841470745102</v>
      </c>
      <c r="AU234" s="8">
        <v>3.1709118068659166</v>
      </c>
      <c r="AV234" s="8">
        <v>8.8853928460985774</v>
      </c>
      <c r="AW234" s="8">
        <v>6.6573342900944636</v>
      </c>
    </row>
    <row r="235" spans="1:49" ht="12.75" customHeight="1">
      <c r="A235" s="13">
        <v>38808</v>
      </c>
      <c r="B235" s="8"/>
      <c r="C235" s="8"/>
      <c r="D235" s="8"/>
      <c r="E235" s="8"/>
      <c r="F235" s="15"/>
      <c r="G235" s="15"/>
      <c r="H235" s="15"/>
      <c r="I235" s="15"/>
      <c r="N235" s="15"/>
      <c r="O235" s="15"/>
      <c r="P235" s="15"/>
      <c r="V235" s="15"/>
      <c r="W235" s="15"/>
      <c r="X235" s="15"/>
      <c r="AA235" s="8"/>
      <c r="AC235" s="17"/>
      <c r="AD235" s="17">
        <f t="shared" si="83"/>
        <v>7.1869384648772705</v>
      </c>
      <c r="AE235" s="8"/>
      <c r="AF235" s="8">
        <v>4.8883553511111115</v>
      </c>
      <c r="AG235" s="8">
        <v>3.8375975777142872</v>
      </c>
      <c r="AH235" s="8">
        <v>3.2455979253333345</v>
      </c>
      <c r="AI235" s="8">
        <v>11.49767660576344</v>
      </c>
      <c r="AJ235" s="8">
        <v>9.1868485599999978</v>
      </c>
      <c r="AK235" s="8">
        <v>7.6431091107160496</v>
      </c>
      <c r="AL235" s="8"/>
      <c r="AM235" s="8"/>
      <c r="AN235" s="8">
        <v>4.2641575523678164</v>
      </c>
      <c r="AO235" s="8">
        <v>6.1505666779047621</v>
      </c>
      <c r="AP235" s="8">
        <v>10.14715936602151</v>
      </c>
      <c r="AQ235" s="8">
        <v>11.421519390222223</v>
      </c>
      <c r="AR235" s="8">
        <v>8.5266161305806456</v>
      </c>
      <c r="AS235" s="8">
        <v>3.7983534985509522</v>
      </c>
      <c r="AT235" s="8">
        <v>3.7592247060040678</v>
      </c>
      <c r="AU235" s="8">
        <v>3.9626841470745102</v>
      </c>
      <c r="AV235" s="8">
        <v>3.1709118068659166</v>
      </c>
      <c r="AW235" s="8">
        <v>8.8853928460985774</v>
      </c>
    </row>
    <row r="236" spans="1:49" ht="12.75" customHeight="1">
      <c r="A236" s="13">
        <v>38838</v>
      </c>
      <c r="B236" s="8"/>
      <c r="C236" s="8"/>
      <c r="D236" s="8"/>
      <c r="E236" s="8"/>
      <c r="F236" s="15"/>
      <c r="G236" s="15"/>
      <c r="H236" s="15"/>
      <c r="I236" s="15"/>
      <c r="N236" s="15"/>
      <c r="O236" s="15"/>
      <c r="P236" s="15"/>
      <c r="V236" s="15"/>
      <c r="W236" s="15"/>
      <c r="X236" s="15"/>
      <c r="AA236" s="8"/>
      <c r="AC236" s="17"/>
      <c r="AD236" s="17">
        <f t="shared" si="83"/>
        <v>7.2354024359236364</v>
      </c>
      <c r="AE236" s="8"/>
      <c r="AF236" s="8"/>
      <c r="AG236" s="8">
        <v>4.8883553511111115</v>
      </c>
      <c r="AH236" s="8">
        <v>3.8375975777142872</v>
      </c>
      <c r="AI236" s="8">
        <v>3.2455979253333345</v>
      </c>
      <c r="AJ236" s="8">
        <v>11.49767660576344</v>
      </c>
      <c r="AK236" s="8">
        <v>9.1868485599999978</v>
      </c>
      <c r="AL236" s="8">
        <v>7.6431091107160496</v>
      </c>
      <c r="AM236" s="8"/>
      <c r="AN236" s="8"/>
      <c r="AO236" s="8">
        <v>4.2641575523678164</v>
      </c>
      <c r="AP236" s="8">
        <v>6.1505666779047621</v>
      </c>
      <c r="AQ236" s="8">
        <v>10.14715936602151</v>
      </c>
      <c r="AR236" s="8">
        <v>11.421519390222223</v>
      </c>
      <c r="AS236" s="8">
        <v>8.5266161305806456</v>
      </c>
      <c r="AT236" s="8">
        <v>3.7983534985509522</v>
      </c>
      <c r="AU236" s="8">
        <v>3.7592247060040678</v>
      </c>
      <c r="AV236" s="8">
        <v>3.9626841470745102</v>
      </c>
      <c r="AW236" s="8">
        <v>3.1709118068659166</v>
      </c>
    </row>
    <row r="237" spans="1:49" ht="12.75" customHeight="1">
      <c r="A237" s="13">
        <v>38869</v>
      </c>
      <c r="B237" s="8"/>
      <c r="C237" s="8"/>
      <c r="D237" s="8"/>
      <c r="E237" s="8"/>
      <c r="F237" s="15"/>
      <c r="G237" s="15"/>
      <c r="H237" s="15"/>
      <c r="I237" s="15"/>
      <c r="N237" s="15"/>
      <c r="O237" s="15"/>
      <c r="P237" s="15"/>
      <c r="V237" s="15"/>
      <c r="W237" s="15"/>
      <c r="X237" s="15"/>
      <c r="AA237" s="8"/>
      <c r="AC237" s="17"/>
      <c r="AD237" s="17">
        <f t="shared" si="83"/>
        <v>6.8004265475209777</v>
      </c>
      <c r="AE237" s="8"/>
      <c r="AF237" s="8"/>
      <c r="AG237" s="8"/>
      <c r="AH237" s="8">
        <v>4.8883553511111115</v>
      </c>
      <c r="AI237" s="8">
        <v>3.8375975777142872</v>
      </c>
      <c r="AJ237" s="8">
        <v>3.2455979253333345</v>
      </c>
      <c r="AK237" s="8">
        <v>11.49767660576344</v>
      </c>
      <c r="AL237" s="8">
        <v>9.1868485599999978</v>
      </c>
      <c r="AM237" s="8">
        <v>7.6431091107160496</v>
      </c>
      <c r="AN237" s="8"/>
      <c r="AO237" s="8"/>
      <c r="AP237" s="8">
        <v>4.2641575523678164</v>
      </c>
      <c r="AQ237" s="8">
        <v>6.1505666779047621</v>
      </c>
      <c r="AR237" s="8">
        <v>10.14715936602151</v>
      </c>
      <c r="AS237" s="8">
        <v>11.421519390222223</v>
      </c>
      <c r="AT237" s="8">
        <v>8.5266161305806456</v>
      </c>
      <c r="AU237" s="8">
        <v>3.7983534985509522</v>
      </c>
      <c r="AV237" s="8">
        <v>3.7592247060040678</v>
      </c>
      <c r="AW237" s="8">
        <v>3.9626841470745102</v>
      </c>
    </row>
    <row r="238" spans="1:49" ht="12.75" customHeight="1">
      <c r="A238" s="13">
        <v>38899</v>
      </c>
      <c r="B238" s="8"/>
      <c r="C238" s="8"/>
      <c r="D238" s="8"/>
      <c r="E238" s="8"/>
      <c r="F238" s="15"/>
      <c r="G238" s="15"/>
      <c r="H238" s="15"/>
      <c r="I238" s="15"/>
      <c r="N238" s="15"/>
      <c r="O238" s="15"/>
      <c r="P238" s="15"/>
      <c r="V238" s="15"/>
      <c r="W238" s="15"/>
      <c r="X238" s="15"/>
      <c r="AA238" s="8"/>
      <c r="AC238" s="17"/>
      <c r="AD238" s="17">
        <f t="shared" si="83"/>
        <v>6.287989453291833</v>
      </c>
      <c r="AE238" s="8"/>
      <c r="AF238" s="8"/>
      <c r="AG238" s="8"/>
      <c r="AH238" s="8"/>
      <c r="AI238" s="8">
        <v>4.8883553511111115</v>
      </c>
      <c r="AJ238" s="8">
        <v>3.8375975777142872</v>
      </c>
      <c r="AK238" s="8">
        <v>3.2455979253333345</v>
      </c>
      <c r="AL238" s="8">
        <v>11.49767660576344</v>
      </c>
      <c r="AM238" s="8">
        <v>9.1868485599999978</v>
      </c>
      <c r="AN238" s="8">
        <v>7.6431091107160496</v>
      </c>
      <c r="AO238" s="8"/>
      <c r="AP238" s="8"/>
      <c r="AQ238" s="8">
        <v>4.2641575523678164</v>
      </c>
      <c r="AR238" s="8">
        <v>6.1505666779047621</v>
      </c>
      <c r="AS238" s="8">
        <v>10.14715936602151</v>
      </c>
      <c r="AT238" s="8">
        <v>11.421519390222223</v>
      </c>
      <c r="AU238" s="8">
        <v>8.5266161305806456</v>
      </c>
      <c r="AV238" s="8">
        <v>3.7983534985509522</v>
      </c>
      <c r="AW238" s="8">
        <v>3.7592247060040678</v>
      </c>
    </row>
    <row r="239" spans="1:49" ht="12.75" customHeight="1">
      <c r="A239" s="13">
        <v>38930</v>
      </c>
      <c r="B239" s="8">
        <v>126.52401171464241</v>
      </c>
      <c r="C239" s="8">
        <v>47.730817443050661</v>
      </c>
      <c r="D239" s="8">
        <v>9.4602868237575723</v>
      </c>
      <c r="E239" s="8">
        <v>1.1642483224242426</v>
      </c>
      <c r="F239" s="15">
        <f t="shared" ref="F239:F264" si="102">C239/B239</f>
        <v>0.37724710745578466</v>
      </c>
      <c r="G239" s="15">
        <f t="shared" ref="G239:G264" si="103">D239/B239</f>
        <v>7.4770683410623706E-2</v>
      </c>
      <c r="H239" s="15">
        <f t="shared" ref="H239:I264" si="104">C239/D239</f>
        <v>5.0453879815973961</v>
      </c>
      <c r="I239" s="15">
        <f t="shared" si="104"/>
        <v>8.1256606872827604</v>
      </c>
      <c r="J239" s="7">
        <v>132.67519572123172</v>
      </c>
      <c r="K239" s="7">
        <v>65.284549284674725</v>
      </c>
      <c r="L239" s="7">
        <v>13.678407123636356</v>
      </c>
      <c r="M239" s="7">
        <v>1.6471794181818185</v>
      </c>
      <c r="N239" s="15">
        <f t="shared" ref="N239:N252" si="105">K239/J239</f>
        <v>0.49206295818734852</v>
      </c>
      <c r="O239" s="15">
        <f t="shared" ref="O239:O252" si="106">L239/J239</f>
        <v>0.10309694324760232</v>
      </c>
      <c r="P239" s="15">
        <f t="shared" ref="P239:Q252" si="107">K239/L239</f>
        <v>4.7728181135844903</v>
      </c>
      <c r="Q239" s="15">
        <f t="shared" si="107"/>
        <v>8.3041391682363237</v>
      </c>
      <c r="R239" s="8">
        <v>126.52401171464241</v>
      </c>
      <c r="S239" s="8">
        <v>47.730817443050661</v>
      </c>
      <c r="T239" s="8">
        <v>9.4602868237575723</v>
      </c>
      <c r="U239" s="8">
        <v>1.1642483224242426</v>
      </c>
      <c r="V239" s="15">
        <f t="shared" ref="V239:V252" si="108">S239/R239</f>
        <v>0.37724710745578466</v>
      </c>
      <c r="W239" s="15">
        <f t="shared" ref="W239:W252" si="109">T239/R239</f>
        <v>7.4770683410623706E-2</v>
      </c>
      <c r="X239" s="15">
        <f t="shared" ref="X239:Y252" si="110">S239/T239</f>
        <v>5.0453879815973961</v>
      </c>
      <c r="Y239" s="15">
        <f t="shared" si="110"/>
        <v>8.1256606872827604</v>
      </c>
      <c r="Z239" s="15"/>
      <c r="AA239" s="8">
        <v>9.4602868237575723</v>
      </c>
      <c r="AB239" s="18"/>
      <c r="AC239" s="17"/>
      <c r="AD239" s="17">
        <f t="shared" si="83"/>
        <v>6.6146848351721745</v>
      </c>
      <c r="AE239" s="8">
        <v>9.4602868237575723</v>
      </c>
      <c r="AF239" s="8"/>
      <c r="AG239" s="8"/>
      <c r="AH239" s="8"/>
      <c r="AI239" s="8"/>
      <c r="AJ239" s="8">
        <v>4.8883553511111115</v>
      </c>
      <c r="AK239" s="8">
        <v>3.8375975777142872</v>
      </c>
      <c r="AL239" s="8">
        <v>3.2455979253333345</v>
      </c>
      <c r="AM239" s="8">
        <v>11.49767660576344</v>
      </c>
      <c r="AN239" s="8">
        <v>9.1868485599999978</v>
      </c>
      <c r="AO239" s="8">
        <v>7.6431091107160496</v>
      </c>
      <c r="AP239" s="8"/>
      <c r="AQ239" s="8"/>
      <c r="AR239" s="8">
        <v>4.2641575523678164</v>
      </c>
      <c r="AS239" s="8">
        <v>6.1505666779047621</v>
      </c>
      <c r="AT239" s="8">
        <v>10.14715936602151</v>
      </c>
      <c r="AU239" s="8">
        <v>11.421519390222223</v>
      </c>
      <c r="AV239" s="8">
        <v>8.5266161305806456</v>
      </c>
      <c r="AW239" s="8">
        <v>3.7983534985509522</v>
      </c>
    </row>
    <row r="240" spans="1:49" ht="12.75" customHeight="1">
      <c r="A240" s="13">
        <v>38961</v>
      </c>
      <c r="B240" s="8">
        <v>80.17531531894673</v>
      </c>
      <c r="C240" s="8">
        <v>31.546534115746361</v>
      </c>
      <c r="D240" s="8">
        <v>5.0985473544888906</v>
      </c>
      <c r="E240" s="8">
        <v>0.61844254222222217</v>
      </c>
      <c r="F240" s="15">
        <f t="shared" si="102"/>
        <v>0.39346941125520468</v>
      </c>
      <c r="G240" s="15">
        <f t="shared" si="103"/>
        <v>6.3592482726214122E-2</v>
      </c>
      <c r="H240" s="15">
        <f t="shared" si="104"/>
        <v>6.187357284810151</v>
      </c>
      <c r="I240" s="15">
        <f t="shared" si="104"/>
        <v>8.2441730741363717</v>
      </c>
      <c r="J240" s="7">
        <v>58.091852094377273</v>
      </c>
      <c r="K240" s="7">
        <v>34.099056261748835</v>
      </c>
      <c r="L240" s="7">
        <v>7.3231255726222191</v>
      </c>
      <c r="M240" s="7">
        <v>0.90571802133333346</v>
      </c>
      <c r="N240" s="15">
        <f t="shared" si="105"/>
        <v>0.58698518006192635</v>
      </c>
      <c r="O240" s="15">
        <f t="shared" si="106"/>
        <v>0.1260611481404468</v>
      </c>
      <c r="P240" s="15">
        <f t="shared" si="107"/>
        <v>4.6563527995791087</v>
      </c>
      <c r="Q240" s="15">
        <f t="shared" si="107"/>
        <v>8.0854365267477348</v>
      </c>
      <c r="R240" s="8">
        <v>80.17531531894673</v>
      </c>
      <c r="S240" s="8">
        <v>31.546534115746361</v>
      </c>
      <c r="T240" s="8">
        <v>5.0985473544888906</v>
      </c>
      <c r="U240" s="8">
        <v>0.61844254222222217</v>
      </c>
      <c r="V240" s="15">
        <f t="shared" si="108"/>
        <v>0.39346941125520468</v>
      </c>
      <c r="W240" s="15">
        <f t="shared" si="109"/>
        <v>6.3592482726214122E-2</v>
      </c>
      <c r="X240" s="15">
        <f t="shared" si="110"/>
        <v>6.187357284810151</v>
      </c>
      <c r="Y240" s="15">
        <f t="shared" si="110"/>
        <v>8.2441730741363717</v>
      </c>
      <c r="Z240" s="15"/>
      <c r="AA240" s="8">
        <v>5.0985473544888906</v>
      </c>
      <c r="AB240" s="17">
        <f t="shared" ref="AB240:AB263" si="111">AVERAGE(AA239:AA241)</f>
        <v>8.1277536844190728</v>
      </c>
      <c r="AC240" s="17"/>
      <c r="AD240" s="17">
        <f t="shared" si="83"/>
        <v>7.5658810820259044</v>
      </c>
      <c r="AE240" s="8">
        <v>5.0985473544888906</v>
      </c>
      <c r="AF240" s="8">
        <v>9.4602868237575723</v>
      </c>
      <c r="AG240" s="8"/>
      <c r="AH240" s="8"/>
      <c r="AI240" s="8"/>
      <c r="AJ240" s="8"/>
      <c r="AK240" s="8">
        <v>4.8883553511111115</v>
      </c>
      <c r="AL240" s="8">
        <v>3.8375975777142872</v>
      </c>
      <c r="AM240" s="8">
        <v>3.2455979253333345</v>
      </c>
      <c r="AN240" s="8">
        <v>11.49767660576344</v>
      </c>
      <c r="AO240" s="8">
        <v>9.1868485599999978</v>
      </c>
      <c r="AP240" s="8">
        <v>7.6431091107160496</v>
      </c>
      <c r="AQ240" s="8"/>
      <c r="AR240" s="8"/>
      <c r="AS240" s="8">
        <v>4.2641575523678164</v>
      </c>
      <c r="AT240" s="8">
        <v>6.1505666779047621</v>
      </c>
      <c r="AU240" s="8">
        <v>10.14715936602151</v>
      </c>
      <c r="AV240" s="8">
        <v>11.421519390222223</v>
      </c>
      <c r="AW240" s="8">
        <v>8.5266161305806456</v>
      </c>
    </row>
    <row r="241" spans="1:49" ht="12.75" customHeight="1">
      <c r="A241" s="13">
        <v>38991</v>
      </c>
      <c r="B241" s="8">
        <v>139.38277380801699</v>
      </c>
      <c r="C241" s="8">
        <v>40.059678600402243</v>
      </c>
      <c r="D241" s="8">
        <v>9.8244268750107544</v>
      </c>
      <c r="E241" s="8">
        <v>1.1638828800000001</v>
      </c>
      <c r="F241" s="15">
        <f t="shared" si="102"/>
        <v>0.28740767245441418</v>
      </c>
      <c r="G241" s="15">
        <f t="shared" si="103"/>
        <v>7.0485230036695365E-2</v>
      </c>
      <c r="H241" s="15">
        <f t="shared" si="104"/>
        <v>4.0775588347344067</v>
      </c>
      <c r="I241" s="15">
        <f t="shared" si="104"/>
        <v>8.4410786032102774</v>
      </c>
      <c r="J241" s="7">
        <v>75.827823274916767</v>
      </c>
      <c r="K241" s="7">
        <v>32.891204098882532</v>
      </c>
      <c r="L241" s="7">
        <v>7.895190754236558</v>
      </c>
      <c r="M241" s="7">
        <v>0.95094096344086043</v>
      </c>
      <c r="N241" s="15">
        <f t="shared" si="105"/>
        <v>0.43376168111320001</v>
      </c>
      <c r="O241" s="15">
        <f t="shared" si="106"/>
        <v>0.1041199709190152</v>
      </c>
      <c r="P241" s="15">
        <f t="shared" si="107"/>
        <v>4.1659796606222743</v>
      </c>
      <c r="Q241" s="15">
        <f t="shared" si="107"/>
        <v>8.3025035809466043</v>
      </c>
      <c r="R241" s="8">
        <v>139.38277380801699</v>
      </c>
      <c r="S241" s="8">
        <v>40.059678600402243</v>
      </c>
      <c r="T241" s="8">
        <v>9.8244268750107544</v>
      </c>
      <c r="U241" s="8">
        <v>1.1638828800000001</v>
      </c>
      <c r="V241" s="15">
        <f t="shared" si="108"/>
        <v>0.28740767245441418</v>
      </c>
      <c r="W241" s="15">
        <f t="shared" si="109"/>
        <v>7.0485230036695365E-2</v>
      </c>
      <c r="X241" s="15">
        <f t="shared" si="110"/>
        <v>4.0775588347344067</v>
      </c>
      <c r="Y241" s="15">
        <f t="shared" si="110"/>
        <v>8.4410786032102774</v>
      </c>
      <c r="Z241" s="15"/>
      <c r="AA241" s="8">
        <v>9.8244268750107544</v>
      </c>
      <c r="AB241" s="17">
        <f t="shared" si="111"/>
        <v>7.6674196932109924</v>
      </c>
      <c r="AC241" s="17">
        <f t="shared" ref="AC241:AC261" si="112">AVERAGE(AA239:AA243)</f>
        <v>7.5469222935533242</v>
      </c>
      <c r="AD241" s="17">
        <f t="shared" si="83"/>
        <v>8.7472786353296073</v>
      </c>
      <c r="AE241" s="8">
        <v>9.8244268750107544</v>
      </c>
      <c r="AF241" s="8">
        <v>5.0985473544888906</v>
      </c>
      <c r="AG241" s="8">
        <v>9.4602868237575723</v>
      </c>
      <c r="AH241" s="8"/>
      <c r="AI241" s="8"/>
      <c r="AJ241" s="8"/>
      <c r="AK241" s="8"/>
      <c r="AL241" s="8">
        <v>4.8883553511111115</v>
      </c>
      <c r="AM241" s="8">
        <v>3.8375975777142872</v>
      </c>
      <c r="AN241" s="8">
        <v>3.2455979253333345</v>
      </c>
      <c r="AO241" s="8">
        <v>11.49767660576344</v>
      </c>
      <c r="AP241" s="8">
        <v>9.1868485599999978</v>
      </c>
      <c r="AQ241" s="8">
        <v>7.6431091107160496</v>
      </c>
      <c r="AR241" s="8"/>
      <c r="AS241" s="8"/>
      <c r="AT241" s="8">
        <v>4.2641575523678164</v>
      </c>
      <c r="AU241" s="8">
        <v>6.1505666779047621</v>
      </c>
      <c r="AV241" s="8">
        <v>10.14715936602151</v>
      </c>
      <c r="AW241" s="8">
        <v>11.421519390222223</v>
      </c>
    </row>
    <row r="242" spans="1:49" ht="12.75" customHeight="1">
      <c r="A242" s="13">
        <v>39022</v>
      </c>
      <c r="B242" s="8">
        <v>119.49469253850081</v>
      </c>
      <c r="C242" s="8">
        <v>30.982146623589362</v>
      </c>
      <c r="D242" s="8">
        <v>8.0792848501333321</v>
      </c>
      <c r="E242" s="8">
        <v>0.92404391644444417</v>
      </c>
      <c r="F242" s="15">
        <f t="shared" si="102"/>
        <v>0.25927634077644923</v>
      </c>
      <c r="G242" s="15">
        <f t="shared" si="103"/>
        <v>6.7612081160259158E-2</v>
      </c>
      <c r="H242" s="15">
        <f t="shared" si="104"/>
        <v>3.8347634968060405</v>
      </c>
      <c r="I242" s="15">
        <f t="shared" si="104"/>
        <v>8.7433992111770795</v>
      </c>
      <c r="J242" s="7">
        <v>83.743956787585049</v>
      </c>
      <c r="K242" s="7">
        <v>30.693719215105407</v>
      </c>
      <c r="L242" s="7">
        <v>8.4787071977777746</v>
      </c>
      <c r="M242" s="7">
        <v>1.0481953253333331</v>
      </c>
      <c r="N242" s="15">
        <f t="shared" si="105"/>
        <v>0.36651861689506077</v>
      </c>
      <c r="O242" s="15">
        <f t="shared" si="106"/>
        <v>0.10124560055460305</v>
      </c>
      <c r="P242" s="15">
        <f t="shared" si="107"/>
        <v>3.6200942548352266</v>
      </c>
      <c r="Q242" s="15">
        <f t="shared" si="107"/>
        <v>8.0888618684513673</v>
      </c>
      <c r="R242" s="8">
        <v>119.49469253850081</v>
      </c>
      <c r="S242" s="8">
        <v>30.982146623589362</v>
      </c>
      <c r="T242" s="8">
        <v>8.0792848501333321</v>
      </c>
      <c r="U242" s="8">
        <v>0.92404391644444417</v>
      </c>
      <c r="V242" s="15">
        <f t="shared" si="108"/>
        <v>0.25927634077644923</v>
      </c>
      <c r="W242" s="15">
        <f t="shared" si="109"/>
        <v>6.7612081160259158E-2</v>
      </c>
      <c r="X242" s="15">
        <f t="shared" si="110"/>
        <v>3.8347634968060405</v>
      </c>
      <c r="Y242" s="15">
        <f t="shared" si="110"/>
        <v>8.7433992111770795</v>
      </c>
      <c r="Z242" s="15"/>
      <c r="AA242" s="8">
        <v>8.0792848501333321</v>
      </c>
      <c r="AB242" s="17">
        <f t="shared" si="111"/>
        <v>7.7252590965067185</v>
      </c>
      <c r="AC242" s="17">
        <f t="shared" si="112"/>
        <v>7.0320134803420391</v>
      </c>
      <c r="AD242" s="17">
        <f t="shared" si="83"/>
        <v>9.6474436139643878</v>
      </c>
      <c r="AE242" s="8">
        <v>8.0792848501333321</v>
      </c>
      <c r="AF242" s="8">
        <v>9.8244268750107544</v>
      </c>
      <c r="AG242" s="8">
        <v>5.0985473544888906</v>
      </c>
      <c r="AH242" s="8">
        <v>9.4602868237575723</v>
      </c>
      <c r="AI242" s="8"/>
      <c r="AJ242" s="8"/>
      <c r="AK242" s="8"/>
      <c r="AL242" s="8"/>
      <c r="AM242" s="8">
        <v>4.8883553511111115</v>
      </c>
      <c r="AN242" s="8">
        <v>3.8375975777142872</v>
      </c>
      <c r="AO242" s="8">
        <v>3.2455979253333345</v>
      </c>
      <c r="AP242" s="8">
        <v>11.49767660576344</v>
      </c>
      <c r="AQ242" s="8">
        <v>9.1868485599999978</v>
      </c>
      <c r="AR242" s="8">
        <v>7.6431091107160496</v>
      </c>
      <c r="AS242" s="8"/>
      <c r="AT242" s="8"/>
      <c r="AU242" s="8">
        <v>4.2641575523678164</v>
      </c>
      <c r="AV242" s="8">
        <v>6.1505666779047621</v>
      </c>
      <c r="AW242" s="8">
        <v>10.14715936602151</v>
      </c>
    </row>
    <row r="243" spans="1:49" ht="12.75" customHeight="1">
      <c r="A243" s="13">
        <v>39052</v>
      </c>
      <c r="B243" s="8">
        <v>71.051611372279268</v>
      </c>
      <c r="C243" s="8">
        <v>17.969321526422537</v>
      </c>
      <c r="D243" s="8">
        <v>5.2720655643760699</v>
      </c>
      <c r="E243" s="8">
        <v>0.63112356717948737</v>
      </c>
      <c r="F243" s="15">
        <f t="shared" si="102"/>
        <v>0.25290519355389668</v>
      </c>
      <c r="G243" s="15">
        <f t="shared" si="103"/>
        <v>7.4200506681724065E-2</v>
      </c>
      <c r="H243" s="15">
        <f t="shared" si="104"/>
        <v>3.4084025145368506</v>
      </c>
      <c r="I243" s="15">
        <f t="shared" si="104"/>
        <v>8.3534601440049361</v>
      </c>
      <c r="J243" s="7">
        <v>61.687971889854431</v>
      </c>
      <c r="K243" s="7">
        <v>19.877838277436261</v>
      </c>
      <c r="L243" s="7">
        <v>6.0681724486222182</v>
      </c>
      <c r="M243" s="7">
        <v>0.72233583186324779</v>
      </c>
      <c r="N243" s="15">
        <f t="shared" si="105"/>
        <v>0.32223199545170145</v>
      </c>
      <c r="O243" s="15">
        <f t="shared" si="106"/>
        <v>9.8368811013224866E-2</v>
      </c>
      <c r="P243" s="15">
        <f t="shared" si="107"/>
        <v>3.2757536879080513</v>
      </c>
      <c r="Q243" s="15">
        <f t="shared" si="107"/>
        <v>8.4007634412507457</v>
      </c>
      <c r="R243" s="8">
        <v>71.051611372279268</v>
      </c>
      <c r="S243" s="8">
        <v>17.969321526422537</v>
      </c>
      <c r="T243" s="8">
        <v>5.2720655643760699</v>
      </c>
      <c r="U243" s="8">
        <v>0.63112356717948737</v>
      </c>
      <c r="V243" s="15">
        <f t="shared" si="108"/>
        <v>0.25290519355389668</v>
      </c>
      <c r="W243" s="15">
        <f t="shared" si="109"/>
        <v>7.4200506681724065E-2</v>
      </c>
      <c r="X243" s="15">
        <f t="shared" si="110"/>
        <v>3.4084025145368506</v>
      </c>
      <c r="Y243" s="15">
        <f t="shared" si="110"/>
        <v>8.3534601440049361</v>
      </c>
      <c r="Z243" s="15"/>
      <c r="AA243" s="8">
        <v>5.2720655643760699</v>
      </c>
      <c r="AB243" s="17">
        <f t="shared" si="111"/>
        <v>6.7456977240701805</v>
      </c>
      <c r="AC243" s="17">
        <f t="shared" si="112"/>
        <v>7.2494752818955419</v>
      </c>
      <c r="AD243" s="17">
        <f t="shared" si="83"/>
        <v>10.332044081359141</v>
      </c>
      <c r="AE243" s="8">
        <v>5.2720655643760699</v>
      </c>
      <c r="AF243" s="8">
        <v>8.0792848501333321</v>
      </c>
      <c r="AG243" s="8">
        <v>9.8244268750107544</v>
      </c>
      <c r="AH243" s="8">
        <v>5.0985473544888906</v>
      </c>
      <c r="AI243" s="8">
        <v>9.4602868237575723</v>
      </c>
      <c r="AJ243" s="8"/>
      <c r="AK243" s="8"/>
      <c r="AL243" s="8"/>
      <c r="AM243" s="8"/>
      <c r="AN243" s="8">
        <v>4.8883553511111115</v>
      </c>
      <c r="AO243" s="8">
        <v>3.8375975777142872</v>
      </c>
      <c r="AP243" s="8">
        <v>3.2455979253333345</v>
      </c>
      <c r="AQ243" s="8">
        <v>11.49767660576344</v>
      </c>
      <c r="AR243" s="8">
        <v>9.1868485599999978</v>
      </c>
      <c r="AS243" s="8">
        <v>7.6431091107160496</v>
      </c>
      <c r="AT243" s="8"/>
      <c r="AU243" s="8"/>
      <c r="AV243" s="8">
        <v>4.2641575523678164</v>
      </c>
      <c r="AW243" s="8">
        <v>6.1505666779047621</v>
      </c>
    </row>
    <row r="244" spans="1:49" ht="12.75" customHeight="1">
      <c r="A244" s="13">
        <v>39083</v>
      </c>
      <c r="B244" s="8">
        <v>95.778741865742361</v>
      </c>
      <c r="C244" s="8">
        <v>30.56274811057818</v>
      </c>
      <c r="D244" s="8">
        <v>6.8857427577011432</v>
      </c>
      <c r="E244" s="8">
        <v>0.90424332398961849</v>
      </c>
      <c r="F244" s="15">
        <f t="shared" si="102"/>
        <v>0.31909740632654626</v>
      </c>
      <c r="G244" s="15">
        <f t="shared" si="103"/>
        <v>7.1892182164526836E-2</v>
      </c>
      <c r="H244" s="15">
        <f t="shared" si="104"/>
        <v>4.4385550239146285</v>
      </c>
      <c r="I244" s="15">
        <f t="shared" si="104"/>
        <v>7.6149224163696427</v>
      </c>
      <c r="J244" s="7">
        <v>89.966028354145735</v>
      </c>
      <c r="K244" s="7">
        <v>24.006192885117258</v>
      </c>
      <c r="L244" s="7">
        <v>6.3075328007771594</v>
      </c>
      <c r="M244" s="7">
        <v>0.78514067043381497</v>
      </c>
      <c r="N244" s="15">
        <f t="shared" si="105"/>
        <v>0.2668361972212262</v>
      </c>
      <c r="O244" s="15">
        <f t="shared" si="106"/>
        <v>7.0110161759591574E-2</v>
      </c>
      <c r="P244" s="15">
        <f t="shared" si="107"/>
        <v>3.8059560914466308</v>
      </c>
      <c r="Q244" s="15">
        <f t="shared" si="107"/>
        <v>8.0336340203750343</v>
      </c>
      <c r="R244" s="8">
        <v>95.778741865742361</v>
      </c>
      <c r="S244" s="8">
        <v>30.56274811057818</v>
      </c>
      <c r="T244" s="8">
        <v>6.8857427577011432</v>
      </c>
      <c r="U244" s="8">
        <v>0.90424332398961849</v>
      </c>
      <c r="V244" s="15">
        <f t="shared" si="108"/>
        <v>0.31909740632654626</v>
      </c>
      <c r="W244" s="15">
        <f t="shared" si="109"/>
        <v>7.1892182164526836E-2</v>
      </c>
      <c r="X244" s="15">
        <f t="shared" si="110"/>
        <v>4.4385550239146285</v>
      </c>
      <c r="Y244" s="15">
        <f t="shared" si="110"/>
        <v>7.6149224163696427</v>
      </c>
      <c r="Z244" s="15"/>
      <c r="AA244" s="8">
        <v>6.8857427577011432</v>
      </c>
      <c r="AB244" s="17">
        <f t="shared" si="111"/>
        <v>6.1145548947778749</v>
      </c>
      <c r="AC244" s="17">
        <f t="shared" si="112"/>
        <v>7.76426266677296</v>
      </c>
      <c r="AD244" s="17">
        <f t="shared" si="83"/>
        <v>11.4765214171957</v>
      </c>
      <c r="AE244" s="8">
        <v>6.8857427577011432</v>
      </c>
      <c r="AF244" s="8">
        <v>5.2720655643760699</v>
      </c>
      <c r="AG244" s="8">
        <v>8.0792848501333321</v>
      </c>
      <c r="AH244" s="8">
        <v>9.8244268750107544</v>
      </c>
      <c r="AI244" s="8">
        <v>5.0985473544888906</v>
      </c>
      <c r="AJ244" s="8">
        <v>9.4602868237575723</v>
      </c>
      <c r="AK244" s="8"/>
      <c r="AL244" s="8"/>
      <c r="AM244" s="8"/>
      <c r="AN244" s="8"/>
      <c r="AO244" s="8">
        <v>4.8883553511111115</v>
      </c>
      <c r="AP244" s="8">
        <v>3.8375975777142872</v>
      </c>
      <c r="AQ244" s="8">
        <v>3.2455979253333345</v>
      </c>
      <c r="AR244" s="8">
        <v>11.49767660576344</v>
      </c>
      <c r="AS244" s="8">
        <v>9.1868485599999978</v>
      </c>
      <c r="AT244" s="8">
        <v>7.6431091107160496</v>
      </c>
      <c r="AU244" s="8"/>
      <c r="AV244" s="8"/>
      <c r="AW244" s="8">
        <v>4.2641575523678164</v>
      </c>
    </row>
    <row r="245" spans="1:49" ht="12.75" customHeight="1">
      <c r="A245" s="13">
        <v>39114</v>
      </c>
      <c r="B245" s="8">
        <v>104.28340192519275</v>
      </c>
      <c r="C245" s="8">
        <v>30.184387577334697</v>
      </c>
      <c r="D245" s="8">
        <v>6.1858563622564109</v>
      </c>
      <c r="E245" s="8">
        <v>0.75997145230769236</v>
      </c>
      <c r="F245" s="15">
        <f t="shared" si="102"/>
        <v>0.289445750906624</v>
      </c>
      <c r="G245" s="15">
        <f t="shared" si="103"/>
        <v>5.9317746142322901E-2</v>
      </c>
      <c r="H245" s="15">
        <f t="shared" si="104"/>
        <v>4.8795810652034532</v>
      </c>
      <c r="I245" s="15">
        <f t="shared" si="104"/>
        <v>8.1395904326047255</v>
      </c>
      <c r="J245" s="7">
        <v>95.389334388993277</v>
      </c>
      <c r="K245" s="7">
        <v>24.831166026736746</v>
      </c>
      <c r="L245" s="7">
        <v>5.8555660818461552</v>
      </c>
      <c r="M245" s="7">
        <v>0.7198035651282052</v>
      </c>
      <c r="N245" s="15">
        <f t="shared" si="105"/>
        <v>0.26031386198247702</v>
      </c>
      <c r="O245" s="15">
        <f t="shared" si="106"/>
        <v>6.138596227087012E-2</v>
      </c>
      <c r="P245" s="15">
        <f t="shared" si="107"/>
        <v>4.2406089658385211</v>
      </c>
      <c r="Q245" s="15">
        <f t="shared" si="107"/>
        <v>8.1349500968409512</v>
      </c>
      <c r="R245" s="8">
        <v>104.28340192519275</v>
      </c>
      <c r="S245" s="8">
        <v>30.184387577334697</v>
      </c>
      <c r="T245" s="8">
        <v>6.1858563622564109</v>
      </c>
      <c r="U245" s="8">
        <v>0.75997145230769236</v>
      </c>
      <c r="V245" s="15">
        <f t="shared" si="108"/>
        <v>0.289445750906624</v>
      </c>
      <c r="W245" s="15">
        <f t="shared" si="109"/>
        <v>5.9317746142322901E-2</v>
      </c>
      <c r="X245" s="15">
        <f t="shared" si="110"/>
        <v>4.8795810652034532</v>
      </c>
      <c r="Y245" s="15">
        <f t="shared" si="110"/>
        <v>8.1395904326047255</v>
      </c>
      <c r="Z245" s="15"/>
      <c r="AA245" s="8">
        <v>6.1858563622564109</v>
      </c>
      <c r="AB245" s="17">
        <f t="shared" si="111"/>
        <v>8.4899876397851344</v>
      </c>
      <c r="AC245" s="17">
        <f t="shared" si="112"/>
        <v>9.2525923629151841</v>
      </c>
      <c r="AD245" s="17">
        <f t="shared" si="83"/>
        <v>12.427960449487511</v>
      </c>
      <c r="AE245" s="8">
        <v>6.1858563622564109</v>
      </c>
      <c r="AF245" s="8">
        <v>6.8857427577011432</v>
      </c>
      <c r="AG245" s="8">
        <v>5.2720655643760699</v>
      </c>
      <c r="AH245" s="8">
        <v>8.0792848501333321</v>
      </c>
      <c r="AI245" s="8">
        <v>9.8244268750107544</v>
      </c>
      <c r="AJ245" s="8">
        <v>5.0985473544888906</v>
      </c>
      <c r="AK245" s="8">
        <v>9.4602868237575723</v>
      </c>
      <c r="AL245" s="8"/>
      <c r="AM245" s="8"/>
      <c r="AN245" s="8"/>
      <c r="AO245" s="8"/>
      <c r="AP245" s="8">
        <v>4.8883553511111115</v>
      </c>
      <c r="AQ245" s="8">
        <v>3.8375975777142872</v>
      </c>
      <c r="AR245" s="8">
        <v>3.2455979253333345</v>
      </c>
      <c r="AS245" s="8">
        <v>11.49767660576344</v>
      </c>
      <c r="AT245" s="8">
        <v>9.1868485599999978</v>
      </c>
      <c r="AU245" s="8">
        <v>7.6431091107160496</v>
      </c>
      <c r="AV245" s="8"/>
      <c r="AW245" s="8"/>
    </row>
    <row r="246" spans="1:49" ht="12.75" customHeight="1">
      <c r="A246" s="13">
        <v>39142</v>
      </c>
      <c r="B246" s="8">
        <v>232.30763834236225</v>
      </c>
      <c r="C246" s="8">
        <v>68.085094547917166</v>
      </c>
      <c r="D246" s="8">
        <v>12.398363799397851</v>
      </c>
      <c r="E246" s="8">
        <v>1.669583088172043</v>
      </c>
      <c r="F246" s="15">
        <f t="shared" si="102"/>
        <v>0.29308160090533525</v>
      </c>
      <c r="G246" s="15">
        <f t="shared" si="103"/>
        <v>5.3370452594097756E-2</v>
      </c>
      <c r="H246" s="15">
        <f t="shared" si="104"/>
        <v>5.4914580382956535</v>
      </c>
      <c r="I246" s="15">
        <f t="shared" si="104"/>
        <v>7.4260238302798713</v>
      </c>
      <c r="J246" s="7">
        <v>201.46006136000941</v>
      </c>
      <c r="K246" s="7">
        <v>49.520922240025797</v>
      </c>
      <c r="L246" s="7">
        <v>12.338228256516128</v>
      </c>
      <c r="M246" s="7">
        <v>1.7184937668817197</v>
      </c>
      <c r="N246" s="15">
        <f t="shared" si="105"/>
        <v>0.24581012189573317</v>
      </c>
      <c r="O246" s="15">
        <f t="shared" si="106"/>
        <v>6.124404099365232E-2</v>
      </c>
      <c r="P246" s="15">
        <f t="shared" si="107"/>
        <v>4.0136169643216446</v>
      </c>
      <c r="Q246" s="15">
        <f t="shared" si="107"/>
        <v>7.1796758849491606</v>
      </c>
      <c r="R246" s="8">
        <v>232.30763834236225</v>
      </c>
      <c r="S246" s="8">
        <v>68.085094547917166</v>
      </c>
      <c r="T246" s="8">
        <v>12.398363799397851</v>
      </c>
      <c r="U246" s="8">
        <v>1.669583088172043</v>
      </c>
      <c r="V246" s="15">
        <f t="shared" si="108"/>
        <v>0.29308160090533525</v>
      </c>
      <c r="W246" s="15">
        <f t="shared" si="109"/>
        <v>5.3370452594097756E-2</v>
      </c>
      <c r="X246" s="15">
        <f t="shared" si="110"/>
        <v>5.4914580382956535</v>
      </c>
      <c r="Y246" s="15">
        <f t="shared" si="110"/>
        <v>7.4260238302798713</v>
      </c>
      <c r="Z246" s="15"/>
      <c r="AA246" s="8">
        <v>12.398363799397851</v>
      </c>
      <c r="AB246" s="17">
        <f t="shared" si="111"/>
        <v>11.368384497499569</v>
      </c>
      <c r="AC246" s="17">
        <f t="shared" si="112"/>
        <v>11.747964934375455</v>
      </c>
      <c r="AD246" s="17">
        <f t="shared" si="83"/>
        <v>12.77499318498954</v>
      </c>
      <c r="AE246" s="8">
        <v>12.398363799397851</v>
      </c>
      <c r="AF246" s="8">
        <v>6.1858563622564109</v>
      </c>
      <c r="AG246" s="8">
        <v>6.8857427577011432</v>
      </c>
      <c r="AH246" s="8">
        <v>5.2720655643760699</v>
      </c>
      <c r="AI246" s="8">
        <v>8.0792848501333321</v>
      </c>
      <c r="AJ246" s="8">
        <v>9.8244268750107544</v>
      </c>
      <c r="AK246" s="8">
        <v>5.0985473544888906</v>
      </c>
      <c r="AL246" s="8">
        <v>9.4602868237575723</v>
      </c>
      <c r="AM246" s="8"/>
      <c r="AN246" s="8"/>
      <c r="AO246" s="8"/>
      <c r="AP246" s="8"/>
      <c r="AQ246" s="8">
        <v>4.8883553511111115</v>
      </c>
      <c r="AR246" s="8">
        <v>3.8375975777142872</v>
      </c>
      <c r="AS246" s="8">
        <v>3.2455979253333345</v>
      </c>
      <c r="AT246" s="8">
        <v>11.49767660576344</v>
      </c>
      <c r="AU246" s="8">
        <v>9.1868485599999978</v>
      </c>
      <c r="AV246" s="8">
        <v>7.6431091107160496</v>
      </c>
      <c r="AW246" s="8"/>
    </row>
    <row r="247" spans="1:49" ht="12.75" customHeight="1">
      <c r="A247" s="13">
        <v>39173</v>
      </c>
      <c r="B247" s="8">
        <v>263.58018038483556</v>
      </c>
      <c r="C247" s="8">
        <v>81.453116728976539</v>
      </c>
      <c r="D247" s="8">
        <v>15.520933330844446</v>
      </c>
      <c r="E247" s="8">
        <v>2.1522813297777788</v>
      </c>
      <c r="F247" s="15">
        <f t="shared" si="102"/>
        <v>0.30902595411404743</v>
      </c>
      <c r="G247" s="15">
        <f t="shared" si="103"/>
        <v>5.8885054666035143E-2</v>
      </c>
      <c r="H247" s="15">
        <f t="shared" si="104"/>
        <v>5.2479522328149146</v>
      </c>
      <c r="I247" s="15">
        <f t="shared" si="104"/>
        <v>7.2113868740602651</v>
      </c>
      <c r="J247" s="7">
        <v>280.8491521396848</v>
      </c>
      <c r="K247" s="7">
        <v>78.381659464164656</v>
      </c>
      <c r="L247" s="7">
        <v>15.761764545777774</v>
      </c>
      <c r="M247" s="7">
        <v>2.1831266275555561</v>
      </c>
      <c r="N247" s="15">
        <f t="shared" si="105"/>
        <v>0.27908811141854645</v>
      </c>
      <c r="O247" s="15">
        <f t="shared" si="106"/>
        <v>5.6121816376139208E-2</v>
      </c>
      <c r="P247" s="15">
        <f t="shared" si="107"/>
        <v>4.9728987662844739</v>
      </c>
      <c r="Q247" s="15">
        <f t="shared" si="107"/>
        <v>7.2198123310081197</v>
      </c>
      <c r="R247" s="8">
        <v>263.58018038483556</v>
      </c>
      <c r="S247" s="8">
        <v>81.453116728976539</v>
      </c>
      <c r="T247" s="8">
        <v>15.520933330844446</v>
      </c>
      <c r="U247" s="8">
        <v>2.1522813297777788</v>
      </c>
      <c r="V247" s="15">
        <f t="shared" si="108"/>
        <v>0.30902595411404743</v>
      </c>
      <c r="W247" s="15">
        <f t="shared" si="109"/>
        <v>5.8885054666035143E-2</v>
      </c>
      <c r="X247" s="15">
        <f t="shared" si="110"/>
        <v>5.2479522328149146</v>
      </c>
      <c r="Y247" s="15">
        <f t="shared" si="110"/>
        <v>7.2113868740602651</v>
      </c>
      <c r="Z247" s="15"/>
      <c r="AA247" s="8">
        <v>15.520933330844446</v>
      </c>
      <c r="AB247" s="17">
        <f t="shared" si="111"/>
        <v>15.222741850639906</v>
      </c>
      <c r="AC247" s="17">
        <f t="shared" si="112"/>
        <v>13.80642613389656</v>
      </c>
      <c r="AD247" s="17">
        <f t="shared" si="83"/>
        <v>13.31360439666685</v>
      </c>
      <c r="AE247" s="8">
        <v>15.520933330844446</v>
      </c>
      <c r="AF247" s="8">
        <v>12.398363799397851</v>
      </c>
      <c r="AG247" s="8">
        <v>6.1858563622564109</v>
      </c>
      <c r="AH247" s="8">
        <v>6.8857427577011432</v>
      </c>
      <c r="AI247" s="8">
        <v>5.2720655643760699</v>
      </c>
      <c r="AJ247" s="8">
        <v>8.0792848501333321</v>
      </c>
      <c r="AK247" s="8">
        <v>9.8244268750107544</v>
      </c>
      <c r="AL247" s="8">
        <v>5.0985473544888906</v>
      </c>
      <c r="AM247" s="8">
        <v>9.4602868237575723</v>
      </c>
      <c r="AN247" s="8"/>
      <c r="AO247" s="8"/>
      <c r="AP247" s="8"/>
      <c r="AQ247" s="8"/>
      <c r="AR247" s="8">
        <v>4.8883553511111115</v>
      </c>
      <c r="AS247" s="8">
        <v>3.8375975777142872</v>
      </c>
      <c r="AT247" s="8">
        <v>3.2455979253333345</v>
      </c>
      <c r="AU247" s="8">
        <v>11.49767660576344</v>
      </c>
      <c r="AV247" s="8">
        <v>9.1868485599999978</v>
      </c>
      <c r="AW247" s="8">
        <v>7.6431091107160496</v>
      </c>
    </row>
    <row r="248" spans="1:49" ht="12.75" customHeight="1">
      <c r="A248" s="13">
        <v>39203</v>
      </c>
      <c r="B248" s="8">
        <v>285.24194284656755</v>
      </c>
      <c r="C248" s="8">
        <v>81.81122569933963</v>
      </c>
      <c r="D248" s="8">
        <v>17.748928421677423</v>
      </c>
      <c r="E248" s="8">
        <v>2.4198991036559145</v>
      </c>
      <c r="F248" s="15">
        <f t="shared" si="102"/>
        <v>0.28681344995376828</v>
      </c>
      <c r="G248" s="15">
        <f t="shared" si="103"/>
        <v>6.2224118390697615E-2</v>
      </c>
      <c r="H248" s="15">
        <f t="shared" si="104"/>
        <v>4.6093614079495948</v>
      </c>
      <c r="I248" s="15">
        <f t="shared" si="104"/>
        <v>7.3345737410550909</v>
      </c>
      <c r="J248" s="7">
        <v>313.04688825828032</v>
      </c>
      <c r="K248" s="7">
        <v>83.294694386285883</v>
      </c>
      <c r="L248" s="7">
        <v>20.01606597470969</v>
      </c>
      <c r="M248" s="7">
        <v>2.7912307406451631</v>
      </c>
      <c r="N248" s="15">
        <f t="shared" si="105"/>
        <v>0.26607737534053794</v>
      </c>
      <c r="O248" s="15">
        <f t="shared" si="106"/>
        <v>6.3939514256392715E-2</v>
      </c>
      <c r="P248" s="15">
        <f t="shared" si="107"/>
        <v>4.1613918784804556</v>
      </c>
      <c r="Q248" s="15">
        <f t="shared" si="107"/>
        <v>7.171053859231713</v>
      </c>
      <c r="R248" s="8">
        <v>285.24194284656755</v>
      </c>
      <c r="S248" s="8">
        <v>81.81122569933963</v>
      </c>
      <c r="T248" s="8">
        <v>17.748928421677423</v>
      </c>
      <c r="U248" s="8">
        <v>2.4198991036559145</v>
      </c>
      <c r="V248" s="15">
        <f t="shared" si="108"/>
        <v>0.28681344995376828</v>
      </c>
      <c r="W248" s="15">
        <f t="shared" si="109"/>
        <v>6.2224118390697615E-2</v>
      </c>
      <c r="X248" s="15">
        <f t="shared" si="110"/>
        <v>4.6093614079495948</v>
      </c>
      <c r="Y248" s="15">
        <f t="shared" si="110"/>
        <v>7.3345737410550909</v>
      </c>
      <c r="Z248" s="15"/>
      <c r="AA248" s="8">
        <v>17.748928421677423</v>
      </c>
      <c r="AB248" s="17">
        <f t="shared" si="111"/>
        <v>16.815970169276181</v>
      </c>
      <c r="AC248" s="17">
        <f t="shared" si="112"/>
        <v>17.382409283724847</v>
      </c>
      <c r="AD248" s="17">
        <f t="shared" si="83"/>
        <v>13.359416907147505</v>
      </c>
      <c r="AE248" s="8">
        <v>17.748928421677423</v>
      </c>
      <c r="AF248" s="8">
        <v>15.520933330844446</v>
      </c>
      <c r="AG248" s="8">
        <v>12.398363799397851</v>
      </c>
      <c r="AH248" s="8">
        <v>6.1858563622564109</v>
      </c>
      <c r="AI248" s="8">
        <v>6.8857427577011432</v>
      </c>
      <c r="AJ248" s="8">
        <v>5.2720655643760699</v>
      </c>
      <c r="AK248" s="8">
        <v>8.0792848501333321</v>
      </c>
      <c r="AL248" s="8">
        <v>9.8244268750107544</v>
      </c>
      <c r="AM248" s="8">
        <v>5.0985473544888906</v>
      </c>
      <c r="AN248" s="8">
        <v>9.4602868237575723</v>
      </c>
      <c r="AO248" s="8"/>
      <c r="AP248" s="8"/>
      <c r="AQ248" s="8"/>
      <c r="AR248" s="8"/>
      <c r="AS248" s="8">
        <v>4.8883553511111115</v>
      </c>
      <c r="AT248" s="8">
        <v>3.8375975777142872</v>
      </c>
      <c r="AU248" s="8">
        <v>3.2455979253333345</v>
      </c>
      <c r="AV248" s="8">
        <v>11.49767660576344</v>
      </c>
      <c r="AW248" s="8">
        <v>9.1868485599999978</v>
      </c>
    </row>
    <row r="249" spans="1:49" ht="12.75" customHeight="1">
      <c r="A249" s="13">
        <v>39234</v>
      </c>
      <c r="B249" s="8">
        <v>267.70731312181317</v>
      </c>
      <c r="C249" s="8">
        <v>59.42536531650201</v>
      </c>
      <c r="D249" s="8">
        <v>17.178048755306669</v>
      </c>
      <c r="E249" s="8">
        <v>2.6189757546666654</v>
      </c>
      <c r="F249" s="15">
        <f t="shared" si="102"/>
        <v>0.22197886424366023</v>
      </c>
      <c r="G249" s="15">
        <f t="shared" si="103"/>
        <v>6.4167274905524346E-2</v>
      </c>
      <c r="H249" s="15">
        <f t="shared" si="104"/>
        <v>3.4593780797219029</v>
      </c>
      <c r="I249" s="15">
        <f t="shared" si="104"/>
        <v>6.5590713181279661</v>
      </c>
      <c r="J249" s="7">
        <v>491.045503221491</v>
      </c>
      <c r="K249" s="7">
        <v>92.683731961709881</v>
      </c>
      <c r="L249" s="7">
        <v>29.109069594000012</v>
      </c>
      <c r="M249" s="7">
        <v>4.6711661485714302</v>
      </c>
      <c r="N249" s="15">
        <f t="shared" si="105"/>
        <v>0.18874774609208458</v>
      </c>
      <c r="O249" s="15">
        <f t="shared" si="106"/>
        <v>5.9279780393121886E-2</v>
      </c>
      <c r="P249" s="15">
        <f t="shared" si="107"/>
        <v>3.1840156093760528</v>
      </c>
      <c r="Q249" s="15">
        <f t="shared" si="107"/>
        <v>6.2316493715177224</v>
      </c>
      <c r="R249" s="8">
        <v>267.70731312181317</v>
      </c>
      <c r="S249" s="8">
        <v>59.42536531650201</v>
      </c>
      <c r="T249" s="8">
        <v>17.178048755306669</v>
      </c>
      <c r="U249" s="8">
        <v>2.6189757546666654</v>
      </c>
      <c r="V249" s="15">
        <f t="shared" si="108"/>
        <v>0.22197886424366023</v>
      </c>
      <c r="W249" s="15">
        <f t="shared" si="109"/>
        <v>6.4167274905524346E-2</v>
      </c>
      <c r="X249" s="15">
        <f t="shared" si="110"/>
        <v>3.4593780797219029</v>
      </c>
      <c r="Y249" s="15">
        <f t="shared" si="110"/>
        <v>6.5590713181279661</v>
      </c>
      <c r="Z249" s="15"/>
      <c r="AA249" s="8">
        <v>17.178048755306669</v>
      </c>
      <c r="AB249" s="17">
        <f t="shared" si="111"/>
        <v>19.664249762793979</v>
      </c>
      <c r="AC249" s="17">
        <f t="shared" si="112"/>
        <v>19.671782291243126</v>
      </c>
      <c r="AD249" s="17">
        <f t="shared" si="83"/>
        <v>13.364399207394765</v>
      </c>
      <c r="AE249" s="8">
        <v>17.178048755306669</v>
      </c>
      <c r="AF249" s="8">
        <v>17.748928421677423</v>
      </c>
      <c r="AG249" s="8">
        <v>15.520933330844446</v>
      </c>
      <c r="AH249" s="8">
        <v>12.398363799397851</v>
      </c>
      <c r="AI249" s="8">
        <v>6.1858563622564109</v>
      </c>
      <c r="AJ249" s="8">
        <v>6.8857427577011432</v>
      </c>
      <c r="AK249" s="8">
        <v>5.2720655643760699</v>
      </c>
      <c r="AL249" s="8">
        <v>8.0792848501333321</v>
      </c>
      <c r="AM249" s="8">
        <v>9.8244268750107544</v>
      </c>
      <c r="AN249" s="8">
        <v>5.0985473544888906</v>
      </c>
      <c r="AO249" s="8">
        <v>9.4602868237575723</v>
      </c>
      <c r="AP249" s="8"/>
      <c r="AQ249" s="8"/>
      <c r="AR249" s="8"/>
      <c r="AS249" s="8"/>
      <c r="AT249" s="8">
        <v>4.8883553511111115</v>
      </c>
      <c r="AU249" s="8">
        <v>3.8375975777142872</v>
      </c>
      <c r="AV249" s="8">
        <v>3.2455979253333345</v>
      </c>
      <c r="AW249" s="8">
        <v>11.49767660576344</v>
      </c>
    </row>
    <row r="250" spans="1:49" ht="12.75" customHeight="1">
      <c r="A250" s="13">
        <v>39264</v>
      </c>
      <c r="B250" s="8">
        <v>433.13256373458091</v>
      </c>
      <c r="C250" s="8">
        <v>97.446077265716013</v>
      </c>
      <c r="D250" s="8">
        <v>24.065772111397841</v>
      </c>
      <c r="E250" s="8">
        <v>3.2470594941935502</v>
      </c>
      <c r="F250" s="15">
        <f t="shared" si="102"/>
        <v>0.22497979931481196</v>
      </c>
      <c r="G250" s="15">
        <f t="shared" si="103"/>
        <v>5.5562139922929216E-2</v>
      </c>
      <c r="H250" s="15">
        <f t="shared" si="104"/>
        <v>4.0491564872570356</v>
      </c>
      <c r="I250" s="15">
        <f t="shared" si="104"/>
        <v>7.4115587208773617</v>
      </c>
      <c r="J250" s="7">
        <v>499.21267082504022</v>
      </c>
      <c r="K250" s="7">
        <v>61.873072670533752</v>
      </c>
      <c r="L250" s="7">
        <v>29.079044258469157</v>
      </c>
      <c r="M250" s="7">
        <v>4.0449044859259269</v>
      </c>
      <c r="N250" s="15">
        <f t="shared" si="105"/>
        <v>0.1239413105606418</v>
      </c>
      <c r="O250" s="15">
        <f t="shared" si="106"/>
        <v>5.8249812069895421E-2</v>
      </c>
      <c r="P250" s="15">
        <f t="shared" si="107"/>
        <v>2.127754685490169</v>
      </c>
      <c r="Q250" s="15">
        <f t="shared" si="107"/>
        <v>7.1890558503046131</v>
      </c>
      <c r="R250" s="8">
        <v>433.13256373458091</v>
      </c>
      <c r="S250" s="8">
        <v>97.446077265716013</v>
      </c>
      <c r="T250" s="8">
        <v>24.065772111397841</v>
      </c>
      <c r="U250" s="8">
        <v>3.2470594941935502</v>
      </c>
      <c r="V250" s="15">
        <f t="shared" si="108"/>
        <v>0.22497979931481196</v>
      </c>
      <c r="W250" s="15">
        <f t="shared" si="109"/>
        <v>5.5562139922929216E-2</v>
      </c>
      <c r="X250" s="15">
        <f t="shared" si="110"/>
        <v>4.0491564872570356</v>
      </c>
      <c r="Y250" s="15">
        <f t="shared" si="110"/>
        <v>7.4115587208773617</v>
      </c>
      <c r="Z250" s="15"/>
      <c r="AA250" s="8">
        <v>24.065772111397841</v>
      </c>
      <c r="AB250" s="17">
        <f t="shared" si="111"/>
        <v>21.696349901231248</v>
      </c>
      <c r="AC250" s="17">
        <f t="shared" si="112"/>
        <v>19.361938102131028</v>
      </c>
      <c r="AD250" s="17">
        <f t="shared" si="83"/>
        <v>13.347859188201788</v>
      </c>
      <c r="AE250" s="8">
        <v>24.065772111397841</v>
      </c>
      <c r="AF250" s="8">
        <v>17.178048755306669</v>
      </c>
      <c r="AG250" s="8">
        <v>17.748928421677423</v>
      </c>
      <c r="AH250" s="8">
        <v>15.520933330844446</v>
      </c>
      <c r="AI250" s="8">
        <v>12.398363799397851</v>
      </c>
      <c r="AJ250" s="8">
        <v>6.1858563622564109</v>
      </c>
      <c r="AK250" s="8">
        <v>6.8857427577011432</v>
      </c>
      <c r="AL250" s="8">
        <v>5.2720655643760699</v>
      </c>
      <c r="AM250" s="8">
        <v>8.0792848501333321</v>
      </c>
      <c r="AN250" s="8">
        <v>9.8244268750107544</v>
      </c>
      <c r="AO250" s="8">
        <v>5.0985473544888906</v>
      </c>
      <c r="AP250" s="8">
        <v>9.4602868237575723</v>
      </c>
      <c r="AQ250" s="8"/>
      <c r="AR250" s="8"/>
      <c r="AS250" s="8"/>
      <c r="AT250" s="8"/>
      <c r="AU250" s="8">
        <v>4.8883553511111115</v>
      </c>
      <c r="AV250" s="8">
        <v>3.8375975777142872</v>
      </c>
      <c r="AW250" s="8">
        <v>3.2455979253333345</v>
      </c>
    </row>
    <row r="251" spans="1:49" ht="12.75" customHeight="1">
      <c r="A251" s="13">
        <v>39295</v>
      </c>
      <c r="B251" s="8">
        <v>394.87197313152535</v>
      </c>
      <c r="C251" s="8">
        <v>116.15392809603078</v>
      </c>
      <c r="D251" s="8">
        <v>23.845228836989243</v>
      </c>
      <c r="E251" s="8">
        <v>3.3406475681720429</v>
      </c>
      <c r="F251" s="15">
        <f t="shared" si="102"/>
        <v>0.29415591887890669</v>
      </c>
      <c r="G251" s="15">
        <f t="shared" si="103"/>
        <v>6.0387240572900298E-2</v>
      </c>
      <c r="H251" s="15">
        <f t="shared" si="104"/>
        <v>4.8711601339656783</v>
      </c>
      <c r="I251" s="15">
        <f t="shared" si="104"/>
        <v>7.1379061545354903</v>
      </c>
      <c r="J251" s="7">
        <v>139.44141561874966</v>
      </c>
      <c r="K251" s="7">
        <v>26.873476462988087</v>
      </c>
      <c r="L251" s="7">
        <v>8.3809160959999964</v>
      </c>
      <c r="M251" s="7">
        <v>1.231044266666667</v>
      </c>
      <c r="N251" s="15">
        <f t="shared" si="105"/>
        <v>0.19272234395886761</v>
      </c>
      <c r="O251" s="15">
        <f t="shared" si="106"/>
        <v>6.010349263029912E-2</v>
      </c>
      <c r="P251" s="15">
        <f t="shared" si="107"/>
        <v>3.2065082331290884</v>
      </c>
      <c r="Q251" s="15">
        <f t="shared" si="107"/>
        <v>6.8079729729729683</v>
      </c>
      <c r="R251" s="8">
        <v>394.87197313152535</v>
      </c>
      <c r="S251" s="8">
        <v>116.15392809603078</v>
      </c>
      <c r="T251" s="8">
        <v>23.845228836989243</v>
      </c>
      <c r="U251" s="8">
        <v>3.3406475681720429</v>
      </c>
      <c r="V251" s="15">
        <f t="shared" si="108"/>
        <v>0.29415591887890669</v>
      </c>
      <c r="W251" s="15">
        <f t="shared" si="109"/>
        <v>6.0387240572900298E-2</v>
      </c>
      <c r="X251" s="15">
        <f t="shared" si="110"/>
        <v>4.8711601339656783</v>
      </c>
      <c r="Y251" s="15">
        <f t="shared" si="110"/>
        <v>7.1379061545354903</v>
      </c>
      <c r="Z251" s="15"/>
      <c r="AA251" s="8">
        <v>23.845228836989243</v>
      </c>
      <c r="AB251" s="17">
        <f t="shared" si="111"/>
        <v>20.627571111223681</v>
      </c>
      <c r="AC251" s="17">
        <f t="shared" si="112"/>
        <v>18.232251039054322</v>
      </c>
      <c r="AD251" s="17">
        <f t="shared" si="83"/>
        <v>13.129062849136652</v>
      </c>
      <c r="AE251" s="8">
        <v>23.845228836989243</v>
      </c>
      <c r="AF251" s="8">
        <v>24.065772111397841</v>
      </c>
      <c r="AG251" s="8">
        <v>17.178048755306669</v>
      </c>
      <c r="AH251" s="8">
        <v>17.748928421677423</v>
      </c>
      <c r="AI251" s="8">
        <v>15.520933330844446</v>
      </c>
      <c r="AJ251" s="8">
        <v>12.398363799397851</v>
      </c>
      <c r="AK251" s="8">
        <v>6.1858563622564109</v>
      </c>
      <c r="AL251" s="8">
        <v>6.8857427577011432</v>
      </c>
      <c r="AM251" s="8">
        <v>5.2720655643760699</v>
      </c>
      <c r="AN251" s="8">
        <v>8.0792848501333321</v>
      </c>
      <c r="AO251" s="8">
        <v>9.8244268750107544</v>
      </c>
      <c r="AP251" s="8">
        <v>5.0985473544888906</v>
      </c>
      <c r="AQ251" s="8">
        <v>9.4602868237575723</v>
      </c>
      <c r="AR251" s="8"/>
      <c r="AS251" s="8"/>
      <c r="AT251" s="8"/>
      <c r="AU251" s="8"/>
      <c r="AV251" s="8">
        <v>4.8883553511111115</v>
      </c>
      <c r="AW251" s="8">
        <v>3.8375975777142872</v>
      </c>
    </row>
    <row r="252" spans="1:49" ht="12.75" customHeight="1">
      <c r="A252" s="13">
        <v>39326</v>
      </c>
      <c r="B252" s="8">
        <v>220.45282459032845</v>
      </c>
      <c r="C252" s="8">
        <v>60.47142898359062</v>
      </c>
      <c r="D252" s="8">
        <v>13.971712385283958</v>
      </c>
      <c r="E252" s="8">
        <v>1.9781415071604935</v>
      </c>
      <c r="F252" s="15">
        <f t="shared" si="102"/>
        <v>0.27430553042795341</v>
      </c>
      <c r="G252" s="15">
        <f t="shared" si="103"/>
        <v>6.337733440815671E-2</v>
      </c>
      <c r="H252" s="15">
        <f t="shared" si="104"/>
        <v>4.3281329672434143</v>
      </c>
      <c r="I252" s="15">
        <f t="shared" si="104"/>
        <v>7.0630500066395827</v>
      </c>
      <c r="J252" s="7">
        <v>15.940115133217711</v>
      </c>
      <c r="K252" s="7">
        <v>1.9220938513257224</v>
      </c>
      <c r="L252" s="7">
        <v>2.8804985813333337</v>
      </c>
      <c r="M252" s="7">
        <v>0.3916355022222221</v>
      </c>
      <c r="N252" s="15">
        <f t="shared" si="105"/>
        <v>0.12058218119894619</v>
      </c>
      <c r="O252" s="15">
        <f t="shared" si="106"/>
        <v>0.18070751417162878</v>
      </c>
      <c r="P252" s="15">
        <f t="shared" si="107"/>
        <v>0.66727818016699658</v>
      </c>
      <c r="Q252" s="15">
        <f t="shared" si="107"/>
        <v>7.3550496954152003</v>
      </c>
      <c r="R252" s="8">
        <v>220.45282459032845</v>
      </c>
      <c r="S252" s="8">
        <v>60.47142898359062</v>
      </c>
      <c r="T252" s="8">
        <v>13.971712385283958</v>
      </c>
      <c r="U252" s="8">
        <v>1.9781415071604935</v>
      </c>
      <c r="V252" s="15">
        <f t="shared" si="108"/>
        <v>0.27430553042795341</v>
      </c>
      <c r="W252" s="15">
        <f t="shared" si="109"/>
        <v>6.337733440815671E-2</v>
      </c>
      <c r="X252" s="15">
        <f t="shared" si="110"/>
        <v>4.3281329672434143</v>
      </c>
      <c r="Y252" s="15">
        <f t="shared" si="110"/>
        <v>7.0630500066395827</v>
      </c>
      <c r="Z252" s="15"/>
      <c r="AA252" s="8">
        <v>13.971712385283958</v>
      </c>
      <c r="AB252" s="17">
        <f t="shared" si="111"/>
        <v>16.639144776189038</v>
      </c>
      <c r="AC252" s="17">
        <f t="shared" si="112"/>
        <v>16.880639190244842</v>
      </c>
      <c r="AD252" s="17">
        <f t="shared" si="83"/>
        <v>13.100729969776978</v>
      </c>
      <c r="AE252" s="8">
        <v>13.971712385283958</v>
      </c>
      <c r="AF252" s="8">
        <v>23.845228836989243</v>
      </c>
      <c r="AG252" s="8">
        <v>24.065772111397841</v>
      </c>
      <c r="AH252" s="8">
        <v>17.178048755306669</v>
      </c>
      <c r="AI252" s="8">
        <v>17.748928421677423</v>
      </c>
      <c r="AJ252" s="8">
        <v>15.520933330844446</v>
      </c>
      <c r="AK252" s="8">
        <v>12.398363799397851</v>
      </c>
      <c r="AL252" s="8">
        <v>6.1858563622564109</v>
      </c>
      <c r="AM252" s="8">
        <v>6.8857427577011432</v>
      </c>
      <c r="AN252" s="8">
        <v>5.2720655643760699</v>
      </c>
      <c r="AO252" s="8">
        <v>8.0792848501333321</v>
      </c>
      <c r="AP252" s="8">
        <v>9.8244268750107544</v>
      </c>
      <c r="AQ252" s="8">
        <v>5.0985473544888906</v>
      </c>
      <c r="AR252" s="8">
        <v>9.4602868237575723</v>
      </c>
      <c r="AS252" s="8"/>
      <c r="AT252" s="8"/>
      <c r="AU252" s="8"/>
      <c r="AV252" s="8"/>
      <c r="AW252" s="8">
        <v>4.8883553511111115</v>
      </c>
    </row>
    <row r="253" spans="1:49" ht="12.75" customHeight="1">
      <c r="A253" s="13">
        <v>39356</v>
      </c>
      <c r="B253" s="8">
        <v>205.06401602160767</v>
      </c>
      <c r="C253" s="8">
        <v>48.6309675544965</v>
      </c>
      <c r="D253" s="8">
        <v>12.100493106293911</v>
      </c>
      <c r="E253" s="8">
        <v>1.7458424745519723</v>
      </c>
      <c r="F253" s="15">
        <f t="shared" si="102"/>
        <v>0.23715017631066115</v>
      </c>
      <c r="G253" s="15">
        <f t="shared" si="103"/>
        <v>5.9008368903781139E-2</v>
      </c>
      <c r="H253" s="15">
        <f t="shared" si="104"/>
        <v>4.0189244460791231</v>
      </c>
      <c r="I253" s="15">
        <f t="shared" si="104"/>
        <v>6.9310337459851334</v>
      </c>
      <c r="N253" s="15">
        <f t="shared" ref="N253:N257" si="113">K284/J284</f>
        <v>0.34778117501374456</v>
      </c>
      <c r="O253" s="15">
        <f t="shared" ref="O253:O257" si="114">L284/J284</f>
        <v>5.7228616365048585E-2</v>
      </c>
      <c r="P253" s="15">
        <f t="shared" ref="P253:P257" si="115">K284/L284</f>
        <v>6.0770502085062823</v>
      </c>
      <c r="Q253" s="15">
        <f>L284/M284</f>
        <v>8.4404571357884475</v>
      </c>
      <c r="R253" s="8">
        <v>205.06401602160767</v>
      </c>
      <c r="S253" s="8">
        <v>48.6309675544965</v>
      </c>
      <c r="T253" s="8">
        <v>12.100493106293911</v>
      </c>
      <c r="U253" s="8">
        <v>1.7458424745519723</v>
      </c>
      <c r="V253" s="15">
        <f t="shared" ref="V253:V257" si="116">S284/R284</f>
        <v>0.42087274806174818</v>
      </c>
      <c r="W253" s="15">
        <f t="shared" ref="W253:W257" si="117">T284/R284</f>
        <v>6.2798384991496967E-2</v>
      </c>
      <c r="X253" s="15">
        <f t="shared" ref="X253:X257" si="118">S284/T284</f>
        <v>6.7019677037671475</v>
      </c>
      <c r="Y253" s="15">
        <f>T284/U284</f>
        <v>7.8805730263371796</v>
      </c>
      <c r="Z253" s="15"/>
      <c r="AA253" s="8">
        <v>12.100493106293911</v>
      </c>
      <c r="AB253" s="17">
        <f t="shared" si="111"/>
        <v>12.16406500094571</v>
      </c>
      <c r="AC253" s="17">
        <f t="shared" si="112"/>
        <v>13.69629571863481</v>
      </c>
      <c r="AD253" s="17">
        <f t="shared" si="83"/>
        <v>12.941883198992526</v>
      </c>
      <c r="AE253" s="8">
        <v>12.100493106293911</v>
      </c>
      <c r="AF253" s="8">
        <v>13.971712385283958</v>
      </c>
      <c r="AG253" s="8">
        <v>23.845228836989243</v>
      </c>
      <c r="AH253" s="8">
        <v>24.065772111397841</v>
      </c>
      <c r="AI253" s="8">
        <v>17.178048755306669</v>
      </c>
      <c r="AJ253" s="8">
        <v>17.748928421677423</v>
      </c>
      <c r="AK253" s="8">
        <v>15.520933330844446</v>
      </c>
      <c r="AL253" s="8">
        <v>12.398363799397851</v>
      </c>
      <c r="AM253" s="8">
        <v>6.1858563622564109</v>
      </c>
      <c r="AN253" s="8">
        <v>6.8857427577011432</v>
      </c>
      <c r="AO253" s="8">
        <v>5.2720655643760699</v>
      </c>
      <c r="AP253" s="8">
        <v>8.0792848501333321</v>
      </c>
      <c r="AQ253" s="8">
        <v>9.8244268750107544</v>
      </c>
      <c r="AR253" s="8">
        <v>5.0985473544888906</v>
      </c>
      <c r="AS253" s="8">
        <v>9.4602868237575723</v>
      </c>
      <c r="AT253" s="8"/>
      <c r="AU253" s="8"/>
      <c r="AV253" s="8"/>
      <c r="AW253" s="8"/>
    </row>
    <row r="254" spans="1:49" ht="12.75" customHeight="1">
      <c r="A254" s="13">
        <v>39387</v>
      </c>
      <c r="B254" s="8">
        <v>163.45826118086234</v>
      </c>
      <c r="C254" s="8">
        <v>37.648197673953845</v>
      </c>
      <c r="D254" s="8">
        <v>10.419989511259262</v>
      </c>
      <c r="E254" s="8">
        <v>1.4615039466666653</v>
      </c>
      <c r="F254" s="15">
        <f t="shared" si="102"/>
        <v>0.23032300357274135</v>
      </c>
      <c r="G254" s="15">
        <f t="shared" si="103"/>
        <v>6.3747096267773293E-2</v>
      </c>
      <c r="H254" s="15">
        <f t="shared" si="104"/>
        <v>3.6130744309553569</v>
      </c>
      <c r="I254" s="15">
        <f t="shared" si="104"/>
        <v>7.1296348771583693</v>
      </c>
      <c r="N254" s="15">
        <f t="shared" si="113"/>
        <v>0.38209276672527748</v>
      </c>
      <c r="O254" s="15">
        <f t="shared" si="114"/>
        <v>5.9717273185513654E-2</v>
      </c>
      <c r="P254" s="15">
        <f t="shared" si="115"/>
        <v>6.3983625899711436</v>
      </c>
      <c r="Q254" s="15">
        <f>L285/M285</f>
        <v>8.1780283402414877</v>
      </c>
      <c r="R254" s="8">
        <v>163.45826118086234</v>
      </c>
      <c r="S254" s="8">
        <v>37.648197673953845</v>
      </c>
      <c r="T254" s="8">
        <v>10.419989511259262</v>
      </c>
      <c r="U254" s="8">
        <v>1.4615039466666653</v>
      </c>
      <c r="V254" s="15">
        <f t="shared" si="116"/>
        <v>0.47978993311012269</v>
      </c>
      <c r="W254" s="15">
        <f t="shared" si="117"/>
        <v>6.0917106863798587E-2</v>
      </c>
      <c r="X254" s="15">
        <f t="shared" si="118"/>
        <v>7.8761116180855444</v>
      </c>
      <c r="Y254" s="15">
        <f>T285/U285</f>
        <v>7.8082850864410895</v>
      </c>
      <c r="Z254" s="15"/>
      <c r="AA254" s="8">
        <v>10.419989511259262</v>
      </c>
      <c r="AB254" s="17">
        <f t="shared" si="111"/>
        <v>10.22151245696695</v>
      </c>
      <c r="AC254" s="17">
        <f t="shared" si="112"/>
        <v>9.9386590142104403</v>
      </c>
      <c r="AD254" s="17">
        <f t="shared" si="83"/>
        <v>12.635336929288197</v>
      </c>
      <c r="AE254" s="8">
        <v>10.419989511259262</v>
      </c>
      <c r="AF254" s="8">
        <v>12.100493106293911</v>
      </c>
      <c r="AG254" s="8">
        <v>13.971712385283958</v>
      </c>
      <c r="AH254" s="8">
        <v>23.845228836989243</v>
      </c>
      <c r="AI254" s="8">
        <v>24.065772111397841</v>
      </c>
      <c r="AJ254" s="8">
        <v>17.178048755306669</v>
      </c>
      <c r="AK254" s="8">
        <v>17.748928421677423</v>
      </c>
      <c r="AL254" s="8">
        <v>15.520933330844446</v>
      </c>
      <c r="AM254" s="8">
        <v>12.398363799397851</v>
      </c>
      <c r="AN254" s="8">
        <v>6.1858563622564109</v>
      </c>
      <c r="AO254" s="8">
        <v>6.8857427577011432</v>
      </c>
      <c r="AP254" s="8">
        <v>5.2720655643760699</v>
      </c>
      <c r="AQ254" s="8">
        <v>8.0792848501333321</v>
      </c>
      <c r="AR254" s="8">
        <v>9.8244268750107544</v>
      </c>
      <c r="AS254" s="8">
        <v>5.0985473544888906</v>
      </c>
      <c r="AT254" s="8">
        <v>9.4602868237575723</v>
      </c>
      <c r="AU254" s="8"/>
      <c r="AV254" s="8"/>
      <c r="AW254" s="8"/>
    </row>
    <row r="255" spans="1:49" ht="12.75" customHeight="1">
      <c r="A255" s="13">
        <v>39417</v>
      </c>
      <c r="B255" s="8">
        <v>127.46312524364814</v>
      </c>
      <c r="C255" s="8">
        <v>32.537024631109539</v>
      </c>
      <c r="D255" s="8">
        <v>8.1440547533476781</v>
      </c>
      <c r="E255" s="8">
        <v>1.1510083848028672</v>
      </c>
      <c r="F255" s="15">
        <f t="shared" si="102"/>
        <v>0.25526617654254447</v>
      </c>
      <c r="G255" s="15">
        <f t="shared" si="103"/>
        <v>6.3893418098608254E-2</v>
      </c>
      <c r="H255" s="15">
        <f t="shared" si="104"/>
        <v>3.9951873626260848</v>
      </c>
      <c r="I255" s="15">
        <f t="shared" si="104"/>
        <v>7.0755824726181364</v>
      </c>
      <c r="N255" s="15">
        <f t="shared" si="113"/>
        <v>0.29490635513523022</v>
      </c>
      <c r="O255" s="15">
        <f t="shared" si="114"/>
        <v>6.2739186728395915E-2</v>
      </c>
      <c r="P255" s="15">
        <f t="shared" si="115"/>
        <v>4.7005128774127831</v>
      </c>
      <c r="Q255" s="15">
        <f>L286/M286</f>
        <v>8.2149647214467993</v>
      </c>
      <c r="R255" s="8">
        <v>127.46312524364814</v>
      </c>
      <c r="S255" s="8">
        <v>32.537024631109539</v>
      </c>
      <c r="T255" s="8">
        <v>8.1440547533476781</v>
      </c>
      <c r="U255" s="8">
        <v>1.1510083848028672</v>
      </c>
      <c r="V255" s="15">
        <f t="shared" si="116"/>
        <v>0.36296512608385745</v>
      </c>
      <c r="W255" s="15">
        <f t="shared" si="117"/>
        <v>6.3606435350008109E-2</v>
      </c>
      <c r="X255" s="15">
        <f t="shared" si="118"/>
        <v>5.7064214349784521</v>
      </c>
      <c r="Y255" s="15">
        <f>T286/U286</f>
        <v>7.9225304072173905</v>
      </c>
      <c r="Z255" s="15"/>
      <c r="AA255" s="8">
        <v>8.1440547533476781</v>
      </c>
      <c r="AB255" s="17">
        <f t="shared" si="111"/>
        <v>7.8736965264914431</v>
      </c>
      <c r="AC255" s="17">
        <f t="shared" si="112"/>
        <v>7.952594607124527</v>
      </c>
      <c r="AD255" s="17">
        <f t="shared" si="83"/>
        <v>12.148669259764292</v>
      </c>
      <c r="AE255" s="8">
        <v>8.1440547533476781</v>
      </c>
      <c r="AF255" s="8">
        <v>10.419989511259262</v>
      </c>
      <c r="AG255" s="8">
        <v>12.100493106293911</v>
      </c>
      <c r="AH255" s="8">
        <v>13.971712385283958</v>
      </c>
      <c r="AI255" s="8">
        <v>23.845228836989243</v>
      </c>
      <c r="AJ255" s="8">
        <v>24.065772111397841</v>
      </c>
      <c r="AK255" s="8">
        <v>17.178048755306669</v>
      </c>
      <c r="AL255" s="8">
        <v>17.748928421677423</v>
      </c>
      <c r="AM255" s="8">
        <v>15.520933330844446</v>
      </c>
      <c r="AN255" s="8">
        <v>12.398363799397851</v>
      </c>
      <c r="AO255" s="8">
        <v>6.1858563622564109</v>
      </c>
      <c r="AP255" s="8">
        <v>6.8857427577011432</v>
      </c>
      <c r="AQ255" s="8">
        <v>5.2720655643760699</v>
      </c>
      <c r="AR255" s="8">
        <v>8.0792848501333321</v>
      </c>
      <c r="AS255" s="8">
        <v>9.8244268750107544</v>
      </c>
      <c r="AT255" s="8">
        <v>5.0985473544888906</v>
      </c>
      <c r="AU255" s="8">
        <v>9.4602868237575723</v>
      </c>
      <c r="AV255" s="8"/>
      <c r="AW255" s="8"/>
    </row>
    <row r="256" spans="1:49" ht="12.75" customHeight="1">
      <c r="A256" s="13">
        <v>39448</v>
      </c>
      <c r="B256" s="8">
        <v>90.286604105604852</v>
      </c>
      <c r="C256" s="8">
        <v>21.698577209019231</v>
      </c>
      <c r="D256" s="8">
        <v>5.057045314867386</v>
      </c>
      <c r="E256" s="8">
        <v>0.71853440000000002</v>
      </c>
      <c r="F256" s="15">
        <f t="shared" si="102"/>
        <v>0.24032997390885605</v>
      </c>
      <c r="G256" s="15">
        <f t="shared" si="103"/>
        <v>5.601102583227463E-2</v>
      </c>
      <c r="H256" s="15">
        <f t="shared" si="104"/>
        <v>4.2907618694313099</v>
      </c>
      <c r="I256" s="15">
        <f t="shared" si="104"/>
        <v>7.0380002890152316</v>
      </c>
      <c r="N256" s="15">
        <f t="shared" si="113"/>
        <v>0.19901068611249695</v>
      </c>
      <c r="O256" s="15">
        <f t="shared" si="114"/>
        <v>7.3489967495069281E-2</v>
      </c>
      <c r="P256" s="15">
        <f t="shared" si="115"/>
        <v>2.7079980151828118</v>
      </c>
      <c r="Q256" s="15">
        <f>L287/M287</f>
        <v>7.9299037824565684</v>
      </c>
      <c r="R256" s="8">
        <v>90.286604105604852</v>
      </c>
      <c r="S256" s="8">
        <v>21.698577209019231</v>
      </c>
      <c r="T256" s="8">
        <v>5.057045314867386</v>
      </c>
      <c r="U256" s="8">
        <v>0.71853440000000002</v>
      </c>
      <c r="V256" s="15">
        <f t="shared" si="116"/>
        <v>0.25390648157570428</v>
      </c>
      <c r="W256" s="15">
        <f t="shared" si="117"/>
        <v>7.0529583347330227E-2</v>
      </c>
      <c r="X256" s="15">
        <f t="shared" si="118"/>
        <v>3.5999997380576536</v>
      </c>
      <c r="Y256" s="15">
        <f>T287/U287</f>
        <v>8.0605646285519725</v>
      </c>
      <c r="Z256" s="15"/>
      <c r="AA256" s="8">
        <v>5.057045314867386</v>
      </c>
      <c r="AB256" s="17">
        <f t="shared" si="111"/>
        <v>5.7474968060231566</v>
      </c>
      <c r="AC256" s="17">
        <f t="shared" si="112"/>
        <v>6.6960017719818747</v>
      </c>
      <c r="AD256" s="17">
        <f t="shared" si="83"/>
        <v>11.691649951241946</v>
      </c>
      <c r="AE256" s="8">
        <v>5.057045314867386</v>
      </c>
      <c r="AF256" s="8">
        <v>8.1440547533476781</v>
      </c>
      <c r="AG256" s="8">
        <v>10.419989511259262</v>
      </c>
      <c r="AH256" s="8">
        <v>12.100493106293911</v>
      </c>
      <c r="AI256" s="8">
        <v>13.971712385283958</v>
      </c>
      <c r="AJ256" s="8">
        <v>23.845228836989243</v>
      </c>
      <c r="AK256" s="8">
        <v>24.065772111397841</v>
      </c>
      <c r="AL256" s="8">
        <v>17.178048755306669</v>
      </c>
      <c r="AM256" s="8">
        <v>17.748928421677423</v>
      </c>
      <c r="AN256" s="8">
        <v>15.520933330844446</v>
      </c>
      <c r="AO256" s="8">
        <v>12.398363799397851</v>
      </c>
      <c r="AP256" s="8">
        <v>6.1858563622564109</v>
      </c>
      <c r="AQ256" s="8">
        <v>6.8857427577011432</v>
      </c>
      <c r="AR256" s="8">
        <v>5.2720655643760699</v>
      </c>
      <c r="AS256" s="8">
        <v>8.0792848501333321</v>
      </c>
      <c r="AT256" s="8">
        <v>9.8244268750107544</v>
      </c>
      <c r="AU256" s="8">
        <v>5.0985473544888906</v>
      </c>
      <c r="AV256" s="8">
        <v>9.4602868237575723</v>
      </c>
      <c r="AW256" s="8"/>
    </row>
    <row r="257" spans="1:49" ht="12.75" customHeight="1">
      <c r="A257" s="13">
        <v>39479</v>
      </c>
      <c r="B257" s="8">
        <v>69.594288782014047</v>
      </c>
      <c r="C257" s="8">
        <v>18.82549446364343</v>
      </c>
      <c r="D257" s="8">
        <v>4.0413903498544048</v>
      </c>
      <c r="E257" s="8">
        <v>0.57063880091954045</v>
      </c>
      <c r="F257" s="15">
        <f t="shared" si="102"/>
        <v>0.27050343919181902</v>
      </c>
      <c r="G257" s="15">
        <f t="shared" si="103"/>
        <v>5.8070718453823209E-2</v>
      </c>
      <c r="H257" s="15">
        <f t="shared" si="104"/>
        <v>4.6581727657962162</v>
      </c>
      <c r="I257" s="15">
        <f t="shared" si="104"/>
        <v>7.0822214390995066</v>
      </c>
      <c r="N257" s="15">
        <f t="shared" si="113"/>
        <v>0.27370399517507127</v>
      </c>
      <c r="O257" s="15">
        <f t="shared" si="114"/>
        <v>8.9828909693500061E-2</v>
      </c>
      <c r="P257" s="15">
        <f t="shared" si="115"/>
        <v>3.0469477600135697</v>
      </c>
      <c r="Q257" s="15">
        <f>L288/M288</f>
        <v>8.3656687970836607</v>
      </c>
      <c r="R257" s="8">
        <v>69.594288782014047</v>
      </c>
      <c r="S257" s="8">
        <v>18.82549446364343</v>
      </c>
      <c r="T257" s="8">
        <v>4.0413903498544048</v>
      </c>
      <c r="U257" s="8">
        <v>0.57063880091954045</v>
      </c>
      <c r="V257" s="15">
        <f t="shared" si="116"/>
        <v>0.25446951602881884</v>
      </c>
      <c r="W257" s="15">
        <f t="shared" si="117"/>
        <v>7.8364076528018772E-2</v>
      </c>
      <c r="X257" s="15">
        <f t="shared" si="118"/>
        <v>3.2472725680348478</v>
      </c>
      <c r="Y257" s="15">
        <f>T288/U288</f>
        <v>8.4122985993680288</v>
      </c>
      <c r="Z257" s="15"/>
      <c r="AA257" s="8">
        <v>4.0413903498544048</v>
      </c>
      <c r="AB257" s="17">
        <f t="shared" si="111"/>
        <v>4.9719881984341461</v>
      </c>
      <c r="AC257" s="17">
        <f t="shared" si="112"/>
        <v>6.6786750255700227</v>
      </c>
      <c r="AD257" s="17">
        <f t="shared" si="83"/>
        <v>10.535219203704038</v>
      </c>
      <c r="AE257" s="8">
        <v>4.0413903498544048</v>
      </c>
      <c r="AF257" s="8">
        <v>5.057045314867386</v>
      </c>
      <c r="AG257" s="8">
        <v>8.1440547533476781</v>
      </c>
      <c r="AH257" s="8">
        <v>10.419989511259262</v>
      </c>
      <c r="AI257" s="8">
        <v>12.100493106293911</v>
      </c>
      <c r="AJ257" s="8">
        <v>13.971712385283958</v>
      </c>
      <c r="AK257" s="8">
        <v>23.845228836989243</v>
      </c>
      <c r="AL257" s="8">
        <v>24.065772111397841</v>
      </c>
      <c r="AM257" s="8">
        <v>17.178048755306669</v>
      </c>
      <c r="AN257" s="8">
        <v>17.748928421677423</v>
      </c>
      <c r="AO257" s="8">
        <v>15.520933330844446</v>
      </c>
      <c r="AP257" s="8">
        <v>12.398363799397851</v>
      </c>
      <c r="AQ257" s="8">
        <v>6.1858563622564109</v>
      </c>
      <c r="AR257" s="8">
        <v>6.8857427577011432</v>
      </c>
      <c r="AS257" s="8">
        <v>5.2720655643760699</v>
      </c>
      <c r="AT257" s="8">
        <v>8.0792848501333321</v>
      </c>
      <c r="AU257" s="8">
        <v>9.8244268750107544</v>
      </c>
      <c r="AV257" s="8">
        <v>5.0985473544888906</v>
      </c>
      <c r="AW257" s="8">
        <v>9.4602868237575723</v>
      </c>
    </row>
    <row r="258" spans="1:49" ht="12.75" customHeight="1">
      <c r="A258" s="13">
        <v>39508</v>
      </c>
      <c r="B258" s="8">
        <v>103.46683251418609</v>
      </c>
      <c r="C258" s="8">
        <v>29.577601226932575</v>
      </c>
      <c r="D258" s="8">
        <v>5.8175289305806466</v>
      </c>
      <c r="E258" s="8">
        <v>0.87332358709677393</v>
      </c>
      <c r="F258" s="15">
        <f t="shared" si="102"/>
        <v>0.28586553302361178</v>
      </c>
      <c r="G258" s="15">
        <f t="shared" si="103"/>
        <v>5.6226027116303368E-2</v>
      </c>
      <c r="H258" s="15">
        <f t="shared" si="104"/>
        <v>5.0842207369960493</v>
      </c>
      <c r="I258" s="15">
        <f t="shared" si="104"/>
        <v>6.6613670082129595</v>
      </c>
      <c r="N258" s="15"/>
      <c r="O258" s="15"/>
      <c r="P258" s="15"/>
      <c r="Q258" s="15"/>
      <c r="R258" s="8">
        <v>103.46683251418609</v>
      </c>
      <c r="S258" s="8">
        <v>29.577601226932575</v>
      </c>
      <c r="T258" s="8">
        <v>5.8175289305806466</v>
      </c>
      <c r="U258" s="8">
        <v>0.87332358709677393</v>
      </c>
      <c r="V258" s="15"/>
      <c r="W258" s="15"/>
      <c r="X258" s="15"/>
      <c r="Y258" s="15"/>
      <c r="Z258" s="15"/>
      <c r="AA258" s="8">
        <v>5.8175289305806466</v>
      </c>
      <c r="AB258" s="17">
        <f t="shared" si="111"/>
        <v>6.7307583532116837</v>
      </c>
      <c r="AC258" s="17">
        <f t="shared" si="112"/>
        <v>7.3570304398381223</v>
      </c>
      <c r="AD258" s="17">
        <f t="shared" si="83"/>
        <v>9.2986830439128436</v>
      </c>
      <c r="AE258" s="8">
        <v>5.8175289305806466</v>
      </c>
      <c r="AF258" s="8">
        <v>4.0413903498544048</v>
      </c>
      <c r="AG258" s="8">
        <v>5.057045314867386</v>
      </c>
      <c r="AH258" s="8">
        <v>8.1440547533476781</v>
      </c>
      <c r="AI258" s="8">
        <v>10.419989511259262</v>
      </c>
      <c r="AJ258" s="8">
        <v>12.100493106293911</v>
      </c>
      <c r="AK258" s="8">
        <v>13.971712385283958</v>
      </c>
      <c r="AL258" s="8">
        <v>23.845228836989243</v>
      </c>
      <c r="AM258" s="8">
        <v>24.065772111397841</v>
      </c>
      <c r="AN258" s="8">
        <v>17.178048755306669</v>
      </c>
      <c r="AO258" s="8">
        <v>17.748928421677423</v>
      </c>
      <c r="AP258" s="8">
        <v>15.520933330844446</v>
      </c>
      <c r="AQ258" s="8">
        <v>12.398363799397851</v>
      </c>
      <c r="AR258" s="8">
        <v>6.1858563622564109</v>
      </c>
      <c r="AS258" s="8">
        <v>6.8857427577011432</v>
      </c>
      <c r="AT258" s="8">
        <v>5.2720655643760699</v>
      </c>
      <c r="AU258" s="8">
        <v>8.0792848501333321</v>
      </c>
      <c r="AV258" s="8">
        <v>9.8244268750107544</v>
      </c>
      <c r="AW258" s="8">
        <v>5.0985473544888906</v>
      </c>
    </row>
    <row r="259" spans="1:49" ht="12.75" customHeight="1">
      <c r="A259" s="13">
        <v>39539</v>
      </c>
      <c r="B259" s="8">
        <v>181.43714048646541</v>
      </c>
      <c r="C259" s="8">
        <v>49.798322909869505</v>
      </c>
      <c r="D259" s="8">
        <v>10.3333557792</v>
      </c>
      <c r="E259" s="8">
        <v>1.5550642559999999</v>
      </c>
      <c r="F259" s="15">
        <f t="shared" si="102"/>
        <v>0.27446598186210003</v>
      </c>
      <c r="G259" s="15">
        <f t="shared" si="103"/>
        <v>5.6952814354847225E-2</v>
      </c>
      <c r="H259" s="15">
        <f t="shared" si="104"/>
        <v>4.8191820715307694</v>
      </c>
      <c r="I259" s="15">
        <f t="shared" si="104"/>
        <v>6.6449702893820488</v>
      </c>
      <c r="N259" s="15"/>
      <c r="O259" s="15"/>
      <c r="P259" s="15"/>
      <c r="Q259" s="15"/>
      <c r="R259" s="8">
        <v>181.43714048646541</v>
      </c>
      <c r="S259" s="8">
        <v>49.798322909869505</v>
      </c>
      <c r="T259" s="8">
        <v>10.3333557792</v>
      </c>
      <c r="U259" s="8">
        <v>1.5550642559999999</v>
      </c>
      <c r="V259" s="15"/>
      <c r="W259" s="15"/>
      <c r="X259" s="15"/>
      <c r="Y259" s="15"/>
      <c r="Z259" s="15"/>
      <c r="AA259" s="8">
        <v>10.3333557792</v>
      </c>
      <c r="AB259" s="17">
        <f t="shared" si="111"/>
        <v>9.2289055114896072</v>
      </c>
      <c r="AC259" s="17">
        <f t="shared" si="112"/>
        <v>8.6300711204379787</v>
      </c>
      <c r="AD259" s="17"/>
      <c r="AE259" s="8">
        <v>10.3333557792</v>
      </c>
      <c r="AF259" s="8">
        <v>5.8175289305806466</v>
      </c>
      <c r="AG259" s="8">
        <v>4.0413903498544048</v>
      </c>
      <c r="AH259" s="8">
        <v>5.057045314867386</v>
      </c>
      <c r="AI259" s="8">
        <v>8.1440547533476781</v>
      </c>
      <c r="AJ259" s="8">
        <v>10.419989511259262</v>
      </c>
      <c r="AK259" s="8">
        <v>12.100493106293911</v>
      </c>
      <c r="AL259" s="8">
        <v>13.971712385283958</v>
      </c>
      <c r="AM259" s="8">
        <v>23.845228836989243</v>
      </c>
      <c r="AN259" s="8">
        <v>24.065772111397841</v>
      </c>
      <c r="AO259" s="8">
        <v>17.178048755306669</v>
      </c>
      <c r="AP259" s="8">
        <v>17.748928421677423</v>
      </c>
      <c r="AQ259" s="8">
        <v>15.520933330844446</v>
      </c>
      <c r="AR259" s="8">
        <v>12.398363799397851</v>
      </c>
      <c r="AS259" s="8">
        <v>6.1858563622564109</v>
      </c>
      <c r="AT259" s="8">
        <v>6.8857427577011432</v>
      </c>
      <c r="AU259" s="8">
        <v>5.2720655643760699</v>
      </c>
      <c r="AV259" s="8">
        <v>8.0792848501333321</v>
      </c>
      <c r="AW259" s="8">
        <v>9.8244268750107544</v>
      </c>
    </row>
    <row r="260" spans="1:49" ht="12.75" customHeight="1">
      <c r="A260" s="13">
        <v>39569</v>
      </c>
      <c r="B260" s="8">
        <v>216.70042498622584</v>
      </c>
      <c r="C260" s="8">
        <v>66.567733922346889</v>
      </c>
      <c r="D260" s="8">
        <v>11.535831824688172</v>
      </c>
      <c r="E260" s="8">
        <v>1.727202467956988</v>
      </c>
      <c r="F260" s="15">
        <f t="shared" si="102"/>
        <v>0.30718783281840883</v>
      </c>
      <c r="G260" s="15">
        <f t="shared" si="103"/>
        <v>5.3234006465014666E-2</v>
      </c>
      <c r="H260" s="15">
        <f t="shared" si="104"/>
        <v>5.770518757033483</v>
      </c>
      <c r="I260" s="15">
        <f t="shared" si="104"/>
        <v>6.6789111518195474</v>
      </c>
      <c r="N260" s="15"/>
      <c r="O260" s="15"/>
      <c r="P260" s="15"/>
      <c r="Q260" s="15"/>
      <c r="R260" s="8">
        <v>216.70042498622584</v>
      </c>
      <c r="S260" s="8">
        <v>66.567733922346889</v>
      </c>
      <c r="T260" s="8">
        <v>11.535831824688172</v>
      </c>
      <c r="U260" s="8">
        <v>1.727202467956988</v>
      </c>
      <c r="V260" s="15"/>
      <c r="W260" s="15"/>
      <c r="X260" s="15"/>
      <c r="Y260" s="15"/>
      <c r="Z260" s="15"/>
      <c r="AA260" s="8">
        <v>11.535831824688172</v>
      </c>
      <c r="AB260" s="17">
        <f t="shared" si="111"/>
        <v>11.097145440584947</v>
      </c>
      <c r="AC260" s="17">
        <f t="shared" si="112"/>
        <v>10.069152599370327</v>
      </c>
      <c r="AD260" s="17"/>
      <c r="AE260" s="8">
        <v>11.535831824688172</v>
      </c>
      <c r="AF260" s="8">
        <v>10.3333557792</v>
      </c>
      <c r="AG260" s="8">
        <v>5.8175289305806466</v>
      </c>
      <c r="AH260" s="8">
        <v>4.0413903498544048</v>
      </c>
      <c r="AI260" s="8">
        <v>5.057045314867386</v>
      </c>
      <c r="AJ260" s="8">
        <v>8.1440547533476781</v>
      </c>
      <c r="AK260" s="8">
        <v>10.419989511259262</v>
      </c>
      <c r="AL260" s="8">
        <v>12.100493106293911</v>
      </c>
      <c r="AM260" s="8">
        <v>13.971712385283958</v>
      </c>
      <c r="AN260" s="8">
        <v>23.845228836989243</v>
      </c>
      <c r="AO260" s="8">
        <v>24.065772111397841</v>
      </c>
      <c r="AP260" s="8">
        <v>17.178048755306669</v>
      </c>
      <c r="AQ260" s="8">
        <v>17.748928421677423</v>
      </c>
      <c r="AR260" s="8">
        <v>15.520933330844446</v>
      </c>
      <c r="AS260" s="8">
        <v>12.398363799397851</v>
      </c>
      <c r="AT260" s="8">
        <v>6.1858563622564109</v>
      </c>
      <c r="AU260" s="8">
        <v>6.8857427577011432</v>
      </c>
      <c r="AV260" s="8">
        <v>5.2720655643760699</v>
      </c>
      <c r="AW260" s="8">
        <v>8.0792848501333321</v>
      </c>
    </row>
    <row r="261" spans="1:49" ht="12.75" customHeight="1">
      <c r="A261" s="13">
        <v>39600</v>
      </c>
      <c r="B261" s="8">
        <v>243.88659146111632</v>
      </c>
      <c r="C261" s="8">
        <v>70.047667903066682</v>
      </c>
      <c r="D261" s="8">
        <v>11.422248717866673</v>
      </c>
      <c r="E261" s="8">
        <v>1.7926306417777775</v>
      </c>
      <c r="F261" s="15">
        <f t="shared" si="102"/>
        <v>0.2872141001414365</v>
      </c>
      <c r="G261" s="15">
        <f t="shared" si="103"/>
        <v>4.6834262799920104E-2</v>
      </c>
      <c r="H261" s="15">
        <f t="shared" si="104"/>
        <v>6.1325637038088807</v>
      </c>
      <c r="I261" s="15">
        <f t="shared" si="104"/>
        <v>6.3717803610335837</v>
      </c>
      <c r="N261" s="15"/>
      <c r="O261" s="15"/>
      <c r="P261" s="15"/>
      <c r="Q261" s="15"/>
      <c r="R261" s="8">
        <v>243.88659146111632</v>
      </c>
      <c r="S261" s="8">
        <v>70.047667903066682</v>
      </c>
      <c r="T261" s="8">
        <v>11.422248717866673</v>
      </c>
      <c r="U261" s="8">
        <v>1.7926306417777775</v>
      </c>
      <c r="V261" s="15"/>
      <c r="W261" s="15"/>
      <c r="X261" s="15"/>
      <c r="Y261" s="15"/>
      <c r="Z261" s="15"/>
      <c r="AA261" s="8">
        <v>11.422248717866673</v>
      </c>
      <c r="AB261" s="17">
        <f t="shared" si="111"/>
        <v>11.398292762356993</v>
      </c>
      <c r="AC261" s="17">
        <f t="shared" si="112"/>
        <v>10.712081291935201</v>
      </c>
      <c r="AD261" s="17"/>
      <c r="AE261" s="8">
        <v>11.422248717866673</v>
      </c>
      <c r="AF261" s="8">
        <v>11.535831824688172</v>
      </c>
      <c r="AG261" s="8">
        <v>10.3333557792</v>
      </c>
      <c r="AH261" s="8">
        <v>5.8175289305806466</v>
      </c>
      <c r="AI261" s="8">
        <v>4.0413903498544048</v>
      </c>
      <c r="AJ261" s="8">
        <v>5.057045314867386</v>
      </c>
      <c r="AK261" s="8">
        <v>8.1440547533476781</v>
      </c>
      <c r="AL261" s="8">
        <v>10.419989511259262</v>
      </c>
      <c r="AM261" s="8">
        <v>12.100493106293911</v>
      </c>
      <c r="AN261" s="8">
        <v>13.971712385283958</v>
      </c>
      <c r="AO261" s="8">
        <v>23.845228836989243</v>
      </c>
      <c r="AP261" s="8">
        <v>24.065772111397841</v>
      </c>
      <c r="AQ261" s="8">
        <v>17.178048755306669</v>
      </c>
      <c r="AR261" s="8">
        <v>17.748928421677423</v>
      </c>
      <c r="AS261" s="8">
        <v>15.520933330844446</v>
      </c>
      <c r="AT261" s="8">
        <v>12.398363799397851</v>
      </c>
      <c r="AU261" s="8">
        <v>6.1858563622564109</v>
      </c>
      <c r="AV261" s="8">
        <v>6.8857427577011432</v>
      </c>
      <c r="AW261" s="8">
        <v>5.2720655643760699</v>
      </c>
    </row>
    <row r="262" spans="1:49" ht="12.75" customHeight="1">
      <c r="A262" s="13">
        <v>39630</v>
      </c>
      <c r="B262" s="8">
        <v>241.02386129909576</v>
      </c>
      <c r="C262" s="8">
        <v>58.36356039974735</v>
      </c>
      <c r="D262" s="8">
        <v>11.236797744516135</v>
      </c>
      <c r="E262" s="8">
        <v>1.7992124834408609</v>
      </c>
      <c r="F262" s="15">
        <f t="shared" si="102"/>
        <v>0.24214847478242732</v>
      </c>
      <c r="G262" s="15">
        <f t="shared" si="103"/>
        <v>4.6621100848483886E-2</v>
      </c>
      <c r="H262" s="15">
        <f t="shared" si="104"/>
        <v>5.1939673318611046</v>
      </c>
      <c r="I262" s="15">
        <f t="shared" si="104"/>
        <v>6.245397832626522</v>
      </c>
      <c r="N262" s="15"/>
      <c r="O262" s="15"/>
      <c r="P262" s="15"/>
      <c r="Q262" s="15"/>
      <c r="R262" s="8">
        <v>241.02386129909576</v>
      </c>
      <c r="S262" s="8">
        <v>58.36356039974735</v>
      </c>
      <c r="T262" s="8">
        <v>11.236797744516135</v>
      </c>
      <c r="U262" s="8">
        <v>1.7992124834408609</v>
      </c>
      <c r="V262" s="15"/>
      <c r="W262" s="15"/>
      <c r="X262" s="15"/>
      <c r="Y262" s="15"/>
      <c r="Z262" s="15"/>
      <c r="AA262" s="8">
        <v>11.236797744516135</v>
      </c>
      <c r="AB262" s="17">
        <f t="shared" si="111"/>
        <v>10.563739618595941</v>
      </c>
      <c r="AC262" s="17">
        <f t="shared" ref="AC262" si="119">AVERAGE(AA260:AA264)</f>
        <v>10.199461888035939</v>
      </c>
      <c r="AD262" s="17"/>
      <c r="AE262" s="8">
        <v>11.236797744516135</v>
      </c>
      <c r="AF262" s="8">
        <v>11.422248717866673</v>
      </c>
      <c r="AG262" s="8">
        <v>11.535831824688172</v>
      </c>
      <c r="AH262" s="8">
        <v>10.3333557792</v>
      </c>
      <c r="AI262" s="8">
        <v>5.8175289305806466</v>
      </c>
      <c r="AJ262" s="8">
        <v>4.0413903498544048</v>
      </c>
      <c r="AK262" s="8">
        <v>5.057045314867386</v>
      </c>
      <c r="AL262" s="8">
        <v>8.1440547533476781</v>
      </c>
      <c r="AM262" s="8">
        <v>10.419989511259262</v>
      </c>
      <c r="AN262" s="8">
        <v>12.100493106293911</v>
      </c>
      <c r="AO262" s="8">
        <v>13.971712385283958</v>
      </c>
      <c r="AP262" s="8">
        <v>23.845228836989243</v>
      </c>
      <c r="AQ262" s="8">
        <v>24.065772111397841</v>
      </c>
      <c r="AR262" s="8">
        <v>17.178048755306669</v>
      </c>
      <c r="AS262" s="8">
        <v>17.748928421677423</v>
      </c>
      <c r="AT262" s="8">
        <v>15.520933330844446</v>
      </c>
      <c r="AU262" s="8">
        <v>12.398363799397851</v>
      </c>
      <c r="AV262" s="8">
        <v>6.1858563622564109</v>
      </c>
      <c r="AW262" s="8">
        <v>6.8857427577011432</v>
      </c>
    </row>
    <row r="263" spans="1:49" ht="12.75" customHeight="1">
      <c r="A263" s="13">
        <v>39661</v>
      </c>
      <c r="B263" s="8">
        <v>173.64675194315862</v>
      </c>
      <c r="C263" s="8">
        <v>44.831331617453415</v>
      </c>
      <c r="D263" s="8">
        <v>9.032172393405018</v>
      </c>
      <c r="E263" s="8">
        <v>1.3899669562724013</v>
      </c>
      <c r="F263" s="15">
        <f t="shared" si="102"/>
        <v>0.25817546896660909</v>
      </c>
      <c r="G263" s="15">
        <f t="shared" si="103"/>
        <v>5.2014634839594363E-2</v>
      </c>
      <c r="H263" s="15">
        <f t="shared" si="104"/>
        <v>4.9635159366740735</v>
      </c>
      <c r="I263" s="15">
        <f t="shared" si="104"/>
        <v>6.498120226992592</v>
      </c>
      <c r="N263" s="15"/>
      <c r="O263" s="15"/>
      <c r="P263" s="15"/>
      <c r="Q263" s="15"/>
      <c r="R263" s="8">
        <v>173.64675194315862</v>
      </c>
      <c r="S263" s="8">
        <v>44.831331617453415</v>
      </c>
      <c r="T263" s="8">
        <v>9.032172393405018</v>
      </c>
      <c r="U263" s="8">
        <v>1.3899669562724013</v>
      </c>
      <c r="V263" s="15"/>
      <c r="W263" s="15"/>
      <c r="X263" s="15"/>
      <c r="Y263" s="15"/>
      <c r="Z263" s="15"/>
      <c r="AA263" s="8">
        <v>9.032172393405018</v>
      </c>
      <c r="AB263" s="17">
        <f t="shared" si="111"/>
        <v>9.3464096325416168</v>
      </c>
      <c r="AC263" s="17"/>
      <c r="AD263" s="17"/>
      <c r="AE263" s="8">
        <v>9.032172393405018</v>
      </c>
      <c r="AF263" s="8">
        <v>11.236797744516135</v>
      </c>
      <c r="AG263" s="8">
        <v>11.422248717866673</v>
      </c>
      <c r="AH263" s="8">
        <v>11.535831824688172</v>
      </c>
      <c r="AI263" s="8">
        <v>10.3333557792</v>
      </c>
      <c r="AJ263" s="8">
        <v>5.8175289305806466</v>
      </c>
      <c r="AK263" s="8">
        <v>4.0413903498544048</v>
      </c>
      <c r="AL263" s="8">
        <v>5.057045314867386</v>
      </c>
      <c r="AM263" s="8">
        <v>8.1440547533476781</v>
      </c>
      <c r="AN263" s="8">
        <v>10.419989511259262</v>
      </c>
      <c r="AO263" s="8">
        <v>12.100493106293911</v>
      </c>
      <c r="AP263" s="8">
        <v>13.971712385283958</v>
      </c>
      <c r="AQ263" s="8">
        <v>23.845228836989243</v>
      </c>
      <c r="AR263" s="8">
        <v>24.065772111397841</v>
      </c>
      <c r="AS263" s="8">
        <v>17.178048755306669</v>
      </c>
      <c r="AT263" s="8">
        <v>17.748928421677423</v>
      </c>
      <c r="AU263" s="8">
        <v>15.520933330844446</v>
      </c>
      <c r="AV263" s="8">
        <v>12.398363799397851</v>
      </c>
      <c r="AW263" s="8">
        <v>6.1858563622564109</v>
      </c>
    </row>
    <row r="264" spans="1:49" ht="12.75" customHeight="1">
      <c r="A264" s="13">
        <v>39692</v>
      </c>
      <c r="B264" s="8">
        <v>137.06918796093248</v>
      </c>
      <c r="C264" s="8">
        <v>30.958855582550314</v>
      </c>
      <c r="D264" s="8">
        <v>7.7702587597036992</v>
      </c>
      <c r="E264" s="8">
        <v>1.1244932740740745</v>
      </c>
      <c r="F264" s="15">
        <f t="shared" si="102"/>
        <v>0.22586298236022395</v>
      </c>
      <c r="G264" s="15">
        <f t="shared" si="103"/>
        <v>5.6688588261851976E-2</v>
      </c>
      <c r="H264" s="15">
        <f t="shared" si="104"/>
        <v>3.9842760119009033</v>
      </c>
      <c r="I264" s="15">
        <f t="shared" si="104"/>
        <v>6.9100091026350094</v>
      </c>
      <c r="N264" s="15"/>
      <c r="O264" s="15"/>
      <c r="P264" s="15"/>
      <c r="Q264" s="15"/>
      <c r="R264" s="8">
        <v>137.06918796093248</v>
      </c>
      <c r="S264" s="8">
        <v>30.958855582550314</v>
      </c>
      <c r="T264" s="8">
        <v>7.7702587597036992</v>
      </c>
      <c r="U264" s="8">
        <v>1.1244932740740745</v>
      </c>
      <c r="V264" s="15"/>
      <c r="W264" s="15"/>
      <c r="X264" s="15"/>
      <c r="Y264" s="15"/>
      <c r="Z264" s="15"/>
      <c r="AA264" s="8">
        <v>7.7702587597036992</v>
      </c>
      <c r="AB264" s="17"/>
      <c r="AC264" s="17"/>
      <c r="AD264" s="17"/>
      <c r="AE264" s="8">
        <v>7.7702587597036992</v>
      </c>
      <c r="AF264" s="8">
        <v>9.032172393405018</v>
      </c>
      <c r="AG264" s="8">
        <v>11.236797744516135</v>
      </c>
      <c r="AH264" s="8">
        <v>11.422248717866673</v>
      </c>
      <c r="AI264" s="8">
        <v>11.535831824688172</v>
      </c>
      <c r="AJ264" s="8">
        <v>10.3333557792</v>
      </c>
      <c r="AK264" s="8">
        <v>5.8175289305806466</v>
      </c>
      <c r="AL264" s="8">
        <v>4.0413903498544048</v>
      </c>
      <c r="AM264" s="8">
        <v>5.057045314867386</v>
      </c>
      <c r="AN264" s="8">
        <v>8.1440547533476781</v>
      </c>
      <c r="AO264" s="8">
        <v>10.419989511259262</v>
      </c>
      <c r="AP264" s="8">
        <v>12.100493106293911</v>
      </c>
      <c r="AQ264" s="8">
        <v>13.971712385283958</v>
      </c>
      <c r="AR264" s="8">
        <v>23.845228836989243</v>
      </c>
      <c r="AS264" s="8">
        <v>24.065772111397841</v>
      </c>
      <c r="AT264" s="8">
        <v>17.178048755306669</v>
      </c>
      <c r="AU264" s="8">
        <v>17.748928421677423</v>
      </c>
      <c r="AV264" s="8">
        <v>15.520933330844446</v>
      </c>
      <c r="AW264" s="8">
        <v>12.398363799397851</v>
      </c>
    </row>
    <row r="265" spans="1:49" ht="12.75" customHeight="1">
      <c r="A265" s="13">
        <v>39722</v>
      </c>
      <c r="B265" s="8"/>
      <c r="C265" s="8"/>
      <c r="D265" s="8"/>
      <c r="E265" s="8"/>
      <c r="F265" s="20"/>
      <c r="G265" s="20"/>
      <c r="H265" s="20"/>
      <c r="I265" s="20"/>
      <c r="N265" s="15"/>
      <c r="O265" s="15"/>
      <c r="P265" s="15"/>
      <c r="Q265" s="15"/>
      <c r="V265" s="15"/>
      <c r="W265" s="15"/>
      <c r="X265" s="15"/>
      <c r="Y265" s="15"/>
      <c r="Z265" s="15"/>
      <c r="AA265" s="8"/>
      <c r="AB265" s="19"/>
      <c r="AC265" s="19"/>
      <c r="AD265" s="19"/>
      <c r="AE265" s="8"/>
      <c r="AF265" s="8">
        <v>7.7702587597036992</v>
      </c>
      <c r="AG265" s="8">
        <v>9.032172393405018</v>
      </c>
      <c r="AH265" s="8">
        <v>11.236797744516135</v>
      </c>
      <c r="AI265" s="8">
        <v>11.422248717866673</v>
      </c>
      <c r="AJ265" s="8">
        <v>11.535831824688172</v>
      </c>
      <c r="AK265" s="8">
        <v>10.3333557792</v>
      </c>
      <c r="AL265" s="8">
        <v>5.8175289305806466</v>
      </c>
      <c r="AM265" s="8">
        <v>4.0413903498544048</v>
      </c>
      <c r="AN265" s="8">
        <v>5.057045314867386</v>
      </c>
      <c r="AO265" s="8">
        <v>8.1440547533476781</v>
      </c>
      <c r="AP265" s="8">
        <v>10.419989511259262</v>
      </c>
      <c r="AQ265" s="8">
        <v>12.100493106293911</v>
      </c>
      <c r="AR265" s="8">
        <v>13.971712385283958</v>
      </c>
      <c r="AS265" s="8">
        <v>23.845228836989243</v>
      </c>
      <c r="AT265" s="8">
        <v>24.065772111397841</v>
      </c>
      <c r="AU265" s="8">
        <v>17.178048755306669</v>
      </c>
      <c r="AV265" s="8">
        <v>17.748928421677423</v>
      </c>
      <c r="AW265" s="8">
        <v>15.520933330844446</v>
      </c>
    </row>
    <row r="266" spans="1:49" ht="12.75" customHeight="1">
      <c r="A266" s="13">
        <v>39753</v>
      </c>
      <c r="B266" s="8"/>
      <c r="C266" s="8"/>
      <c r="D266" s="8"/>
      <c r="E266" s="8"/>
      <c r="AA266" s="8"/>
      <c r="AE266" s="8"/>
      <c r="AF266" s="8"/>
      <c r="AG266" s="8">
        <v>7.7702587597036992</v>
      </c>
      <c r="AH266" s="8">
        <v>9.032172393405018</v>
      </c>
      <c r="AI266" s="8">
        <v>11.236797744516135</v>
      </c>
      <c r="AJ266" s="8">
        <v>11.422248717866673</v>
      </c>
      <c r="AK266" s="8">
        <v>11.535831824688172</v>
      </c>
      <c r="AL266" s="8">
        <v>10.3333557792</v>
      </c>
      <c r="AM266" s="8">
        <v>5.8175289305806466</v>
      </c>
      <c r="AN266" s="8">
        <v>4.0413903498544048</v>
      </c>
      <c r="AO266" s="8">
        <v>5.057045314867386</v>
      </c>
      <c r="AP266" s="8">
        <v>8.1440547533476781</v>
      </c>
      <c r="AQ266" s="8">
        <v>10.419989511259262</v>
      </c>
      <c r="AR266" s="8">
        <v>12.100493106293911</v>
      </c>
      <c r="AS266" s="8">
        <v>13.971712385283958</v>
      </c>
      <c r="AT266" s="8">
        <v>23.845228836989243</v>
      </c>
      <c r="AU266" s="8">
        <v>24.065772111397841</v>
      </c>
      <c r="AV266" s="8">
        <v>17.178048755306669</v>
      </c>
      <c r="AW266" s="8">
        <v>17.748928421677423</v>
      </c>
    </row>
    <row r="267" spans="1:49" ht="12.75" customHeight="1">
      <c r="A267" s="13">
        <v>39783</v>
      </c>
      <c r="B267" s="8"/>
      <c r="C267" s="8"/>
      <c r="D267" s="8"/>
      <c r="E267" s="8"/>
      <c r="AA267" s="8"/>
      <c r="AE267" s="8"/>
      <c r="AF267" s="8"/>
      <c r="AG267" s="8"/>
      <c r="AH267" s="8">
        <v>7.7702587597036992</v>
      </c>
      <c r="AI267" s="8">
        <v>9.032172393405018</v>
      </c>
      <c r="AJ267" s="8">
        <v>11.236797744516135</v>
      </c>
      <c r="AK267" s="8">
        <v>11.422248717866673</v>
      </c>
      <c r="AL267" s="8">
        <v>11.535831824688172</v>
      </c>
      <c r="AM267" s="8">
        <v>10.3333557792</v>
      </c>
      <c r="AN267" s="8">
        <v>5.8175289305806466</v>
      </c>
      <c r="AO267" s="8">
        <v>4.0413903498544048</v>
      </c>
      <c r="AP267" s="8">
        <v>5.057045314867386</v>
      </c>
      <c r="AQ267" s="8">
        <v>8.1440547533476781</v>
      </c>
      <c r="AR267" s="8">
        <v>10.419989511259262</v>
      </c>
      <c r="AS267" s="8">
        <v>12.100493106293911</v>
      </c>
      <c r="AT267" s="8">
        <v>13.971712385283958</v>
      </c>
      <c r="AU267" s="8">
        <v>23.845228836989243</v>
      </c>
      <c r="AV267" s="8">
        <v>24.065772111397841</v>
      </c>
      <c r="AW267" s="8">
        <v>17.178048755306669</v>
      </c>
    </row>
    <row r="268" spans="1:49" ht="12.75" customHeight="1">
      <c r="A268" s="13">
        <v>39814</v>
      </c>
      <c r="B268" s="8"/>
      <c r="C268" s="8"/>
      <c r="D268" s="8"/>
      <c r="E268" s="8"/>
      <c r="AA268" s="8"/>
      <c r="AE268" s="8"/>
      <c r="AF268" s="8"/>
      <c r="AG268" s="8"/>
      <c r="AH268" s="8"/>
      <c r="AI268" s="8">
        <v>7.7702587597036992</v>
      </c>
      <c r="AJ268" s="8">
        <v>9.032172393405018</v>
      </c>
      <c r="AK268" s="8">
        <v>11.236797744516135</v>
      </c>
      <c r="AL268" s="8">
        <v>11.422248717866673</v>
      </c>
      <c r="AM268" s="8">
        <v>11.535831824688172</v>
      </c>
      <c r="AN268" s="8">
        <v>10.3333557792</v>
      </c>
      <c r="AO268" s="8">
        <v>5.8175289305806466</v>
      </c>
      <c r="AP268" s="8">
        <v>4.0413903498544048</v>
      </c>
      <c r="AQ268" s="8">
        <v>5.057045314867386</v>
      </c>
      <c r="AR268" s="8">
        <v>8.1440547533476781</v>
      </c>
      <c r="AS268" s="8">
        <v>10.419989511259262</v>
      </c>
      <c r="AT268" s="8">
        <v>12.100493106293911</v>
      </c>
      <c r="AU268" s="8">
        <v>13.971712385283958</v>
      </c>
      <c r="AV268" s="8">
        <v>23.845228836989243</v>
      </c>
      <c r="AW268" s="8">
        <v>24.065772111397841</v>
      </c>
    </row>
    <row r="269" spans="1:49" ht="12.75" customHeight="1">
      <c r="A269" s="13">
        <v>39845</v>
      </c>
      <c r="B269" s="8"/>
      <c r="C269" s="8"/>
      <c r="D269" s="8"/>
      <c r="E269" s="8"/>
      <c r="AA269" s="8"/>
      <c r="AE269" s="8"/>
      <c r="AF269" s="8"/>
      <c r="AG269" s="8"/>
      <c r="AH269" s="8"/>
      <c r="AI269" s="8"/>
      <c r="AJ269" s="8">
        <v>7.7702587597036992</v>
      </c>
      <c r="AK269" s="8">
        <v>9.032172393405018</v>
      </c>
      <c r="AL269" s="8">
        <v>11.236797744516135</v>
      </c>
      <c r="AM269" s="8">
        <v>11.422248717866673</v>
      </c>
      <c r="AN269" s="8">
        <v>11.535831824688172</v>
      </c>
      <c r="AO269" s="8">
        <v>10.3333557792</v>
      </c>
      <c r="AP269" s="8">
        <v>5.8175289305806466</v>
      </c>
      <c r="AQ269" s="8">
        <v>4.0413903498544048</v>
      </c>
      <c r="AR269" s="8">
        <v>5.057045314867386</v>
      </c>
      <c r="AS269" s="8">
        <v>8.1440547533476781</v>
      </c>
      <c r="AT269" s="8">
        <v>10.419989511259262</v>
      </c>
      <c r="AU269" s="8">
        <v>12.100493106293911</v>
      </c>
      <c r="AV269" s="8">
        <v>13.971712385283958</v>
      </c>
      <c r="AW269" s="8">
        <v>23.845228836989243</v>
      </c>
    </row>
    <row r="270" spans="1:49" ht="12.75" customHeight="1">
      <c r="A270" s="13">
        <v>39873</v>
      </c>
      <c r="B270" s="8"/>
      <c r="C270" s="8"/>
      <c r="D270" s="8"/>
      <c r="E270" s="8"/>
      <c r="AA270" s="8"/>
      <c r="AE270" s="8"/>
      <c r="AF270" s="8"/>
      <c r="AG270" s="8"/>
      <c r="AH270" s="8"/>
      <c r="AI270" s="8"/>
      <c r="AJ270" s="8"/>
      <c r="AK270" s="8">
        <v>7.7702587597036992</v>
      </c>
      <c r="AL270" s="8">
        <v>9.032172393405018</v>
      </c>
      <c r="AM270" s="8">
        <v>11.236797744516135</v>
      </c>
      <c r="AN270" s="8">
        <v>11.422248717866673</v>
      </c>
      <c r="AO270" s="8">
        <v>11.535831824688172</v>
      </c>
      <c r="AP270" s="8">
        <v>10.3333557792</v>
      </c>
      <c r="AQ270" s="8">
        <v>5.8175289305806466</v>
      </c>
      <c r="AR270" s="8">
        <v>4.0413903498544048</v>
      </c>
      <c r="AS270" s="8">
        <v>5.057045314867386</v>
      </c>
      <c r="AT270" s="8">
        <v>8.1440547533476781</v>
      </c>
      <c r="AU270" s="8">
        <v>10.419989511259262</v>
      </c>
      <c r="AV270" s="8">
        <v>12.100493106293911</v>
      </c>
      <c r="AW270" s="8">
        <v>13.971712385283958</v>
      </c>
    </row>
    <row r="271" spans="1:49" ht="12.75" customHeight="1">
      <c r="A271" s="13">
        <v>39904</v>
      </c>
      <c r="B271" s="8"/>
      <c r="C271" s="8"/>
      <c r="D271" s="8"/>
      <c r="E271" s="8"/>
      <c r="AA271" s="8"/>
      <c r="AE271" s="8"/>
      <c r="AF271" s="8"/>
      <c r="AG271" s="8"/>
      <c r="AH271" s="8"/>
      <c r="AI271" s="8"/>
      <c r="AJ271" s="8"/>
      <c r="AK271" s="8"/>
      <c r="AL271" s="8">
        <v>7.7702587597036992</v>
      </c>
      <c r="AM271" s="8">
        <v>9.032172393405018</v>
      </c>
      <c r="AN271" s="8">
        <v>11.236797744516135</v>
      </c>
      <c r="AO271" s="8">
        <v>11.422248717866673</v>
      </c>
      <c r="AP271" s="8">
        <v>11.535831824688172</v>
      </c>
      <c r="AQ271" s="8">
        <v>10.3333557792</v>
      </c>
      <c r="AR271" s="8">
        <v>5.8175289305806466</v>
      </c>
      <c r="AS271" s="8">
        <v>4.0413903498544048</v>
      </c>
      <c r="AT271" s="8">
        <v>5.057045314867386</v>
      </c>
      <c r="AU271" s="8">
        <v>8.1440547533476781</v>
      </c>
      <c r="AV271" s="8">
        <v>10.419989511259262</v>
      </c>
      <c r="AW271" s="8">
        <v>12.100493106293911</v>
      </c>
    </row>
    <row r="272" spans="1:49" ht="12.75" customHeight="1">
      <c r="A272" s="13">
        <v>39934</v>
      </c>
      <c r="B272" s="8"/>
      <c r="C272" s="8"/>
      <c r="D272" s="8"/>
      <c r="E272" s="8"/>
      <c r="AA272" s="8"/>
      <c r="AE272" s="8"/>
      <c r="AF272" s="8"/>
      <c r="AG272" s="8"/>
      <c r="AH272" s="8"/>
      <c r="AI272" s="8"/>
      <c r="AJ272" s="8"/>
      <c r="AK272" s="8"/>
      <c r="AL272" s="8"/>
      <c r="AM272" s="8">
        <v>7.7702587597036992</v>
      </c>
      <c r="AN272" s="8">
        <v>9.032172393405018</v>
      </c>
      <c r="AO272" s="8">
        <v>11.236797744516135</v>
      </c>
      <c r="AP272" s="8">
        <v>11.422248717866673</v>
      </c>
      <c r="AQ272" s="8">
        <v>11.535831824688172</v>
      </c>
      <c r="AR272" s="8">
        <v>10.3333557792</v>
      </c>
      <c r="AS272" s="8">
        <v>5.8175289305806466</v>
      </c>
      <c r="AT272" s="8">
        <v>4.0413903498544048</v>
      </c>
      <c r="AU272" s="8">
        <v>5.057045314867386</v>
      </c>
      <c r="AV272" s="8">
        <v>8.1440547533476781</v>
      </c>
      <c r="AW272" s="8">
        <v>10.419989511259262</v>
      </c>
    </row>
    <row r="273" spans="1:49" ht="12.75" customHeight="1">
      <c r="A273" s="13">
        <v>39965</v>
      </c>
      <c r="B273" s="8"/>
      <c r="C273" s="8"/>
      <c r="D273" s="8"/>
      <c r="E273" s="8"/>
      <c r="AA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>
        <v>7.7702587597036992</v>
      </c>
      <c r="AO273" s="8">
        <v>9.032172393405018</v>
      </c>
      <c r="AP273" s="8">
        <v>11.236797744516135</v>
      </c>
      <c r="AQ273" s="8">
        <v>11.422248717866673</v>
      </c>
      <c r="AR273" s="8">
        <v>11.535831824688172</v>
      </c>
      <c r="AS273" s="8">
        <v>10.3333557792</v>
      </c>
      <c r="AT273" s="8">
        <v>5.8175289305806466</v>
      </c>
      <c r="AU273" s="8">
        <v>4.0413903498544048</v>
      </c>
      <c r="AV273" s="8">
        <v>5.057045314867386</v>
      </c>
      <c r="AW273" s="8">
        <v>8.1440547533476781</v>
      </c>
    </row>
    <row r="274" spans="1:49" ht="12.75" customHeight="1">
      <c r="A274" s="13">
        <v>39995</v>
      </c>
      <c r="B274" s="8"/>
      <c r="C274" s="8"/>
      <c r="D274" s="8"/>
      <c r="E274" s="8"/>
      <c r="AA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>
        <v>7.7702587597036992</v>
      </c>
      <c r="AP274" s="8">
        <v>9.032172393405018</v>
      </c>
      <c r="AQ274" s="8">
        <v>11.236797744516135</v>
      </c>
      <c r="AR274" s="8">
        <v>11.422248717866673</v>
      </c>
      <c r="AS274" s="8">
        <v>11.535831824688172</v>
      </c>
      <c r="AT274" s="8">
        <v>10.3333557792</v>
      </c>
      <c r="AU274" s="8">
        <v>5.8175289305806466</v>
      </c>
      <c r="AV274" s="8">
        <v>4.0413903498544048</v>
      </c>
      <c r="AW274" s="8">
        <v>5.057045314867386</v>
      </c>
    </row>
    <row r="275" spans="1:49" ht="12.75" customHeight="1">
      <c r="A275" s="13">
        <v>40026</v>
      </c>
      <c r="B275" s="8"/>
      <c r="C275" s="8"/>
      <c r="D275" s="8"/>
      <c r="E275" s="8"/>
      <c r="AA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>
        <v>7.7702587597036992</v>
      </c>
      <c r="AQ275" s="8">
        <v>9.032172393405018</v>
      </c>
      <c r="AR275" s="8">
        <v>11.236797744516135</v>
      </c>
      <c r="AS275" s="8">
        <v>11.422248717866673</v>
      </c>
      <c r="AT275" s="8">
        <v>11.535831824688172</v>
      </c>
      <c r="AU275" s="8">
        <v>10.3333557792</v>
      </c>
      <c r="AV275" s="8">
        <v>5.8175289305806466</v>
      </c>
      <c r="AW275" s="8">
        <v>4.0413903498544048</v>
      </c>
    </row>
    <row r="276" spans="1:49" ht="12.75" customHeight="1">
      <c r="A276" s="13">
        <v>40057</v>
      </c>
      <c r="B276" s="8"/>
      <c r="C276" s="8"/>
      <c r="D276" s="8"/>
      <c r="E276" s="8"/>
      <c r="AA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>
        <v>7.7702587597036992</v>
      </c>
      <c r="AR276" s="8">
        <v>9.032172393405018</v>
      </c>
      <c r="AS276" s="8">
        <v>11.236797744516135</v>
      </c>
      <c r="AT276" s="8">
        <v>11.422248717866673</v>
      </c>
      <c r="AU276" s="8">
        <v>11.535831824688172</v>
      </c>
      <c r="AV276" s="8">
        <v>10.3333557792</v>
      </c>
      <c r="AW276" s="8">
        <v>5.8175289305806466</v>
      </c>
    </row>
    <row r="277" spans="1:49" ht="12.75" customHeight="1">
      <c r="A277" s="13">
        <v>40087</v>
      </c>
      <c r="B277" s="8"/>
      <c r="C277" s="8"/>
      <c r="D277" s="8"/>
      <c r="E277" s="8"/>
      <c r="AA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>
        <v>7.7702587597036992</v>
      </c>
      <c r="AS277" s="8">
        <v>9.032172393405018</v>
      </c>
      <c r="AT277" s="8">
        <v>11.236797744516135</v>
      </c>
      <c r="AU277" s="8">
        <v>11.422248717866673</v>
      </c>
      <c r="AV277" s="8">
        <v>11.535831824688172</v>
      </c>
      <c r="AW277" s="8">
        <v>10.3333557792</v>
      </c>
    </row>
    <row r="278" spans="1:49" ht="12.75" customHeight="1">
      <c r="A278" s="13">
        <v>40118</v>
      </c>
      <c r="B278" s="8">
        <v>122.67045505493765</v>
      </c>
      <c r="C278" s="8">
        <v>35.864817714043831</v>
      </c>
      <c r="D278" s="8">
        <v>9.4878171050158784</v>
      </c>
      <c r="E278" s="8">
        <v>1.1748035428571428</v>
      </c>
      <c r="F278" s="15">
        <f t="shared" ref="F278:F287" si="120">C278/B278</f>
        <v>0.2923672020127574</v>
      </c>
      <c r="G278" s="15">
        <f t="shared" ref="G278:G287" si="121">D278/B278</f>
        <v>7.7343946435731281E-2</v>
      </c>
      <c r="H278" s="15">
        <f t="shared" ref="H278:I287" si="122">C278/D278</f>
        <v>3.7800915971581439</v>
      </c>
      <c r="I278" s="15">
        <f t="shared" si="122"/>
        <v>8.0760882640354836</v>
      </c>
      <c r="J278" s="7">
        <v>235.96638900292359</v>
      </c>
      <c r="K278" s="7">
        <v>53.415106975691081</v>
      </c>
      <c r="L278" s="7">
        <v>16.997676910730156</v>
      </c>
      <c r="M278" s="7">
        <v>1.9888117053968253</v>
      </c>
      <c r="N278" s="15">
        <f t="shared" ref="N278:N288" si="123">K278/J278</f>
        <v>0.22636743818217803</v>
      </c>
      <c r="O278" s="15">
        <f t="shared" ref="O278:O288" si="124">L278/J278</f>
        <v>7.2034313795934543E-2</v>
      </c>
      <c r="P278" s="15">
        <f t="shared" ref="P278:Q288" si="125">K278/L278</f>
        <v>3.1424945453558788</v>
      </c>
      <c r="Q278" s="15">
        <f t="shared" si="125"/>
        <v>8.5466496725684902</v>
      </c>
      <c r="R278" s="8">
        <v>122.67045505493765</v>
      </c>
      <c r="S278" s="8">
        <v>35.864817714043831</v>
      </c>
      <c r="T278" s="8">
        <v>9.4878171050158784</v>
      </c>
      <c r="U278" s="8">
        <v>1.1748035428571428</v>
      </c>
      <c r="V278" s="15">
        <f t="shared" ref="V278:V288" si="126">S278/R278</f>
        <v>0.2923672020127574</v>
      </c>
      <c r="W278" s="15">
        <f t="shared" ref="W278:W288" si="127">T278/R278</f>
        <v>7.7343946435731281E-2</v>
      </c>
      <c r="X278" s="15">
        <f t="shared" ref="X278:Y288" si="128">S278/T278</f>
        <v>3.7800915971581439</v>
      </c>
      <c r="Y278" s="15">
        <f t="shared" si="128"/>
        <v>8.0760882640354836</v>
      </c>
      <c r="Z278" s="15"/>
      <c r="AA278" s="8">
        <v>9.4878171050158784</v>
      </c>
      <c r="AB278" s="19"/>
      <c r="AC278" s="19"/>
      <c r="AD278" s="19"/>
      <c r="AE278" s="8">
        <v>9.4878171050158784</v>
      </c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>
        <v>7.7702587597036992</v>
      </c>
      <c r="AT278" s="8">
        <v>9.032172393405018</v>
      </c>
      <c r="AU278" s="8">
        <v>11.236797744516135</v>
      </c>
      <c r="AV278" s="8">
        <v>11.422248717866673</v>
      </c>
      <c r="AW278" s="8">
        <v>11.535831824688172</v>
      </c>
    </row>
    <row r="279" spans="1:49" ht="12.75" customHeight="1">
      <c r="A279" s="13">
        <v>40148</v>
      </c>
      <c r="B279" s="8">
        <v>138.83268597035084</v>
      </c>
      <c r="C279" s="8">
        <v>40.669628970605999</v>
      </c>
      <c r="D279" s="8">
        <v>9.5681801613763469</v>
      </c>
      <c r="E279" s="8">
        <v>1.1701493307526882</v>
      </c>
      <c r="F279" s="15">
        <f t="shared" si="120"/>
        <v>0.29293986993301724</v>
      </c>
      <c r="G279" s="15">
        <f t="shared" si="121"/>
        <v>6.8918785907662483E-2</v>
      </c>
      <c r="H279" s="15">
        <f t="shared" si="122"/>
        <v>4.2505082768796676</v>
      </c>
      <c r="I279" s="15">
        <f t="shared" si="122"/>
        <v>8.1768881201014736</v>
      </c>
      <c r="J279" s="7">
        <v>182.11343948057043</v>
      </c>
      <c r="K279" s="7">
        <v>45.176688802291814</v>
      </c>
      <c r="L279" s="7">
        <v>12.874510803612896</v>
      </c>
      <c r="M279" s="7">
        <v>1.6154980025806458</v>
      </c>
      <c r="N279" s="15">
        <f t="shared" si="123"/>
        <v>0.24806894500013923</v>
      </c>
      <c r="O279" s="15">
        <f t="shared" si="124"/>
        <v>7.0695006586740508E-2</v>
      </c>
      <c r="P279" s="15">
        <f t="shared" si="125"/>
        <v>3.5090023606655527</v>
      </c>
      <c r="Q279" s="15">
        <f t="shared" si="125"/>
        <v>7.9693758723605725</v>
      </c>
      <c r="R279" s="8">
        <v>138.83268597035084</v>
      </c>
      <c r="S279" s="8">
        <v>40.669628970605999</v>
      </c>
      <c r="T279" s="8">
        <v>9.5681801613763469</v>
      </c>
      <c r="U279" s="8">
        <v>1.1701493307526882</v>
      </c>
      <c r="V279" s="15">
        <f t="shared" si="126"/>
        <v>0.29293986993301724</v>
      </c>
      <c r="W279" s="15">
        <f t="shared" si="127"/>
        <v>6.8918785907662483E-2</v>
      </c>
      <c r="X279" s="15">
        <f t="shared" si="128"/>
        <v>4.2505082768796676</v>
      </c>
      <c r="Y279" s="15">
        <f t="shared" si="128"/>
        <v>8.1768881201014736</v>
      </c>
      <c r="Z279" s="15"/>
      <c r="AA279" s="8">
        <v>9.5681801613763469</v>
      </c>
      <c r="AB279" s="17">
        <f t="shared" ref="AB279:AB287" si="129">AVERAGE(AA278:AA280)</f>
        <v>7.472045788152248</v>
      </c>
      <c r="AC279" s="17"/>
      <c r="AD279" s="17"/>
      <c r="AE279" s="8">
        <v>9.5681801613763469</v>
      </c>
      <c r="AF279" s="8">
        <v>9.4878171050158784</v>
      </c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>
        <v>7.7702587597036992</v>
      </c>
      <c r="AU279" s="8">
        <v>9.032172393405018</v>
      </c>
      <c r="AV279" s="8">
        <v>11.236797744516135</v>
      </c>
      <c r="AW279" s="8">
        <v>11.422248717866673</v>
      </c>
    </row>
    <row r="280" spans="1:49" ht="12.75" customHeight="1">
      <c r="A280" s="13">
        <v>40179</v>
      </c>
      <c r="B280" s="8">
        <v>54.329360682638246</v>
      </c>
      <c r="C280" s="8">
        <v>14.822020035379841</v>
      </c>
      <c r="D280" s="8">
        <v>3.3601400980645177</v>
      </c>
      <c r="E280" s="8">
        <v>0.44257287741935475</v>
      </c>
      <c r="F280" s="15">
        <f t="shared" si="120"/>
        <v>0.27281786218619059</v>
      </c>
      <c r="G280" s="15">
        <f t="shared" si="121"/>
        <v>6.1847591354747905E-2</v>
      </c>
      <c r="H280" s="15">
        <f t="shared" si="122"/>
        <v>4.4111315608291175</v>
      </c>
      <c r="I280" s="15">
        <f t="shared" si="122"/>
        <v>7.5922865351747628</v>
      </c>
      <c r="J280" s="7">
        <v>96.928634104436156</v>
      </c>
      <c r="K280" s="7">
        <v>19.647217560195138</v>
      </c>
      <c r="L280" s="7">
        <v>6.2619123086451616</v>
      </c>
      <c r="M280" s="7">
        <v>0.75620334451612947</v>
      </c>
      <c r="N280" s="15">
        <f t="shared" si="123"/>
        <v>0.20269776564710654</v>
      </c>
      <c r="O280" s="15">
        <f t="shared" si="124"/>
        <v>6.4603327659587553E-2</v>
      </c>
      <c r="P280" s="15">
        <f t="shared" si="125"/>
        <v>3.1375746883376658</v>
      </c>
      <c r="Q280" s="15">
        <f t="shared" si="125"/>
        <v>8.2807254874705176</v>
      </c>
      <c r="R280" s="8">
        <v>54.329360682638246</v>
      </c>
      <c r="S280" s="8">
        <v>14.822020035379841</v>
      </c>
      <c r="T280" s="8">
        <v>3.3601400980645177</v>
      </c>
      <c r="U280" s="8">
        <v>0.44257287741935475</v>
      </c>
      <c r="V280" s="15">
        <f t="shared" si="126"/>
        <v>0.27281786218619059</v>
      </c>
      <c r="W280" s="15">
        <f t="shared" si="127"/>
        <v>6.1847591354747905E-2</v>
      </c>
      <c r="X280" s="15">
        <f t="shared" si="128"/>
        <v>4.4111315608291175</v>
      </c>
      <c r="Y280" s="15">
        <f t="shared" si="128"/>
        <v>7.5922865351747628</v>
      </c>
      <c r="Z280" s="15"/>
      <c r="AA280" s="8">
        <v>3.3601400980645177</v>
      </c>
      <c r="AB280" s="17">
        <f t="shared" si="129"/>
        <v>5.2155599511469548</v>
      </c>
      <c r="AC280" s="17">
        <f t="shared" ref="AC280:AC297" si="130">AVERAGE(AA278:AA282)</f>
        <v>5.9097510944870475</v>
      </c>
      <c r="AD280" s="17"/>
      <c r="AE280" s="8">
        <v>3.3601400980645177</v>
      </c>
      <c r="AF280" s="8">
        <v>9.5681801613763469</v>
      </c>
      <c r="AG280" s="8">
        <v>9.4878171050158784</v>
      </c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>
        <v>7.7702587597036992</v>
      </c>
      <c r="AV280" s="8">
        <v>9.032172393405018</v>
      </c>
      <c r="AW280" s="8">
        <v>11.236797744516135</v>
      </c>
    </row>
    <row r="281" spans="1:49" ht="12.75" customHeight="1">
      <c r="A281" s="13">
        <v>40210</v>
      </c>
      <c r="B281" s="8">
        <v>42.470308365605547</v>
      </c>
      <c r="C281" s="8">
        <v>9.9529635752658727</v>
      </c>
      <c r="D281" s="8">
        <v>2.7183595939999998</v>
      </c>
      <c r="E281" s="8">
        <v>0.29005243333333341</v>
      </c>
      <c r="F281" s="15">
        <f t="shared" si="120"/>
        <v>0.23435110217674451</v>
      </c>
      <c r="G281" s="15">
        <f t="shared" si="121"/>
        <v>6.4006118594642822E-2</v>
      </c>
      <c r="H281" s="15">
        <f t="shared" si="122"/>
        <v>3.6613859318811937</v>
      </c>
      <c r="I281" s="15">
        <f t="shared" si="122"/>
        <v>9.3719592790866635</v>
      </c>
      <c r="J281" s="7">
        <v>47.169756877067755</v>
      </c>
      <c r="K281" s="7">
        <v>8.7143443688530677</v>
      </c>
      <c r="L281" s="7">
        <v>2.5992291788571431</v>
      </c>
      <c r="M281" s="7">
        <v>0.29290318285714284</v>
      </c>
      <c r="N281" s="15">
        <f t="shared" si="123"/>
        <v>0.18474431385271078</v>
      </c>
      <c r="O281" s="15">
        <f t="shared" si="124"/>
        <v>5.5103722192827227E-2</v>
      </c>
      <c r="P281" s="15">
        <f t="shared" si="125"/>
        <v>3.3526648745474166</v>
      </c>
      <c r="Q281" s="15">
        <f t="shared" si="125"/>
        <v>8.874021625517333</v>
      </c>
      <c r="R281" s="8">
        <v>42.470308365605547</v>
      </c>
      <c r="S281" s="8">
        <v>9.9529635752658727</v>
      </c>
      <c r="T281" s="8">
        <v>2.7183595939999998</v>
      </c>
      <c r="U281" s="8">
        <v>0.29005243333333341</v>
      </c>
      <c r="V281" s="15">
        <f t="shared" si="126"/>
        <v>0.23435110217674451</v>
      </c>
      <c r="W281" s="15">
        <f t="shared" si="127"/>
        <v>6.4006118594642822E-2</v>
      </c>
      <c r="X281" s="15">
        <f t="shared" si="128"/>
        <v>3.6613859318811937</v>
      </c>
      <c r="Y281" s="15">
        <f t="shared" si="128"/>
        <v>9.3719592790866635</v>
      </c>
      <c r="Z281" s="15"/>
      <c r="AA281" s="8">
        <v>2.7183595939999998</v>
      </c>
      <c r="AB281" s="17">
        <f t="shared" si="129"/>
        <v>3.4975860686810036</v>
      </c>
      <c r="AC281" s="17">
        <f t="shared" si="130"/>
        <v>5.8637427275283169</v>
      </c>
      <c r="AD281" s="17"/>
      <c r="AE281" s="8">
        <v>2.7183595939999998</v>
      </c>
      <c r="AF281" s="8">
        <v>3.3601400980645177</v>
      </c>
      <c r="AG281" s="8">
        <v>9.5681801613763469</v>
      </c>
      <c r="AH281" s="8">
        <v>9.4878171050158784</v>
      </c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>
        <v>7.7702587597036992</v>
      </c>
      <c r="AW281" s="8">
        <v>9.032172393405018</v>
      </c>
    </row>
    <row r="282" spans="1:49" ht="12.75" customHeight="1">
      <c r="A282" s="13">
        <v>40238</v>
      </c>
      <c r="B282" s="8">
        <v>62.756455005470038</v>
      </c>
      <c r="C282" s="8">
        <v>22.519770579729101</v>
      </c>
      <c r="D282" s="8">
        <v>4.4142585139784929</v>
      </c>
      <c r="E282" s="8">
        <v>0.56532536430107516</v>
      </c>
      <c r="F282" s="15">
        <f t="shared" si="120"/>
        <v>0.3588438922779531</v>
      </c>
      <c r="G282" s="15">
        <f t="shared" si="121"/>
        <v>7.0339513498551387E-2</v>
      </c>
      <c r="H282" s="15">
        <f t="shared" si="122"/>
        <v>5.1015975861894942</v>
      </c>
      <c r="I282" s="15">
        <f t="shared" si="122"/>
        <v>7.8083503637519307</v>
      </c>
      <c r="J282" s="7">
        <v>90.531554189715663</v>
      </c>
      <c r="K282" s="7">
        <v>26.518949711162765</v>
      </c>
      <c r="L282" s="7">
        <v>6.02651330924731</v>
      </c>
      <c r="M282" s="7">
        <v>0.71063342967741916</v>
      </c>
      <c r="N282" s="15">
        <f t="shared" si="123"/>
        <v>0.29292493593548957</v>
      </c>
      <c r="O282" s="15">
        <f t="shared" si="124"/>
        <v>6.6568097313543295E-2</v>
      </c>
      <c r="P282" s="15">
        <f t="shared" si="125"/>
        <v>4.4003801784476417</v>
      </c>
      <c r="Q282" s="15">
        <f t="shared" si="125"/>
        <v>8.4804810153428196</v>
      </c>
      <c r="R282" s="8">
        <v>62.756455005470038</v>
      </c>
      <c r="S282" s="8">
        <v>22.519770579729101</v>
      </c>
      <c r="T282" s="8">
        <v>4.4142585139784929</v>
      </c>
      <c r="U282" s="8">
        <v>0.56532536430107516</v>
      </c>
      <c r="V282" s="15">
        <f t="shared" si="126"/>
        <v>0.3588438922779531</v>
      </c>
      <c r="W282" s="15">
        <f t="shared" si="127"/>
        <v>7.0339513498551387E-2</v>
      </c>
      <c r="X282" s="15">
        <f t="shared" si="128"/>
        <v>5.1015975861894942</v>
      </c>
      <c r="Y282" s="15">
        <f t="shared" si="128"/>
        <v>7.8083503637519307</v>
      </c>
      <c r="Z282" s="15"/>
      <c r="AA282" s="8">
        <v>4.4142585139784929</v>
      </c>
      <c r="AB282" s="17">
        <f t="shared" si="129"/>
        <v>5.4634644594002397</v>
      </c>
      <c r="AC282" s="17">
        <f t="shared" si="130"/>
        <v>5.036609315175629</v>
      </c>
      <c r="AD282" s="17"/>
      <c r="AE282" s="8">
        <v>4.4142585139784929</v>
      </c>
      <c r="AF282" s="8">
        <v>2.7183595939999998</v>
      </c>
      <c r="AG282" s="8">
        <v>3.3601400980645177</v>
      </c>
      <c r="AH282" s="8">
        <v>9.5681801613763469</v>
      </c>
      <c r="AI282" s="8">
        <v>9.4878171050158784</v>
      </c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>
        <v>7.7702587597036992</v>
      </c>
    </row>
    <row r="283" spans="1:49" ht="12.75" customHeight="1">
      <c r="A283" s="13">
        <v>40269</v>
      </c>
      <c r="B283" s="8">
        <v>143.51760242068258</v>
      </c>
      <c r="C283" s="8">
        <v>57.646955671507364</v>
      </c>
      <c r="D283" s="8">
        <v>9.2577752702222256</v>
      </c>
      <c r="E283" s="8">
        <v>1.2524454817777779</v>
      </c>
      <c r="F283" s="15">
        <f t="shared" si="120"/>
        <v>0.40167167440918561</v>
      </c>
      <c r="G283" s="15">
        <f t="shared" si="121"/>
        <v>6.4506200731291416E-2</v>
      </c>
      <c r="H283" s="15">
        <f t="shared" si="122"/>
        <v>6.2268691979302702</v>
      </c>
      <c r="I283" s="15">
        <f t="shared" si="122"/>
        <v>7.3917590864564575</v>
      </c>
      <c r="J283" s="7">
        <v>215.53970768242579</v>
      </c>
      <c r="K283" s="7">
        <v>75.11084070300808</v>
      </c>
      <c r="L283" s="7">
        <v>12.251038842666672</v>
      </c>
      <c r="M283" s="7">
        <v>1.5466699662222216</v>
      </c>
      <c r="N283" s="15">
        <f t="shared" si="123"/>
        <v>0.3484779742472125</v>
      </c>
      <c r="O283" s="15">
        <f t="shared" si="124"/>
        <v>5.6838895136283839E-2</v>
      </c>
      <c r="P283" s="15">
        <f t="shared" si="125"/>
        <v>6.1309772720187352</v>
      </c>
      <c r="Q283" s="15">
        <f t="shared" si="125"/>
        <v>7.9209133882583416</v>
      </c>
      <c r="R283" s="8">
        <v>143.51760242068258</v>
      </c>
      <c r="S283" s="8">
        <v>57.646955671507364</v>
      </c>
      <c r="T283" s="8">
        <v>9.2577752702222256</v>
      </c>
      <c r="U283" s="8">
        <v>1.2524454817777779</v>
      </c>
      <c r="V283" s="15">
        <f t="shared" si="126"/>
        <v>0.40167167440918561</v>
      </c>
      <c r="W283" s="15">
        <f t="shared" si="127"/>
        <v>6.4506200731291416E-2</v>
      </c>
      <c r="X283" s="15">
        <f t="shared" si="128"/>
        <v>6.2268691979302702</v>
      </c>
      <c r="Y283" s="15">
        <f t="shared" si="128"/>
        <v>7.3917590864564575</v>
      </c>
      <c r="Z283" s="15"/>
      <c r="AA283" s="8">
        <v>9.2577752702222256</v>
      </c>
      <c r="AB283" s="17">
        <f t="shared" si="129"/>
        <v>6.3681822946045417</v>
      </c>
      <c r="AC283" s="17">
        <f t="shared" si="130"/>
        <v>5.7648835580071704</v>
      </c>
      <c r="AD283" s="17"/>
      <c r="AE283" s="8">
        <v>9.2577752702222256</v>
      </c>
      <c r="AF283" s="8">
        <v>4.4142585139784929</v>
      </c>
      <c r="AG283" s="8">
        <v>2.7183595939999998</v>
      </c>
      <c r="AH283" s="8">
        <v>3.3601400980645177</v>
      </c>
      <c r="AI283" s="8">
        <v>9.5681801613763469</v>
      </c>
      <c r="AJ283" s="8">
        <v>9.4878171050158784</v>
      </c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</row>
    <row r="284" spans="1:49" ht="12.75" customHeight="1">
      <c r="A284" s="13">
        <v>40299</v>
      </c>
      <c r="B284" s="8">
        <v>86.5072103422482</v>
      </c>
      <c r="C284" s="8">
        <v>36.408527343897681</v>
      </c>
      <c r="D284" s="8">
        <v>5.4325130996129101</v>
      </c>
      <c r="E284" s="8">
        <v>0.68935508642039622</v>
      </c>
      <c r="F284" s="15">
        <f t="shared" si="120"/>
        <v>0.42087274806174818</v>
      </c>
      <c r="G284" s="15">
        <f t="shared" si="121"/>
        <v>6.2798384991496967E-2</v>
      </c>
      <c r="H284" s="15">
        <f t="shared" si="122"/>
        <v>6.7019677037671475</v>
      </c>
      <c r="I284" s="15">
        <f t="shared" si="122"/>
        <v>7.8805730263371796</v>
      </c>
      <c r="J284" s="7">
        <v>137.69862952210656</v>
      </c>
      <c r="K284" s="7">
        <v>47.888991172980511</v>
      </c>
      <c r="L284" s="7">
        <v>7.8803020429135895</v>
      </c>
      <c r="M284" s="7">
        <v>0.9336345077211825</v>
      </c>
      <c r="N284" s="15">
        <f t="shared" si="123"/>
        <v>0.34778117501374456</v>
      </c>
      <c r="O284" s="15">
        <f t="shared" si="124"/>
        <v>5.7228616365048585E-2</v>
      </c>
      <c r="P284" s="15">
        <f t="shared" si="125"/>
        <v>6.0770502085062823</v>
      </c>
      <c r="Q284" s="15">
        <f t="shared" si="125"/>
        <v>8.4404571357884475</v>
      </c>
      <c r="R284" s="8">
        <v>86.5072103422482</v>
      </c>
      <c r="S284" s="8">
        <v>36.408527343897681</v>
      </c>
      <c r="T284" s="8">
        <v>5.4325130996129101</v>
      </c>
      <c r="U284" s="8">
        <v>0.68935508642039622</v>
      </c>
      <c r="V284" s="15">
        <f t="shared" si="126"/>
        <v>0.42087274806174818</v>
      </c>
      <c r="W284" s="15">
        <f t="shared" si="127"/>
        <v>6.2798384991496967E-2</v>
      </c>
      <c r="X284" s="15">
        <f t="shared" si="128"/>
        <v>6.7019677037671475</v>
      </c>
      <c r="Y284" s="15">
        <f t="shared" si="128"/>
        <v>7.8805730263371796</v>
      </c>
      <c r="Z284" s="15"/>
      <c r="AA284" s="8">
        <v>5.4325130996129101</v>
      </c>
      <c r="AB284" s="17">
        <f t="shared" si="129"/>
        <v>7.230599894019119</v>
      </c>
      <c r="AC284" s="17">
        <f t="shared" si="130"/>
        <v>6.7533741831039436</v>
      </c>
      <c r="AD284" s="17">
        <f>AVERAGE(AA278:AA290)</f>
        <v>7.633594355716256</v>
      </c>
      <c r="AE284" s="8">
        <v>5.4325130996129101</v>
      </c>
      <c r="AF284" s="8">
        <v>9.2577752702222256</v>
      </c>
      <c r="AG284" s="8">
        <v>4.4142585139784929</v>
      </c>
      <c r="AH284" s="8">
        <v>2.7183595939999998</v>
      </c>
      <c r="AI284" s="8">
        <v>3.3601400980645177</v>
      </c>
      <c r="AJ284" s="8">
        <v>9.5681801613763469</v>
      </c>
      <c r="AK284" s="8">
        <v>9.4878171050158784</v>
      </c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</row>
    <row r="285" spans="1:49" ht="12.75" customHeight="1">
      <c r="A285" s="13">
        <v>40330</v>
      </c>
      <c r="B285" s="8">
        <v>114.93505966848589</v>
      </c>
      <c r="C285" s="8">
        <v>55.144684590350806</v>
      </c>
      <c r="D285" s="8">
        <v>7.0015113122222221</v>
      </c>
      <c r="E285" s="8">
        <v>0.89667721333333339</v>
      </c>
      <c r="F285" s="15">
        <f t="shared" si="120"/>
        <v>0.47978993311012269</v>
      </c>
      <c r="G285" s="15">
        <f t="shared" si="121"/>
        <v>6.0917106863798587E-2</v>
      </c>
      <c r="H285" s="15">
        <f t="shared" si="122"/>
        <v>7.8761116180855444</v>
      </c>
      <c r="I285" s="15">
        <f t="shared" si="122"/>
        <v>7.8082850864410895</v>
      </c>
      <c r="J285" s="7">
        <v>116.62449062319426</v>
      </c>
      <c r="K285" s="7">
        <v>44.561374290142474</v>
      </c>
      <c r="L285" s="7">
        <v>6.9644965666666669</v>
      </c>
      <c r="M285" s="7">
        <v>0.85161071555555579</v>
      </c>
      <c r="N285" s="15">
        <f t="shared" si="123"/>
        <v>0.38209276672527748</v>
      </c>
      <c r="O285" s="15">
        <f t="shared" si="124"/>
        <v>5.9717273185513654E-2</v>
      </c>
      <c r="P285" s="15">
        <f t="shared" si="125"/>
        <v>6.3983625899711436</v>
      </c>
      <c r="Q285" s="15">
        <f t="shared" si="125"/>
        <v>8.1780283402414877</v>
      </c>
      <c r="R285" s="8">
        <v>114.93505966848589</v>
      </c>
      <c r="S285" s="8">
        <v>55.144684590350806</v>
      </c>
      <c r="T285" s="8">
        <v>7.0015113122222221</v>
      </c>
      <c r="U285" s="8">
        <v>0.89667721333333339</v>
      </c>
      <c r="V285" s="15">
        <f t="shared" si="126"/>
        <v>0.47978993311012269</v>
      </c>
      <c r="W285" s="15">
        <f t="shared" si="127"/>
        <v>6.0917106863798587E-2</v>
      </c>
      <c r="X285" s="15">
        <f t="shared" si="128"/>
        <v>7.8761116180855444</v>
      </c>
      <c r="Y285" s="15">
        <f t="shared" si="128"/>
        <v>7.8082850864410895</v>
      </c>
      <c r="Z285" s="15"/>
      <c r="AA285" s="8">
        <v>7.0015113122222221</v>
      </c>
      <c r="AB285" s="17">
        <f t="shared" si="129"/>
        <v>6.6982790437730015</v>
      </c>
      <c r="AC285" s="17">
        <f t="shared" si="130"/>
        <v>8.2384231463304687</v>
      </c>
      <c r="AD285" s="17">
        <f t="shared" ref="AD285:AD305" si="131">AVERAGE(AA279:AA291)</f>
        <v>7.5495674463269395</v>
      </c>
      <c r="AE285" s="8">
        <v>7.0015113122222221</v>
      </c>
      <c r="AF285" s="8">
        <v>5.4325130996129101</v>
      </c>
      <c r="AG285" s="8">
        <v>9.2577752702222256</v>
      </c>
      <c r="AH285" s="8">
        <v>4.4142585139784929</v>
      </c>
      <c r="AI285" s="8">
        <v>2.7183595939999998</v>
      </c>
      <c r="AJ285" s="8">
        <v>3.3601400980645177</v>
      </c>
      <c r="AK285" s="8">
        <v>9.5681801613763469</v>
      </c>
      <c r="AL285" s="8">
        <v>9.4878171050158784</v>
      </c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</row>
    <row r="286" spans="1:49" ht="12.75" customHeight="1">
      <c r="A286" s="13">
        <v>40360</v>
      </c>
      <c r="B286" s="8">
        <v>120.44084340410836</v>
      </c>
      <c r="C286" s="8">
        <v>43.715825911818321</v>
      </c>
      <c r="D286" s="8">
        <v>7.6608127194838698</v>
      </c>
      <c r="E286" s="8">
        <v>0.96696539182795727</v>
      </c>
      <c r="F286" s="15">
        <f t="shared" si="120"/>
        <v>0.36296512608385745</v>
      </c>
      <c r="G286" s="15">
        <f t="shared" si="121"/>
        <v>6.3606435350008109E-2</v>
      </c>
      <c r="H286" s="15">
        <f t="shared" si="122"/>
        <v>5.7064214349784521</v>
      </c>
      <c r="I286" s="15">
        <f t="shared" si="122"/>
        <v>7.9225304072173905</v>
      </c>
      <c r="J286" s="7">
        <v>216.29842199260801</v>
      </c>
      <c r="K286" s="7">
        <v>63.787779251341945</v>
      </c>
      <c r="L286" s="7">
        <v>13.570387086451612</v>
      </c>
      <c r="M286" s="7">
        <v>1.6519105737634414</v>
      </c>
      <c r="N286" s="15">
        <f t="shared" si="123"/>
        <v>0.29490635513523022</v>
      </c>
      <c r="O286" s="15">
        <f t="shared" si="124"/>
        <v>6.2739186728395915E-2</v>
      </c>
      <c r="P286" s="15">
        <f t="shared" si="125"/>
        <v>4.7005128774127831</v>
      </c>
      <c r="Q286" s="15">
        <f t="shared" si="125"/>
        <v>8.2149647214467993</v>
      </c>
      <c r="R286" s="8">
        <v>120.44084340410836</v>
      </c>
      <c r="S286" s="8">
        <v>43.715825911818321</v>
      </c>
      <c r="T286" s="8">
        <v>7.6608127194838698</v>
      </c>
      <c r="U286" s="8">
        <v>0.96696539182795727</v>
      </c>
      <c r="V286" s="15">
        <f t="shared" si="126"/>
        <v>0.36296512608385745</v>
      </c>
      <c r="W286" s="15">
        <f t="shared" si="127"/>
        <v>6.3606435350008109E-2</v>
      </c>
      <c r="X286" s="15">
        <f t="shared" si="128"/>
        <v>5.7064214349784521</v>
      </c>
      <c r="Y286" s="15">
        <f t="shared" si="128"/>
        <v>7.9225304072173905</v>
      </c>
      <c r="Z286" s="15"/>
      <c r="AA286" s="8">
        <v>7.6608127194838698</v>
      </c>
      <c r="AB286" s="17">
        <f t="shared" si="129"/>
        <v>8.8339424539390681</v>
      </c>
      <c r="AC286" s="17">
        <f t="shared" si="130"/>
        <v>8.7580223183996448</v>
      </c>
      <c r="AD286" s="17">
        <f t="shared" si="131"/>
        <v>7.0859552274595563</v>
      </c>
      <c r="AE286" s="8">
        <v>7.6608127194838698</v>
      </c>
      <c r="AF286" s="8">
        <v>7.0015113122222221</v>
      </c>
      <c r="AG286" s="8">
        <v>5.4325130996129101</v>
      </c>
      <c r="AH286" s="8">
        <v>9.2577752702222256</v>
      </c>
      <c r="AI286" s="8">
        <v>4.4142585139784929</v>
      </c>
      <c r="AJ286" s="8">
        <v>2.7183595939999998</v>
      </c>
      <c r="AK286" s="8">
        <v>3.3601400980645177</v>
      </c>
      <c r="AL286" s="8">
        <v>9.5681801613763469</v>
      </c>
      <c r="AM286" s="8">
        <v>9.4878171050158784</v>
      </c>
      <c r="AN286" s="8"/>
      <c r="AO286" s="8"/>
      <c r="AP286" s="8"/>
      <c r="AQ286" s="8"/>
      <c r="AR286" s="8"/>
      <c r="AS286" s="8"/>
      <c r="AT286" s="8"/>
      <c r="AU286" s="8"/>
      <c r="AV286" s="8"/>
      <c r="AW286" s="8"/>
    </row>
    <row r="287" spans="1:49" ht="12.75" customHeight="1">
      <c r="A287" s="13">
        <v>40391</v>
      </c>
      <c r="B287" s="8">
        <v>167.86577728392714</v>
      </c>
      <c r="C287" s="8">
        <v>42.622208887132722</v>
      </c>
      <c r="D287" s="8">
        <v>11.839503330111112</v>
      </c>
      <c r="E287" s="8">
        <v>1.4688181133333338</v>
      </c>
      <c r="F287" s="15">
        <f t="shared" si="120"/>
        <v>0.25390648157570428</v>
      </c>
      <c r="G287" s="15">
        <f t="shared" si="121"/>
        <v>7.0529583347330227E-2</v>
      </c>
      <c r="H287" s="15">
        <f t="shared" si="122"/>
        <v>3.5999997380576536</v>
      </c>
      <c r="I287" s="15">
        <f t="shared" si="122"/>
        <v>8.0605646285519725</v>
      </c>
      <c r="J287" s="7">
        <v>319.7480912234754</v>
      </c>
      <c r="K287" s="7">
        <v>63.633287017545101</v>
      </c>
      <c r="L287" s="7">
        <v>23.498276830623652</v>
      </c>
      <c r="M287" s="7">
        <v>2.9632486692473119</v>
      </c>
      <c r="N287" s="15">
        <f t="shared" si="123"/>
        <v>0.19901068611249695</v>
      </c>
      <c r="O287" s="15">
        <f t="shared" si="124"/>
        <v>7.3489967495069281E-2</v>
      </c>
      <c r="P287" s="15">
        <f t="shared" si="125"/>
        <v>2.7079980151828118</v>
      </c>
      <c r="Q287" s="15">
        <f t="shared" si="125"/>
        <v>7.9299037824565684</v>
      </c>
      <c r="R287" s="8">
        <v>167.86577728392714</v>
      </c>
      <c r="S287" s="8">
        <v>42.622208887132722</v>
      </c>
      <c r="T287" s="8">
        <v>11.839503330111112</v>
      </c>
      <c r="U287" s="8">
        <v>1.4688181133333338</v>
      </c>
      <c r="V287" s="15">
        <f t="shared" si="126"/>
        <v>0.25390648157570428</v>
      </c>
      <c r="W287" s="15">
        <f t="shared" si="127"/>
        <v>7.0529583347330227E-2</v>
      </c>
      <c r="X287" s="15">
        <f t="shared" si="128"/>
        <v>3.5999997380576536</v>
      </c>
      <c r="Y287" s="15">
        <f t="shared" si="128"/>
        <v>8.0605646285519725</v>
      </c>
      <c r="Z287" s="15"/>
      <c r="AA287" s="8">
        <v>11.839503330111112</v>
      </c>
      <c r="AB287" s="17">
        <f t="shared" si="129"/>
        <v>10.452029060054365</v>
      </c>
      <c r="AC287" s="17">
        <f t="shared" si="130"/>
        <v>9.5893996230963303</v>
      </c>
      <c r="AD287" s="17">
        <f t="shared" si="131"/>
        <v>7.3677874380652923</v>
      </c>
      <c r="AE287" s="8">
        <v>11.839503330111112</v>
      </c>
      <c r="AF287" s="8">
        <v>7.6608127194838698</v>
      </c>
      <c r="AG287" s="8">
        <v>7.0015113122222221</v>
      </c>
      <c r="AH287" s="8">
        <v>5.4325130996129101</v>
      </c>
      <c r="AI287" s="8">
        <v>9.2577752702222256</v>
      </c>
      <c r="AJ287" s="8">
        <v>4.4142585139784929</v>
      </c>
      <c r="AK287" s="8">
        <v>2.7183595939999998</v>
      </c>
      <c r="AL287" s="8">
        <v>3.3601400980645177</v>
      </c>
      <c r="AM287" s="8">
        <v>9.5681801613763469</v>
      </c>
      <c r="AN287" s="8">
        <v>9.4878171050158784</v>
      </c>
      <c r="AO287" s="8"/>
      <c r="AP287" s="8"/>
      <c r="AQ287" s="8"/>
      <c r="AR287" s="8"/>
      <c r="AS287" s="8"/>
      <c r="AT287" s="8"/>
      <c r="AU287" s="8"/>
      <c r="AV287" s="8"/>
      <c r="AW287" s="8"/>
    </row>
    <row r="288" spans="1:49" ht="12.75" customHeight="1">
      <c r="A288" s="13">
        <v>40422</v>
      </c>
      <c r="B288" s="8"/>
      <c r="C288" s="8"/>
      <c r="D288" s="8"/>
      <c r="E288" s="8"/>
      <c r="F288" s="15"/>
      <c r="G288" s="15"/>
      <c r="H288" s="15"/>
      <c r="I288" s="15"/>
      <c r="J288" s="7">
        <v>206.15965595233672</v>
      </c>
      <c r="K288" s="7">
        <v>56.426721478072722</v>
      </c>
      <c r="L288" s="7">
        <v>18.519097116985499</v>
      </c>
      <c r="M288" s="7">
        <v>2.2137019246376815</v>
      </c>
      <c r="N288" s="15">
        <f t="shared" si="123"/>
        <v>0.27370399517507127</v>
      </c>
      <c r="O288" s="15">
        <f t="shared" si="124"/>
        <v>8.9828909693500061E-2</v>
      </c>
      <c r="P288" s="15">
        <f t="shared" si="125"/>
        <v>3.0469477600135697</v>
      </c>
      <c r="Q288" s="15">
        <f t="shared" si="125"/>
        <v>8.3656687970836607</v>
      </c>
      <c r="R288" s="7">
        <v>155.11975475925829</v>
      </c>
      <c r="S288" s="7">
        <v>39.473248920097525</v>
      </c>
      <c r="T288" s="7">
        <v>12.15581633296202</v>
      </c>
      <c r="U288" s="7">
        <v>1.4450053322970755</v>
      </c>
      <c r="V288" s="15">
        <f t="shared" si="126"/>
        <v>0.25446951602881884</v>
      </c>
      <c r="W288" s="15">
        <f t="shared" si="127"/>
        <v>7.8364076528018772E-2</v>
      </c>
      <c r="X288" s="15">
        <f t="shared" si="128"/>
        <v>3.2472725680348478</v>
      </c>
      <c r="Y288" s="15">
        <f t="shared" si="128"/>
        <v>8.4122985993680288</v>
      </c>
      <c r="Z288" s="15"/>
      <c r="AA288" s="7">
        <v>11.855771130568112</v>
      </c>
      <c r="AC288" s="17">
        <f t="shared" si="130"/>
        <v>10.090644278525623</v>
      </c>
      <c r="AD288" s="17">
        <f t="shared" si="131"/>
        <v>7.5994179549703107</v>
      </c>
      <c r="AE288" s="7">
        <v>11.855771130568112</v>
      </c>
      <c r="AF288" s="8">
        <v>11.839503330111112</v>
      </c>
      <c r="AG288" s="8">
        <v>7.6608127194838698</v>
      </c>
      <c r="AH288" s="8">
        <v>7.0015113122222221</v>
      </c>
      <c r="AI288" s="8">
        <v>5.4325130996129101</v>
      </c>
      <c r="AJ288" s="8">
        <v>9.2577752702222256</v>
      </c>
      <c r="AK288" s="8">
        <v>4.4142585139784929</v>
      </c>
      <c r="AL288" s="8">
        <v>2.7183595939999998</v>
      </c>
      <c r="AM288" s="8">
        <v>3.3601400980645177</v>
      </c>
      <c r="AN288" s="8">
        <v>9.5681801613763469</v>
      </c>
      <c r="AO288" s="8">
        <v>9.4878171050158784</v>
      </c>
      <c r="AP288" s="8"/>
      <c r="AQ288" s="8"/>
      <c r="AR288" s="8"/>
      <c r="AS288" s="8"/>
      <c r="AT288" s="8"/>
      <c r="AU288" s="8"/>
      <c r="AV288" s="8"/>
      <c r="AW288" s="8"/>
    </row>
    <row r="289" spans="1:49" ht="12.75" customHeight="1">
      <c r="A289" s="13">
        <v>40452</v>
      </c>
      <c r="B289" s="8"/>
      <c r="C289" s="8"/>
      <c r="D289" s="8"/>
      <c r="E289" s="8"/>
      <c r="AA289" s="8"/>
      <c r="AB289" s="15"/>
      <c r="AC289" s="17">
        <f t="shared" si="130"/>
        <v>10.295314646740676</v>
      </c>
      <c r="AD289" s="17">
        <f t="shared" si="131"/>
        <v>7.9109816034758067</v>
      </c>
      <c r="AE289" s="8"/>
      <c r="AF289" s="7">
        <v>11.855771130568112</v>
      </c>
      <c r="AG289" s="8">
        <v>11.839503330111112</v>
      </c>
      <c r="AH289" s="8">
        <v>7.6608127194838698</v>
      </c>
      <c r="AI289" s="8">
        <v>7.0015113122222221</v>
      </c>
      <c r="AJ289" s="8">
        <v>5.4325130996129101</v>
      </c>
      <c r="AK289" s="8">
        <v>9.2577752702222256</v>
      </c>
      <c r="AL289" s="8">
        <v>4.4142585139784929</v>
      </c>
      <c r="AM289" s="8">
        <v>2.7183595939999998</v>
      </c>
      <c r="AN289" s="8">
        <v>3.3601400980645177</v>
      </c>
      <c r="AO289" s="8">
        <v>9.5681801613763469</v>
      </c>
      <c r="AP289" s="8">
        <v>9.4878171050158784</v>
      </c>
      <c r="AQ289" s="8"/>
      <c r="AR289" s="8"/>
      <c r="AS289" s="8"/>
      <c r="AT289" s="8"/>
      <c r="AU289" s="8"/>
      <c r="AV289" s="8"/>
      <c r="AW289" s="8"/>
    </row>
    <row r="290" spans="1:49" ht="12.75" customHeight="1">
      <c r="A290" s="13">
        <v>40483</v>
      </c>
      <c r="B290" s="8">
        <v>110.50227041014327</v>
      </c>
      <c r="C290" s="8">
        <v>33.282599518440122</v>
      </c>
      <c r="D290" s="8">
        <v>9.0064899339393953</v>
      </c>
      <c r="E290" s="8">
        <v>1.0503529393939395</v>
      </c>
      <c r="F290" s="15">
        <f t="shared" ref="F290:F299" si="132">C290/B290</f>
        <v>0.30119380710375915</v>
      </c>
      <c r="G290" s="15">
        <f t="shared" ref="G290:G299" si="133">D290/B290</f>
        <v>8.1505021575671341E-2</v>
      </c>
      <c r="H290" s="15">
        <f t="shared" ref="H290:I299" si="134">C290/D290</f>
        <v>3.6954018449540946</v>
      </c>
      <c r="I290" s="15">
        <f t="shared" si="134"/>
        <v>8.5747272142030653</v>
      </c>
      <c r="N290" s="15"/>
      <c r="O290" s="15"/>
      <c r="P290" s="15"/>
      <c r="Q290" s="15"/>
      <c r="R290" s="8">
        <v>110.50227041014327</v>
      </c>
      <c r="S290" s="8">
        <v>33.282599518440122</v>
      </c>
      <c r="T290" s="8">
        <v>9.0064899339393953</v>
      </c>
      <c r="U290" s="8">
        <v>1.0503529393939395</v>
      </c>
      <c r="V290" s="15"/>
      <c r="W290" s="15"/>
      <c r="X290" s="15"/>
      <c r="Y290" s="15"/>
      <c r="Z290" s="15"/>
      <c r="AA290" s="8">
        <v>9.0064899339393953</v>
      </c>
      <c r="AB290" s="19"/>
      <c r="AC290" s="17">
        <f t="shared" si="130"/>
        <v>8.336647197954834</v>
      </c>
      <c r="AD290" s="17">
        <f t="shared" si="131"/>
        <v>7.7910436144928878</v>
      </c>
      <c r="AE290" s="8">
        <v>9.0064899339393953</v>
      </c>
      <c r="AF290" s="8"/>
      <c r="AG290" s="7">
        <v>11.855771130568112</v>
      </c>
      <c r="AH290" s="8">
        <v>11.839503330111112</v>
      </c>
      <c r="AI290" s="8">
        <v>7.6608127194838698</v>
      </c>
      <c r="AJ290" s="8">
        <v>7.0015113122222221</v>
      </c>
      <c r="AK290" s="8">
        <v>5.4325130996129101</v>
      </c>
      <c r="AL290" s="8">
        <v>9.2577752702222256</v>
      </c>
      <c r="AM290" s="8">
        <v>4.4142585139784929</v>
      </c>
      <c r="AN290" s="8">
        <v>2.7183595939999998</v>
      </c>
      <c r="AO290" s="8">
        <v>3.3601400980645177</v>
      </c>
      <c r="AP290" s="8">
        <v>9.5681801613763469</v>
      </c>
      <c r="AQ290" s="8">
        <v>9.4878171050158784</v>
      </c>
      <c r="AR290" s="8"/>
      <c r="AS290" s="8"/>
      <c r="AT290" s="8"/>
      <c r="AU290" s="8"/>
      <c r="AV290" s="8"/>
      <c r="AW290" s="8"/>
    </row>
    <row r="291" spans="1:49" ht="12.75" customHeight="1">
      <c r="A291" s="13">
        <v>40513</v>
      </c>
      <c r="B291" s="8">
        <v>109.9983695650166</v>
      </c>
      <c r="C291" s="8">
        <v>28.076705342198679</v>
      </c>
      <c r="D291" s="8">
        <v>8.4794941923440845</v>
      </c>
      <c r="E291" s="8">
        <v>0.92606611698924657</v>
      </c>
      <c r="F291" s="15">
        <f t="shared" si="132"/>
        <v>0.25524655913743716</v>
      </c>
      <c r="G291" s="15">
        <f t="shared" si="133"/>
        <v>7.7087453440226855E-2</v>
      </c>
      <c r="H291" s="15">
        <f t="shared" si="134"/>
        <v>3.3111297331329514</v>
      </c>
      <c r="I291" s="15">
        <f t="shared" si="134"/>
        <v>9.1564673804414198</v>
      </c>
      <c r="N291" s="15"/>
      <c r="O291" s="15"/>
      <c r="P291" s="15"/>
      <c r="Q291" s="15"/>
      <c r="R291" s="8">
        <v>109.9983695650166</v>
      </c>
      <c r="S291" s="8">
        <v>28.076705342198679</v>
      </c>
      <c r="T291" s="8">
        <v>8.4794941923440845</v>
      </c>
      <c r="U291" s="8">
        <v>0.92606611698924657</v>
      </c>
      <c r="V291" s="15"/>
      <c r="W291" s="15"/>
      <c r="X291" s="15"/>
      <c r="Y291" s="15"/>
      <c r="Z291" s="15"/>
      <c r="AA291" s="8">
        <v>8.4794941923440845</v>
      </c>
      <c r="AB291" s="17">
        <f t="shared" ref="AB291:AB298" si="135">AVERAGE(AA290:AA292)</f>
        <v>7.1636058870837411</v>
      </c>
      <c r="AC291" s="17">
        <f t="shared" si="130"/>
        <v>7.0582360716461396</v>
      </c>
      <c r="AD291" s="17">
        <f t="shared" si="131"/>
        <v>10.007884802732553</v>
      </c>
      <c r="AE291" s="8">
        <v>8.4794941923440845</v>
      </c>
      <c r="AF291" s="8">
        <v>9.0064899339393953</v>
      </c>
      <c r="AG291" s="8"/>
      <c r="AH291" s="7">
        <v>11.855771130568112</v>
      </c>
      <c r="AI291" s="8">
        <v>11.839503330111112</v>
      </c>
      <c r="AJ291" s="8">
        <v>7.6608127194838698</v>
      </c>
      <c r="AK291" s="8">
        <v>7.0015113122222221</v>
      </c>
      <c r="AL291" s="8">
        <v>5.4325130996129101</v>
      </c>
      <c r="AM291" s="8">
        <v>9.2577752702222256</v>
      </c>
      <c r="AN291" s="8">
        <v>4.4142585139784929</v>
      </c>
      <c r="AO291" s="8">
        <v>2.7183595939999998</v>
      </c>
      <c r="AP291" s="8">
        <v>3.3601400980645177</v>
      </c>
      <c r="AQ291" s="8">
        <v>9.5681801613763469</v>
      </c>
      <c r="AR291" s="8">
        <v>9.4878171050158784</v>
      </c>
      <c r="AS291" s="8"/>
      <c r="AT291" s="8"/>
      <c r="AU291" s="8"/>
      <c r="AV291" s="8"/>
      <c r="AW291" s="8"/>
    </row>
    <row r="292" spans="1:49" ht="12.75" customHeight="1">
      <c r="A292" s="13">
        <v>40544</v>
      </c>
      <c r="B292" s="8">
        <v>52.017153112848511</v>
      </c>
      <c r="C292" s="8">
        <v>15.525923118229603</v>
      </c>
      <c r="D292" s="8">
        <v>4.0048335349677444</v>
      </c>
      <c r="E292" s="8">
        <v>0.41633482322580606</v>
      </c>
      <c r="F292" s="15">
        <f t="shared" si="132"/>
        <v>0.29847698670757544</v>
      </c>
      <c r="G292" s="15">
        <f t="shared" si="133"/>
        <v>7.6990632806825596E-2</v>
      </c>
      <c r="H292" s="15">
        <f t="shared" si="134"/>
        <v>3.8767961221525904</v>
      </c>
      <c r="I292" s="15">
        <f t="shared" si="134"/>
        <v>9.6192614971235706</v>
      </c>
      <c r="N292" s="15"/>
      <c r="O292" s="15"/>
      <c r="P292" s="15"/>
      <c r="Q292" s="15"/>
      <c r="R292" s="8">
        <v>52.017153112848511</v>
      </c>
      <c r="S292" s="8">
        <v>15.525923118229603</v>
      </c>
      <c r="T292" s="8">
        <v>4.0048335349677444</v>
      </c>
      <c r="U292" s="8">
        <v>0.41633482322580606</v>
      </c>
      <c r="V292" s="15"/>
      <c r="W292" s="15"/>
      <c r="X292" s="15"/>
      <c r="Y292" s="15"/>
      <c r="Z292" s="15"/>
      <c r="AA292" s="8">
        <v>4.0048335349677444</v>
      </c>
      <c r="AB292" s="17">
        <f t="shared" si="135"/>
        <v>6.408818117548388</v>
      </c>
      <c r="AC292" s="17">
        <f t="shared" si="130"/>
        <v>6.7461740166889541</v>
      </c>
      <c r="AD292" s="17">
        <f t="shared" si="131"/>
        <v>11.78840247516923</v>
      </c>
      <c r="AE292" s="8">
        <v>4.0048335349677444</v>
      </c>
      <c r="AF292" s="8">
        <v>8.4794941923440845</v>
      </c>
      <c r="AG292" s="8">
        <v>9.0064899339393953</v>
      </c>
      <c r="AH292" s="8"/>
      <c r="AI292" s="7">
        <v>11.855771130568112</v>
      </c>
      <c r="AJ292" s="8">
        <v>11.839503330111112</v>
      </c>
      <c r="AK292" s="8">
        <v>7.6608127194838698</v>
      </c>
      <c r="AL292" s="8">
        <v>7.0015113122222221</v>
      </c>
      <c r="AM292" s="8">
        <v>5.4325130996129101</v>
      </c>
      <c r="AN292" s="8">
        <v>9.2577752702222256</v>
      </c>
      <c r="AO292" s="8">
        <v>4.4142585139784929</v>
      </c>
      <c r="AP292" s="8">
        <v>2.7183595939999998</v>
      </c>
      <c r="AQ292" s="8">
        <v>3.3601400980645177</v>
      </c>
      <c r="AR292" s="8">
        <v>9.5681801613763469</v>
      </c>
      <c r="AS292" s="8">
        <v>9.4878171050158784</v>
      </c>
      <c r="AT292" s="8"/>
      <c r="AU292" s="8"/>
      <c r="AV292" s="8"/>
      <c r="AW292" s="8"/>
    </row>
    <row r="293" spans="1:49" ht="12.75" customHeight="1">
      <c r="A293" s="13">
        <v>40575</v>
      </c>
      <c r="B293" s="8">
        <v>82.530064377016018</v>
      </c>
      <c r="C293" s="8">
        <v>31.556191179893101</v>
      </c>
      <c r="D293" s="8">
        <v>6.7421266253333352</v>
      </c>
      <c r="E293" s="8">
        <v>0.75926681428571408</v>
      </c>
      <c r="F293" s="15">
        <f t="shared" si="132"/>
        <v>0.38235994868169831</v>
      </c>
      <c r="G293" s="15">
        <f t="shared" si="133"/>
        <v>8.1692976689485844E-2</v>
      </c>
      <c r="H293" s="15">
        <f t="shared" si="134"/>
        <v>4.6804506847026097</v>
      </c>
      <c r="I293" s="15">
        <f t="shared" si="134"/>
        <v>8.8797857333933941</v>
      </c>
      <c r="N293" s="15"/>
      <c r="O293" s="15"/>
      <c r="P293" s="15"/>
      <c r="Q293" s="15"/>
      <c r="R293" s="8">
        <v>82.530064377016018</v>
      </c>
      <c r="S293" s="8">
        <v>31.556191179893101</v>
      </c>
      <c r="T293" s="8">
        <v>6.7421266253333352</v>
      </c>
      <c r="U293" s="8">
        <v>0.75926681428571408</v>
      </c>
      <c r="V293" s="15"/>
      <c r="W293" s="15"/>
      <c r="X293" s="15"/>
      <c r="Y293" s="15"/>
      <c r="Z293" s="15"/>
      <c r="AA293" s="8">
        <v>6.7421266253333352</v>
      </c>
      <c r="AB293" s="17">
        <f t="shared" si="135"/>
        <v>5.4149619857204305</v>
      </c>
      <c r="AC293" s="17">
        <f t="shared" si="130"/>
        <v>6.5754804891099639</v>
      </c>
      <c r="AD293" s="17">
        <f t="shared" si="131"/>
        <v>12.835038319244502</v>
      </c>
      <c r="AE293" s="8">
        <v>6.7421266253333352</v>
      </c>
      <c r="AF293" s="8">
        <v>4.0048335349677444</v>
      </c>
      <c r="AG293" s="8">
        <v>8.4794941923440845</v>
      </c>
      <c r="AH293" s="8">
        <v>9.0064899339393953</v>
      </c>
      <c r="AI293" s="8"/>
      <c r="AJ293" s="7">
        <v>11.855771130568112</v>
      </c>
      <c r="AK293" s="8">
        <v>11.839503330111112</v>
      </c>
      <c r="AL293" s="8">
        <v>7.6608127194838698</v>
      </c>
      <c r="AM293" s="8">
        <v>7.0015113122222221</v>
      </c>
      <c r="AN293" s="8">
        <v>5.4325130996129101</v>
      </c>
      <c r="AO293" s="8">
        <v>9.2577752702222256</v>
      </c>
      <c r="AP293" s="8">
        <v>4.4142585139784929</v>
      </c>
      <c r="AQ293" s="8">
        <v>2.7183595939999998</v>
      </c>
      <c r="AR293" s="8">
        <v>3.3601400980645177</v>
      </c>
      <c r="AS293" s="8">
        <v>9.5681801613763469</v>
      </c>
      <c r="AT293" s="8">
        <v>9.4878171050158784</v>
      </c>
      <c r="AU293" s="8"/>
      <c r="AV293" s="8"/>
      <c r="AW293" s="8"/>
    </row>
    <row r="294" spans="1:49" ht="12.75" customHeight="1">
      <c r="A294" s="13">
        <v>40603</v>
      </c>
      <c r="B294" s="8">
        <v>79.185792146175473</v>
      </c>
      <c r="C294" s="8">
        <v>36.366288308766521</v>
      </c>
      <c r="D294" s="8">
        <v>5.4979257968602129</v>
      </c>
      <c r="E294" s="8">
        <v>0.63506823311827976</v>
      </c>
      <c r="F294" s="15">
        <f t="shared" si="132"/>
        <v>0.45925269323106654</v>
      </c>
      <c r="G294" s="15">
        <f t="shared" si="133"/>
        <v>6.9430710331357753E-2</v>
      </c>
      <c r="H294" s="15">
        <f t="shared" si="134"/>
        <v>6.6145469496032101</v>
      </c>
      <c r="I294" s="15">
        <f t="shared" si="134"/>
        <v>8.6572206105548322</v>
      </c>
      <c r="N294" s="15"/>
      <c r="O294" s="15"/>
      <c r="P294" s="15"/>
      <c r="Q294" s="15"/>
      <c r="R294" s="8">
        <v>79.185792146175473</v>
      </c>
      <c r="S294" s="8">
        <v>36.366288308766521</v>
      </c>
      <c r="T294" s="8">
        <v>5.4979257968602129</v>
      </c>
      <c r="U294" s="8">
        <v>0.63506823311827976</v>
      </c>
      <c r="V294" s="15"/>
      <c r="W294" s="15"/>
      <c r="X294" s="15"/>
      <c r="Y294" s="15"/>
      <c r="Z294" s="15"/>
      <c r="AA294" s="8">
        <v>5.4979257968602129</v>
      </c>
      <c r="AB294" s="17">
        <f t="shared" si="135"/>
        <v>6.7976915727459977</v>
      </c>
      <c r="AC294" s="17">
        <f t="shared" si="130"/>
        <v>6.4432855311265884</v>
      </c>
      <c r="AD294" s="17">
        <f t="shared" si="131"/>
        <v>12.925541500074809</v>
      </c>
      <c r="AE294" s="8">
        <v>5.4979257968602129</v>
      </c>
      <c r="AF294" s="8">
        <v>6.7421266253333352</v>
      </c>
      <c r="AG294" s="8">
        <v>4.0048335349677444</v>
      </c>
      <c r="AH294" s="8">
        <v>8.4794941923440845</v>
      </c>
      <c r="AI294" s="8">
        <v>9.0064899339393953</v>
      </c>
      <c r="AJ294" s="8"/>
      <c r="AK294" s="7">
        <v>11.855771130568112</v>
      </c>
      <c r="AL294" s="8">
        <v>11.839503330111112</v>
      </c>
      <c r="AM294" s="8">
        <v>7.6608127194838698</v>
      </c>
      <c r="AN294" s="8">
        <v>7.0015113122222221</v>
      </c>
      <c r="AO294" s="8">
        <v>5.4325130996129101</v>
      </c>
      <c r="AP294" s="8">
        <v>9.2577752702222256</v>
      </c>
      <c r="AQ294" s="8">
        <v>4.4142585139784929</v>
      </c>
      <c r="AR294" s="8">
        <v>2.7183595939999998</v>
      </c>
      <c r="AS294" s="8">
        <v>3.3601400980645177</v>
      </c>
      <c r="AT294" s="8">
        <v>9.5681801613763469</v>
      </c>
      <c r="AU294" s="8">
        <v>9.4878171050158784</v>
      </c>
      <c r="AV294" s="8"/>
      <c r="AW294" s="8"/>
    </row>
    <row r="295" spans="1:49" ht="12.75" customHeight="1">
      <c r="A295" s="13">
        <v>40634</v>
      </c>
      <c r="B295" s="8">
        <v>125.03551855800204</v>
      </c>
      <c r="C295" s="8">
        <v>41.037251598502785</v>
      </c>
      <c r="D295" s="8">
        <v>8.1530222960444458</v>
      </c>
      <c r="E295" s="8">
        <v>0.95935966222222191</v>
      </c>
      <c r="F295" s="15">
        <f t="shared" si="132"/>
        <v>0.32820475391131554</v>
      </c>
      <c r="G295" s="15">
        <f t="shared" si="133"/>
        <v>6.5205650282982475E-2</v>
      </c>
      <c r="H295" s="15">
        <f t="shared" si="134"/>
        <v>5.0333790474745284</v>
      </c>
      <c r="I295" s="15">
        <f t="shared" si="134"/>
        <v>8.4984001486565681</v>
      </c>
      <c r="N295" s="15"/>
      <c r="O295" s="15"/>
      <c r="P295" s="15"/>
      <c r="Q295" s="15"/>
      <c r="R295" s="8">
        <v>125.03551855800204</v>
      </c>
      <c r="S295" s="8">
        <v>41.037251598502785</v>
      </c>
      <c r="T295" s="8">
        <v>8.1530222960444458</v>
      </c>
      <c r="U295" s="8">
        <v>0.95935966222222191</v>
      </c>
      <c r="V295" s="15"/>
      <c r="W295" s="15"/>
      <c r="X295" s="15"/>
      <c r="Y295" s="15"/>
      <c r="Z295" s="15"/>
      <c r="AA295" s="8">
        <v>8.1530222960444458</v>
      </c>
      <c r="AB295" s="17">
        <f t="shared" si="135"/>
        <v>7.1564891651106235</v>
      </c>
      <c r="AC295" s="17">
        <f t="shared" si="130"/>
        <v>12.049240295830819</v>
      </c>
      <c r="AD295" s="17">
        <f t="shared" si="131"/>
        <v>13.032518537025478</v>
      </c>
      <c r="AE295" s="8">
        <v>8.1530222960444458</v>
      </c>
      <c r="AF295" s="8">
        <v>5.4979257968602129</v>
      </c>
      <c r="AG295" s="8">
        <v>6.7421266253333352</v>
      </c>
      <c r="AH295" s="8">
        <v>4.0048335349677444</v>
      </c>
      <c r="AI295" s="8">
        <v>8.4794941923440845</v>
      </c>
      <c r="AJ295" s="8">
        <v>9.0064899339393953</v>
      </c>
      <c r="AK295" s="8"/>
      <c r="AL295" s="7">
        <v>11.855771130568112</v>
      </c>
      <c r="AM295" s="8">
        <v>11.839503330111112</v>
      </c>
      <c r="AN295" s="8">
        <v>7.6608127194838698</v>
      </c>
      <c r="AO295" s="8">
        <v>7.0015113122222221</v>
      </c>
      <c r="AP295" s="8">
        <v>5.4325130996129101</v>
      </c>
      <c r="AQ295" s="8">
        <v>9.2577752702222256</v>
      </c>
      <c r="AR295" s="8">
        <v>4.4142585139784929</v>
      </c>
      <c r="AS295" s="8">
        <v>2.7183595939999998</v>
      </c>
      <c r="AT295" s="8">
        <v>3.3601400980645177</v>
      </c>
      <c r="AU295" s="8">
        <v>9.5681801613763469</v>
      </c>
      <c r="AV295" s="8">
        <v>9.4878171050158784</v>
      </c>
      <c r="AW295" s="8"/>
    </row>
    <row r="296" spans="1:49" ht="12.75" customHeight="1">
      <c r="A296" s="13">
        <v>40664</v>
      </c>
      <c r="B296" s="8">
        <v>146.29856808268053</v>
      </c>
      <c r="C296" s="8">
        <v>40.436238184135917</v>
      </c>
      <c r="D296" s="8">
        <v>7.8185194024272082</v>
      </c>
      <c r="E296" s="8">
        <v>0.90653134157943283</v>
      </c>
      <c r="F296" s="15">
        <f t="shared" si="132"/>
        <v>0.27639531072705648</v>
      </c>
      <c r="G296" s="15">
        <f t="shared" si="133"/>
        <v>5.3442214130274862E-2</v>
      </c>
      <c r="H296" s="15">
        <f t="shared" si="134"/>
        <v>5.1718536596050075</v>
      </c>
      <c r="I296" s="15">
        <f t="shared" si="134"/>
        <v>8.6246542660126302</v>
      </c>
      <c r="N296" s="15"/>
      <c r="O296" s="15"/>
      <c r="P296" s="15"/>
      <c r="Q296" s="15"/>
      <c r="R296" s="8">
        <v>146.29856808268053</v>
      </c>
      <c r="S296" s="8">
        <v>40.436238184135917</v>
      </c>
      <c r="T296" s="8">
        <v>7.8185194024272082</v>
      </c>
      <c r="U296" s="8">
        <v>0.90653134157943283</v>
      </c>
      <c r="V296" s="15"/>
      <c r="W296" s="15"/>
      <c r="X296" s="15"/>
      <c r="Y296" s="15"/>
      <c r="Z296" s="15"/>
      <c r="AA296" s="8">
        <v>7.8185194024272082</v>
      </c>
      <c r="AB296" s="17">
        <f t="shared" si="135"/>
        <v>16.002049685653514</v>
      </c>
      <c r="AC296" s="17">
        <f t="shared" si="130"/>
        <v>16.374359647056625</v>
      </c>
      <c r="AD296" s="17">
        <f t="shared" si="131"/>
        <v>13.25537582256962</v>
      </c>
      <c r="AE296" s="8">
        <v>7.8185194024272082</v>
      </c>
      <c r="AF296" s="8">
        <v>8.1530222960444458</v>
      </c>
      <c r="AG296" s="8">
        <v>5.4979257968602129</v>
      </c>
      <c r="AH296" s="8">
        <v>6.7421266253333352</v>
      </c>
      <c r="AI296" s="8">
        <v>4.0048335349677444</v>
      </c>
      <c r="AJ296" s="8">
        <v>8.4794941923440845</v>
      </c>
      <c r="AK296" s="8">
        <v>9.0064899339393953</v>
      </c>
      <c r="AL296" s="8"/>
      <c r="AM296" s="7">
        <v>11.855771130568112</v>
      </c>
      <c r="AN296" s="8">
        <v>11.839503330111112</v>
      </c>
      <c r="AO296" s="8">
        <v>7.6608127194838698</v>
      </c>
      <c r="AP296" s="8">
        <v>7.0015113122222221</v>
      </c>
      <c r="AQ296" s="8">
        <v>5.4325130996129101</v>
      </c>
      <c r="AR296" s="8">
        <v>9.2577752702222256</v>
      </c>
      <c r="AS296" s="8">
        <v>4.4142585139784929</v>
      </c>
      <c r="AT296" s="8">
        <v>2.7183595939999998</v>
      </c>
      <c r="AU296" s="8">
        <v>3.3601400980645177</v>
      </c>
      <c r="AV296" s="8">
        <v>9.5681801613763469</v>
      </c>
      <c r="AW296" s="8">
        <v>9.4878171050158784</v>
      </c>
    </row>
    <row r="297" spans="1:49" ht="12.75" customHeight="1">
      <c r="A297" s="13">
        <v>40695</v>
      </c>
      <c r="B297" s="8">
        <v>513.17401215865914</v>
      </c>
      <c r="C297" s="8">
        <v>53.404242636969606</v>
      </c>
      <c r="D297" s="8">
        <v>32.034607358488891</v>
      </c>
      <c r="E297" s="8">
        <v>3.9373386364444456</v>
      </c>
      <c r="F297" s="15">
        <f t="shared" si="132"/>
        <v>0.10406653761036228</v>
      </c>
      <c r="G297" s="15">
        <f t="shared" si="133"/>
        <v>6.2424453693077274E-2</v>
      </c>
      <c r="H297" s="15">
        <f t="shared" si="134"/>
        <v>1.6670796691634164</v>
      </c>
      <c r="I297" s="15">
        <f t="shared" si="134"/>
        <v>8.1361067249773722</v>
      </c>
      <c r="J297" s="7">
        <v>641.76940766496728</v>
      </c>
      <c r="K297" s="7">
        <v>70.60662526407387</v>
      </c>
      <c r="L297" s="7">
        <v>41.340510071964438</v>
      </c>
      <c r="M297" s="7">
        <v>4.736819967644446</v>
      </c>
      <c r="N297" s="15">
        <f t="shared" ref="N297:N298" si="136">K297/J297</f>
        <v>0.11001868337877166</v>
      </c>
      <c r="O297" s="15">
        <f t="shared" ref="O297:O298" si="137">L297/J297</f>
        <v>6.4416454848446214E-2</v>
      </c>
      <c r="P297" s="15">
        <f t="shared" ref="P297:Q298" si="138">K297/L297</f>
        <v>1.7079282558721161</v>
      </c>
      <c r="Q297" s="15">
        <f t="shared" si="138"/>
        <v>8.7274818030549923</v>
      </c>
      <c r="R297" s="8">
        <v>513.17401215865914</v>
      </c>
      <c r="S297" s="8">
        <v>53.404242636969606</v>
      </c>
      <c r="T297" s="8">
        <v>32.034607358488891</v>
      </c>
      <c r="U297" s="8">
        <v>3.9373386364444456</v>
      </c>
      <c r="V297" s="15">
        <f t="shared" ref="V297:V298" si="139">S297/R297</f>
        <v>0.10406653761036228</v>
      </c>
      <c r="W297" s="15">
        <f t="shared" ref="W297:W298" si="140">T297/R297</f>
        <v>6.2424453693077274E-2</v>
      </c>
      <c r="X297" s="15">
        <f t="shared" ref="X297:Y298" si="141">S297/T297</f>
        <v>1.6670796691634164</v>
      </c>
      <c r="Y297" s="15">
        <f t="shared" si="141"/>
        <v>8.1361067249773722</v>
      </c>
      <c r="Z297" s="15"/>
      <c r="AA297" s="8">
        <v>32.034607358488891</v>
      </c>
      <c r="AB297" s="17">
        <f t="shared" si="135"/>
        <v>22.740283380792818</v>
      </c>
      <c r="AC297" s="17">
        <f t="shared" si="130"/>
        <v>19.318863057362002</v>
      </c>
      <c r="AD297" s="17">
        <f t="shared" si="131"/>
        <v>12.891755742514523</v>
      </c>
      <c r="AE297" s="8">
        <v>32.034607358488891</v>
      </c>
      <c r="AF297" s="8">
        <v>7.8185194024272082</v>
      </c>
      <c r="AG297" s="8">
        <v>8.1530222960444458</v>
      </c>
      <c r="AH297" s="8">
        <v>5.4979257968602129</v>
      </c>
      <c r="AI297" s="8">
        <v>6.7421266253333352</v>
      </c>
      <c r="AJ297" s="8">
        <v>4.0048335349677444</v>
      </c>
      <c r="AK297" s="8">
        <v>8.4794941923440845</v>
      </c>
      <c r="AL297" s="8">
        <v>9.0064899339393953</v>
      </c>
      <c r="AM297" s="8"/>
      <c r="AN297" s="7">
        <v>11.855771130568112</v>
      </c>
      <c r="AO297" s="8">
        <v>11.839503330111112</v>
      </c>
      <c r="AP297" s="8">
        <v>7.6608127194838698</v>
      </c>
      <c r="AQ297" s="8">
        <v>7.0015113122222221</v>
      </c>
      <c r="AR297" s="8">
        <v>5.4325130996129101</v>
      </c>
      <c r="AS297" s="8">
        <v>9.2577752702222256</v>
      </c>
      <c r="AT297" s="8">
        <v>4.4142585139784929</v>
      </c>
      <c r="AU297" s="8">
        <v>2.7183595939999998</v>
      </c>
      <c r="AV297" s="8">
        <v>3.3601400980645177</v>
      </c>
      <c r="AW297" s="8">
        <v>9.5681801613763469</v>
      </c>
    </row>
    <row r="298" spans="1:49" ht="12.75" customHeight="1">
      <c r="A298" s="13">
        <v>40725</v>
      </c>
      <c r="B298" s="8">
        <v>439.49438913404015</v>
      </c>
      <c r="C298" s="8">
        <v>51.599938944672459</v>
      </c>
      <c r="D298" s="8">
        <v>28.367723381462358</v>
      </c>
      <c r="E298" s="8">
        <v>3.630442366881717</v>
      </c>
      <c r="F298" s="15">
        <f t="shared" si="132"/>
        <v>0.11740750330474672</v>
      </c>
      <c r="G298" s="15">
        <f t="shared" si="133"/>
        <v>6.4546269719977165E-2</v>
      </c>
      <c r="H298" s="15">
        <f t="shared" si="134"/>
        <v>1.8189665152471068</v>
      </c>
      <c r="I298" s="15">
        <f t="shared" si="134"/>
        <v>7.8138476016706875</v>
      </c>
      <c r="J298" s="7">
        <v>665.33517121740454</v>
      </c>
      <c r="K298" s="7">
        <v>81.058895024530273</v>
      </c>
      <c r="L298" s="7">
        <v>42.808987435010756</v>
      </c>
      <c r="M298" s="7">
        <v>5.8723301161290333</v>
      </c>
      <c r="N298" s="15">
        <f t="shared" si="136"/>
        <v>0.12183167000808307</v>
      </c>
      <c r="O298" s="15">
        <f t="shared" si="137"/>
        <v>6.4341987748341226E-2</v>
      </c>
      <c r="P298" s="15">
        <f t="shared" si="138"/>
        <v>1.8935018060772291</v>
      </c>
      <c r="Q298" s="15">
        <f t="shared" si="138"/>
        <v>7.2899490642446896</v>
      </c>
      <c r="R298" s="8">
        <v>439.49438913404015</v>
      </c>
      <c r="S298" s="8">
        <v>51.599938944672459</v>
      </c>
      <c r="T298" s="8">
        <v>28.367723381462358</v>
      </c>
      <c r="U298" s="8">
        <v>3.630442366881717</v>
      </c>
      <c r="V298" s="15">
        <f t="shared" si="139"/>
        <v>0.11740750330474672</v>
      </c>
      <c r="W298" s="15">
        <f t="shared" si="140"/>
        <v>6.4546269719977165E-2</v>
      </c>
      <c r="X298" s="15">
        <f t="shared" si="141"/>
        <v>1.8189665152471068</v>
      </c>
      <c r="Y298" s="15">
        <f t="shared" si="141"/>
        <v>7.8138476016706875</v>
      </c>
      <c r="Z298" s="15"/>
      <c r="AA298" s="8">
        <v>28.367723381462358</v>
      </c>
      <c r="AB298" s="17">
        <f t="shared" si="135"/>
        <v>26.874257862779455</v>
      </c>
      <c r="AC298" s="17"/>
      <c r="AD298" s="17">
        <f t="shared" si="131"/>
        <v>12.738514357826352</v>
      </c>
      <c r="AE298" s="8">
        <v>28.367723381462358</v>
      </c>
      <c r="AF298" s="8">
        <v>32.034607358488891</v>
      </c>
      <c r="AG298" s="8">
        <v>7.8185194024272082</v>
      </c>
      <c r="AH298" s="8">
        <v>8.1530222960444458</v>
      </c>
      <c r="AI298" s="8">
        <v>5.4979257968602129</v>
      </c>
      <c r="AJ298" s="8">
        <v>6.7421266253333352</v>
      </c>
      <c r="AK298" s="8">
        <v>4.0048335349677444</v>
      </c>
      <c r="AL298" s="8">
        <v>8.4794941923440845</v>
      </c>
      <c r="AM298" s="8">
        <v>9.0064899339393953</v>
      </c>
      <c r="AN298" s="8"/>
      <c r="AO298" s="7">
        <v>11.855771130568112</v>
      </c>
      <c r="AP298" s="8">
        <v>11.839503330111112</v>
      </c>
      <c r="AQ298" s="8">
        <v>7.6608127194838698</v>
      </c>
      <c r="AR298" s="8">
        <v>7.0015113122222221</v>
      </c>
      <c r="AS298" s="8">
        <v>5.4325130996129101</v>
      </c>
      <c r="AT298" s="8">
        <v>9.2577752702222256</v>
      </c>
      <c r="AU298" s="8">
        <v>4.4142585139784929</v>
      </c>
      <c r="AV298" s="8">
        <v>2.7183595939999998</v>
      </c>
      <c r="AW298" s="8">
        <v>3.3601400980645177</v>
      </c>
    </row>
    <row r="299" spans="1:49" ht="12.75" customHeight="1">
      <c r="A299" s="13">
        <v>40756</v>
      </c>
      <c r="B299" s="8">
        <v>294.31128546817894</v>
      </c>
      <c r="C299" s="8">
        <v>48.566300917250466</v>
      </c>
      <c r="D299" s="8">
        <v>20.220442848387112</v>
      </c>
      <c r="E299" s="8">
        <v>2.5799969397849445</v>
      </c>
      <c r="F299" s="15">
        <f t="shared" si="132"/>
        <v>0.16501678092293703</v>
      </c>
      <c r="G299" s="15">
        <f t="shared" si="133"/>
        <v>6.8704272811765332E-2</v>
      </c>
      <c r="H299" s="15">
        <f t="shared" si="134"/>
        <v>2.4018416056166827</v>
      </c>
      <c r="I299" s="15">
        <f t="shared" si="134"/>
        <v>7.8373902451498978</v>
      </c>
      <c r="N299" s="15"/>
      <c r="O299" s="15"/>
      <c r="P299" s="15"/>
      <c r="Q299" s="15"/>
      <c r="R299" s="8">
        <v>294.31128546817894</v>
      </c>
      <c r="S299" s="8">
        <v>48.566300917250466</v>
      </c>
      <c r="T299" s="8">
        <v>20.220442848387112</v>
      </c>
      <c r="U299" s="8">
        <v>2.5799969397849445</v>
      </c>
      <c r="V299" s="15"/>
      <c r="W299" s="15"/>
      <c r="X299" s="15"/>
      <c r="Y299" s="15"/>
      <c r="Z299" s="15"/>
      <c r="AA299" s="8">
        <v>20.220442848387112</v>
      </c>
      <c r="AB299" s="17"/>
      <c r="AC299" s="17"/>
      <c r="AD299" s="17">
        <f t="shared" si="131"/>
        <v>12.874291133276516</v>
      </c>
      <c r="AE299" s="8">
        <v>20.220442848387112</v>
      </c>
      <c r="AF299" s="8">
        <v>28.367723381462358</v>
      </c>
      <c r="AG299" s="8">
        <v>32.034607358488891</v>
      </c>
      <c r="AH299" s="8">
        <v>7.8185194024272082</v>
      </c>
      <c r="AI299" s="8">
        <v>8.1530222960444458</v>
      </c>
      <c r="AJ299" s="8">
        <v>5.4979257968602129</v>
      </c>
      <c r="AK299" s="8">
        <v>6.7421266253333352</v>
      </c>
      <c r="AL299" s="8">
        <v>4.0048335349677444</v>
      </c>
      <c r="AM299" s="8">
        <v>8.4794941923440845</v>
      </c>
      <c r="AN299" s="8">
        <v>9.0064899339393953</v>
      </c>
      <c r="AO299" s="8"/>
      <c r="AP299" s="7">
        <v>11.855771130568112</v>
      </c>
      <c r="AQ299" s="8">
        <v>11.839503330111112</v>
      </c>
      <c r="AR299" s="8">
        <v>7.6608127194838698</v>
      </c>
      <c r="AS299" s="8">
        <v>7.0015113122222221</v>
      </c>
      <c r="AT299" s="8">
        <v>5.4325130996129101</v>
      </c>
      <c r="AU299" s="8">
        <v>9.2577752702222256</v>
      </c>
      <c r="AV299" s="8">
        <v>4.4142585139784929</v>
      </c>
      <c r="AW299" s="8">
        <v>2.7183595939999998</v>
      </c>
    </row>
    <row r="300" spans="1:49" ht="12.75" customHeight="1">
      <c r="A300" s="13">
        <v>40787</v>
      </c>
      <c r="B300" s="8"/>
      <c r="C300" s="8"/>
      <c r="D300" s="8"/>
      <c r="E300" s="8"/>
      <c r="N300" s="15"/>
      <c r="O300" s="15"/>
      <c r="P300" s="15"/>
      <c r="Q300" s="15"/>
      <c r="V300" s="15"/>
      <c r="W300" s="15"/>
      <c r="X300" s="15"/>
      <c r="Y300" s="15"/>
      <c r="Z300" s="15"/>
      <c r="AA300" s="8"/>
      <c r="AB300" s="19"/>
      <c r="AC300" s="19"/>
      <c r="AD300" s="17">
        <f t="shared" si="131"/>
        <v>14.188901668091766</v>
      </c>
      <c r="AE300" s="8"/>
      <c r="AF300" s="8">
        <v>20.220442848387112</v>
      </c>
      <c r="AG300" s="8">
        <v>28.367723381462358</v>
      </c>
      <c r="AH300" s="8">
        <v>32.034607358488891</v>
      </c>
      <c r="AI300" s="8">
        <v>7.8185194024272082</v>
      </c>
      <c r="AJ300" s="8">
        <v>8.1530222960444458</v>
      </c>
      <c r="AK300" s="8">
        <v>5.4979257968602129</v>
      </c>
      <c r="AL300" s="8">
        <v>6.7421266253333352</v>
      </c>
      <c r="AM300" s="8">
        <v>4.0048335349677444</v>
      </c>
      <c r="AN300" s="8">
        <v>8.4794941923440845</v>
      </c>
      <c r="AO300" s="8">
        <v>9.0064899339393953</v>
      </c>
      <c r="AP300" s="8"/>
      <c r="AQ300" s="7">
        <v>11.855771130568112</v>
      </c>
      <c r="AR300" s="8">
        <v>11.839503330111112</v>
      </c>
      <c r="AS300" s="8">
        <v>7.6608127194838698</v>
      </c>
      <c r="AT300" s="8">
        <v>7.0015113122222221</v>
      </c>
      <c r="AU300" s="8">
        <v>5.4325130996129101</v>
      </c>
      <c r="AV300" s="8">
        <v>9.2577752702222256</v>
      </c>
      <c r="AW300" s="8">
        <v>4.4142585139784929</v>
      </c>
    </row>
    <row r="301" spans="1:49" ht="12.75" customHeight="1">
      <c r="A301" s="13">
        <v>40817</v>
      </c>
      <c r="B301" s="8"/>
      <c r="C301" s="8"/>
      <c r="D301" s="8"/>
      <c r="E301" s="8"/>
      <c r="AA301" s="8"/>
      <c r="AB301" s="21"/>
      <c r="AC301" s="21"/>
      <c r="AD301" s="17">
        <f t="shared" si="131"/>
        <v>15.992891351300836</v>
      </c>
      <c r="AE301" s="8"/>
      <c r="AF301" s="8"/>
      <c r="AG301" s="8">
        <v>20.220442848387112</v>
      </c>
      <c r="AH301" s="8">
        <v>28.367723381462358</v>
      </c>
      <c r="AI301" s="8">
        <v>32.034607358488891</v>
      </c>
      <c r="AJ301" s="8">
        <v>7.8185194024272082</v>
      </c>
      <c r="AK301" s="8">
        <v>8.1530222960444458</v>
      </c>
      <c r="AL301" s="8">
        <v>5.4979257968602129</v>
      </c>
      <c r="AM301" s="8">
        <v>6.7421266253333352</v>
      </c>
      <c r="AN301" s="8">
        <v>4.0048335349677444</v>
      </c>
      <c r="AO301" s="8">
        <v>8.4794941923440845</v>
      </c>
      <c r="AP301" s="8">
        <v>9.0064899339393953</v>
      </c>
      <c r="AQ301" s="8"/>
      <c r="AR301" s="7">
        <v>11.855771130568112</v>
      </c>
      <c r="AS301" s="8">
        <v>11.839503330111112</v>
      </c>
      <c r="AT301" s="8">
        <v>7.6608127194838698</v>
      </c>
      <c r="AU301" s="8">
        <v>7.0015113122222221</v>
      </c>
      <c r="AV301" s="8">
        <v>5.4325130996129101</v>
      </c>
      <c r="AW301" s="8">
        <v>9.2577752702222256</v>
      </c>
    </row>
    <row r="302" spans="1:49" ht="12.75" customHeight="1">
      <c r="A302" s="13">
        <v>40848</v>
      </c>
      <c r="B302" s="8">
        <v>220.18454048535176</v>
      </c>
      <c r="C302" s="8">
        <v>48.398151299459656</v>
      </c>
      <c r="D302" s="8">
        <v>15.483948678011041</v>
      </c>
      <c r="E302" s="8">
        <v>1.8856882328458073</v>
      </c>
      <c r="F302" s="15">
        <f t="shared" ref="F302:F309" si="142">C302/B302</f>
        <v>0.2198072180398126</v>
      </c>
      <c r="G302" s="15">
        <f t="shared" ref="G302:G309" si="143">D302/B302</f>
        <v>7.0322596872059426E-2</v>
      </c>
      <c r="H302" s="15">
        <f t="shared" ref="H302:I309" si="144">C302/D302</f>
        <v>3.1256982508725639</v>
      </c>
      <c r="I302" s="15">
        <f t="shared" si="144"/>
        <v>8.211298351606759</v>
      </c>
      <c r="N302" s="15"/>
      <c r="O302" s="15"/>
      <c r="P302" s="15"/>
      <c r="Q302" s="15"/>
      <c r="R302" s="8">
        <v>220.18454048535176</v>
      </c>
      <c r="S302" s="8">
        <v>48.398151299459656</v>
      </c>
      <c r="T302" s="8">
        <v>15.483948678011041</v>
      </c>
      <c r="U302" s="8">
        <v>1.8856882328458073</v>
      </c>
      <c r="V302" s="15"/>
      <c r="W302" s="15"/>
      <c r="X302" s="15"/>
      <c r="Y302" s="15"/>
      <c r="Z302" s="15"/>
      <c r="AA302" s="8">
        <v>15.483948678011041</v>
      </c>
      <c r="AB302" s="19"/>
      <c r="AC302" s="19"/>
      <c r="AD302" s="17">
        <f t="shared" si="131"/>
        <v>17.419381881319687</v>
      </c>
      <c r="AE302" s="8">
        <v>15.483948678011041</v>
      </c>
      <c r="AF302" s="8"/>
      <c r="AG302" s="8"/>
      <c r="AH302" s="8">
        <v>20.220442848387112</v>
      </c>
      <c r="AI302" s="8">
        <v>28.367723381462358</v>
      </c>
      <c r="AJ302" s="8">
        <v>32.034607358488891</v>
      </c>
      <c r="AK302" s="8">
        <v>7.8185194024272082</v>
      </c>
      <c r="AL302" s="8">
        <v>8.1530222960444458</v>
      </c>
      <c r="AM302" s="8">
        <v>5.4979257968602129</v>
      </c>
      <c r="AN302" s="8">
        <v>6.7421266253333352</v>
      </c>
      <c r="AO302" s="8">
        <v>4.0048335349677444</v>
      </c>
      <c r="AP302" s="8">
        <v>8.4794941923440845</v>
      </c>
      <c r="AQ302" s="8">
        <v>9.0064899339393953</v>
      </c>
      <c r="AR302" s="8"/>
      <c r="AS302" s="7">
        <v>11.855771130568112</v>
      </c>
      <c r="AT302" s="8">
        <v>11.839503330111112</v>
      </c>
      <c r="AU302" s="8">
        <v>7.6608127194838698</v>
      </c>
      <c r="AV302" s="8">
        <v>7.0015113122222221</v>
      </c>
      <c r="AW302" s="8">
        <v>5.4325130996129101</v>
      </c>
    </row>
    <row r="303" spans="1:49" ht="12.75" customHeight="1">
      <c r="A303" s="13">
        <v>40878</v>
      </c>
      <c r="B303" s="8">
        <v>69.382444608630877</v>
      </c>
      <c r="C303" s="8">
        <v>2.1027938552528043</v>
      </c>
      <c r="D303" s="8">
        <v>5.0066690533333329</v>
      </c>
      <c r="E303" s="8">
        <v>0.59342915053763445</v>
      </c>
      <c r="F303" s="15">
        <f t="shared" si="142"/>
        <v>3.0307289792311898E-2</v>
      </c>
      <c r="G303" s="15">
        <f t="shared" si="143"/>
        <v>7.2160459055236645E-2</v>
      </c>
      <c r="H303" s="15">
        <f t="shared" si="144"/>
        <v>0.41999857247460948</v>
      </c>
      <c r="I303" s="15">
        <f t="shared" si="144"/>
        <v>8.4368438065393239</v>
      </c>
      <c r="J303" s="7">
        <v>164.94717426857193</v>
      </c>
      <c r="K303" s="7">
        <v>39.010388163439721</v>
      </c>
      <c r="L303" s="7">
        <v>11.893698391999999</v>
      </c>
      <c r="M303" s="7">
        <v>1.3548466799999996</v>
      </c>
      <c r="N303" s="15">
        <f t="shared" ref="N303:N311" si="145">K303/J303</f>
        <v>0.23650231255202855</v>
      </c>
      <c r="O303" s="15">
        <f t="shared" ref="O303:O311" si="146">L303/J303</f>
        <v>7.2106105756224254E-2</v>
      </c>
      <c r="P303" s="15">
        <f t="shared" ref="P303:Q311" si="147">K303/L303</f>
        <v>3.2799207511163297</v>
      </c>
      <c r="Q303" s="15">
        <f t="shared" si="147"/>
        <v>8.7786305030470331</v>
      </c>
      <c r="R303" s="8">
        <v>69.382444608630877</v>
      </c>
      <c r="S303" s="8">
        <v>2.1027938552528043</v>
      </c>
      <c r="T303" s="8">
        <v>5.0066690533333329</v>
      </c>
      <c r="U303" s="8">
        <v>0.59342915053763445</v>
      </c>
      <c r="V303" s="15">
        <f t="shared" ref="V303:V311" si="148">S303/R303</f>
        <v>3.0307289792311898E-2</v>
      </c>
      <c r="W303" s="15">
        <f t="shared" ref="W303:W311" si="149">T303/R303</f>
        <v>7.2160459055236645E-2</v>
      </c>
      <c r="X303" s="15">
        <f t="shared" ref="X303:Y311" si="150">S303/T303</f>
        <v>0.41999857247460948</v>
      </c>
      <c r="Y303" s="15">
        <f t="shared" si="150"/>
        <v>8.4368438065393239</v>
      </c>
      <c r="Z303" s="15"/>
      <c r="AA303" s="8">
        <v>5.0066690533333329</v>
      </c>
      <c r="AB303" s="17">
        <f t="shared" ref="AB303:AB310" si="151">AVERAGE(AA302:AA304)</f>
        <v>9.0948188973728534</v>
      </c>
      <c r="AC303" s="17"/>
      <c r="AD303" s="17">
        <f t="shared" si="131"/>
        <v>16.978879186450982</v>
      </c>
      <c r="AE303" s="8">
        <v>5.0066690533333329</v>
      </c>
      <c r="AF303" s="8">
        <v>15.483948678011041</v>
      </c>
      <c r="AG303" s="8"/>
      <c r="AH303" s="8"/>
      <c r="AI303" s="8">
        <v>20.220442848387112</v>
      </c>
      <c r="AJ303" s="8">
        <v>28.367723381462358</v>
      </c>
      <c r="AK303" s="8">
        <v>32.034607358488891</v>
      </c>
      <c r="AL303" s="8">
        <v>7.8185194024272082</v>
      </c>
      <c r="AM303" s="8">
        <v>8.1530222960444458</v>
      </c>
      <c r="AN303" s="8">
        <v>5.4979257968602129</v>
      </c>
      <c r="AO303" s="8">
        <v>6.7421266253333352</v>
      </c>
      <c r="AP303" s="8">
        <v>4.0048335349677444</v>
      </c>
      <c r="AQ303" s="8">
        <v>8.4794941923440845</v>
      </c>
      <c r="AR303" s="8">
        <v>9.0064899339393953</v>
      </c>
      <c r="AS303" s="8"/>
      <c r="AT303" s="7">
        <v>11.855771130568112</v>
      </c>
      <c r="AU303" s="8">
        <v>11.839503330111112</v>
      </c>
      <c r="AV303" s="8">
        <v>7.6608127194838698</v>
      </c>
      <c r="AW303" s="8">
        <v>7.0015113122222221</v>
      </c>
    </row>
    <row r="304" spans="1:49" ht="12.75" customHeight="1">
      <c r="A304" s="13">
        <v>40909</v>
      </c>
      <c r="B304" s="8">
        <v>86.092594800354874</v>
      </c>
      <c r="C304" s="8">
        <v>3.640349030294451</v>
      </c>
      <c r="D304" s="8">
        <v>6.7938389607741891</v>
      </c>
      <c r="E304" s="8">
        <v>0.84019129075268861</v>
      </c>
      <c r="F304" s="15">
        <f t="shared" si="142"/>
        <v>4.2284113270557915E-2</v>
      </c>
      <c r="G304" s="15">
        <f t="shared" si="143"/>
        <v>7.8913162932640349E-2</v>
      </c>
      <c r="H304" s="15">
        <f t="shared" si="144"/>
        <v>0.5358309273023476</v>
      </c>
      <c r="I304" s="15">
        <f t="shared" si="144"/>
        <v>8.0860621093654785</v>
      </c>
      <c r="J304" s="7">
        <v>312.60654669858337</v>
      </c>
      <c r="K304" s="7">
        <v>120.58480846705199</v>
      </c>
      <c r="L304" s="7">
        <v>23.878005118787879</v>
      </c>
      <c r="M304" s="7">
        <v>2.9726193793939384</v>
      </c>
      <c r="N304" s="15">
        <f t="shared" si="145"/>
        <v>0.38573986930389015</v>
      </c>
      <c r="O304" s="15">
        <f t="shared" si="146"/>
        <v>7.6383573443876585E-2</v>
      </c>
      <c r="P304" s="15">
        <f t="shared" si="147"/>
        <v>5.0500369636059963</v>
      </c>
      <c r="Q304" s="15">
        <f t="shared" si="147"/>
        <v>8.0326480020648177</v>
      </c>
      <c r="R304" s="8">
        <v>86.092594800354874</v>
      </c>
      <c r="S304" s="8">
        <v>3.640349030294451</v>
      </c>
      <c r="T304" s="8">
        <v>6.7938389607741891</v>
      </c>
      <c r="U304" s="8">
        <v>0.84019129075268861</v>
      </c>
      <c r="V304" s="15">
        <f t="shared" si="148"/>
        <v>4.2284113270557915E-2</v>
      </c>
      <c r="W304" s="15">
        <f t="shared" si="149"/>
        <v>7.8913162932640349E-2</v>
      </c>
      <c r="X304" s="15">
        <f t="shared" si="150"/>
        <v>0.5358309273023476</v>
      </c>
      <c r="Y304" s="15">
        <f t="shared" si="150"/>
        <v>8.0860621093654785</v>
      </c>
      <c r="Z304" s="15"/>
      <c r="AA304" s="8">
        <v>6.7938389607741891</v>
      </c>
      <c r="AB304" s="17">
        <f t="shared" si="151"/>
        <v>5.7662953596756878</v>
      </c>
      <c r="AC304" s="17">
        <f t="shared" ref="AC304:AC309" si="152">AVERAGE(AA302:AA306)</f>
        <v>10.797135453067835</v>
      </c>
      <c r="AD304" s="17">
        <f t="shared" si="131"/>
        <v>14.686852521396952</v>
      </c>
      <c r="AE304" s="8">
        <v>6.7938389607741891</v>
      </c>
      <c r="AF304" s="8">
        <v>5.0066690533333329</v>
      </c>
      <c r="AG304" s="8">
        <v>15.483948678011041</v>
      </c>
      <c r="AH304" s="8"/>
      <c r="AI304" s="8"/>
      <c r="AJ304" s="8">
        <v>20.220442848387112</v>
      </c>
      <c r="AK304" s="8">
        <v>28.367723381462358</v>
      </c>
      <c r="AL304" s="8">
        <v>32.034607358488891</v>
      </c>
      <c r="AM304" s="8">
        <v>7.8185194024272082</v>
      </c>
      <c r="AN304" s="8">
        <v>8.1530222960444458</v>
      </c>
      <c r="AO304" s="8">
        <v>5.4979257968602129</v>
      </c>
      <c r="AP304" s="8">
        <v>6.7421266253333352</v>
      </c>
      <c r="AQ304" s="8">
        <v>4.0048335349677444</v>
      </c>
      <c r="AR304" s="8">
        <v>8.4794941923440845</v>
      </c>
      <c r="AS304" s="8">
        <v>9.0064899339393953</v>
      </c>
      <c r="AT304" s="8"/>
      <c r="AU304" s="7">
        <v>11.855771130568112</v>
      </c>
      <c r="AV304" s="8">
        <v>11.839503330111112</v>
      </c>
      <c r="AW304" s="8">
        <v>7.6608127194838698</v>
      </c>
    </row>
    <row r="305" spans="1:49" ht="12.75" customHeight="1">
      <c r="A305" s="13">
        <v>40940</v>
      </c>
      <c r="B305" s="8">
        <v>63.129936764242935</v>
      </c>
      <c r="C305" s="8">
        <v>2.5163274957424173</v>
      </c>
      <c r="D305" s="8">
        <v>5.4983780649195433</v>
      </c>
      <c r="E305" s="8">
        <v>0.71987179954022995</v>
      </c>
      <c r="F305" s="15">
        <f t="shared" si="142"/>
        <v>3.9859496535527596E-2</v>
      </c>
      <c r="G305" s="15">
        <f t="shared" si="143"/>
        <v>8.7096207389737917E-2</v>
      </c>
      <c r="H305" s="15">
        <f t="shared" si="144"/>
        <v>0.45764904959827246</v>
      </c>
      <c r="I305" s="15">
        <f t="shared" si="144"/>
        <v>7.6379961938101548</v>
      </c>
      <c r="J305" s="7">
        <v>121.70093291797625</v>
      </c>
      <c r="K305" s="7">
        <v>46.886718751809731</v>
      </c>
      <c r="L305" s="7">
        <v>10.107989782068962</v>
      </c>
      <c r="M305" s="7">
        <v>1.2652620560919539</v>
      </c>
      <c r="N305" s="15">
        <f t="shared" si="145"/>
        <v>0.38526178581893328</v>
      </c>
      <c r="O305" s="15">
        <f t="shared" si="146"/>
        <v>8.3055976151649766E-2</v>
      </c>
      <c r="P305" s="15">
        <f t="shared" si="147"/>
        <v>4.6385799513751271</v>
      </c>
      <c r="Q305" s="15">
        <f t="shared" si="147"/>
        <v>7.9888507945063649</v>
      </c>
      <c r="R305" s="8">
        <v>63.129936764242935</v>
      </c>
      <c r="S305" s="8">
        <v>2.5163274957424173</v>
      </c>
      <c r="T305" s="8">
        <v>5.4983780649195433</v>
      </c>
      <c r="U305" s="8">
        <v>0.71987179954022995</v>
      </c>
      <c r="V305" s="15">
        <f t="shared" si="148"/>
        <v>3.9859496535527596E-2</v>
      </c>
      <c r="W305" s="15">
        <f t="shared" si="149"/>
        <v>8.7096207389737917E-2</v>
      </c>
      <c r="X305" s="15">
        <f t="shared" si="150"/>
        <v>0.45764904959827246</v>
      </c>
      <c r="Y305" s="15">
        <f t="shared" si="150"/>
        <v>7.6379961938101548</v>
      </c>
      <c r="Z305" s="15"/>
      <c r="AA305" s="8">
        <v>5.4983780649195433</v>
      </c>
      <c r="AB305" s="17">
        <f t="shared" si="151"/>
        <v>11.165019844664938</v>
      </c>
      <c r="AC305" s="17">
        <f t="shared" si="152"/>
        <v>12.768708179897624</v>
      </c>
      <c r="AD305" s="17">
        <f t="shared" si="131"/>
        <v>12.954909167240357</v>
      </c>
      <c r="AE305" s="8">
        <v>5.4983780649195433</v>
      </c>
      <c r="AF305" s="8">
        <v>6.7938389607741891</v>
      </c>
      <c r="AG305" s="8">
        <v>5.0066690533333329</v>
      </c>
      <c r="AH305" s="8">
        <v>15.483948678011041</v>
      </c>
      <c r="AI305" s="8"/>
      <c r="AJ305" s="8"/>
      <c r="AK305" s="8">
        <v>20.220442848387112</v>
      </c>
      <c r="AL305" s="8">
        <v>28.367723381462358</v>
      </c>
      <c r="AM305" s="8">
        <v>32.034607358488891</v>
      </c>
      <c r="AN305" s="8">
        <v>7.8185194024272082</v>
      </c>
      <c r="AO305" s="8">
        <v>8.1530222960444458</v>
      </c>
      <c r="AP305" s="8">
        <v>5.4979257968602129</v>
      </c>
      <c r="AQ305" s="8">
        <v>6.7421266253333352</v>
      </c>
      <c r="AR305" s="8">
        <v>4.0048335349677444</v>
      </c>
      <c r="AS305" s="8">
        <v>8.4794941923440845</v>
      </c>
      <c r="AT305" s="8">
        <v>9.0064899339393953</v>
      </c>
      <c r="AU305" s="8"/>
      <c r="AV305" s="7">
        <v>11.855771130568112</v>
      </c>
      <c r="AW305" s="8">
        <v>11.839503330111112</v>
      </c>
    </row>
    <row r="306" spans="1:49" ht="12.75" customHeight="1">
      <c r="A306" s="13">
        <v>40969</v>
      </c>
      <c r="B306" s="8">
        <v>183.63157410135165</v>
      </c>
      <c r="C306" s="8">
        <v>8.1222212815742765</v>
      </c>
      <c r="D306" s="8">
        <v>21.202842508301078</v>
      </c>
      <c r="E306" s="8">
        <v>2.9055754976344081</v>
      </c>
      <c r="F306" s="15">
        <f t="shared" si="142"/>
        <v>4.4231071488236462E-2</v>
      </c>
      <c r="G306" s="15">
        <f t="shared" si="143"/>
        <v>0.11546403504986898</v>
      </c>
      <c r="H306" s="15">
        <f t="shared" si="144"/>
        <v>0.38307228280332523</v>
      </c>
      <c r="I306" s="15">
        <f t="shared" si="144"/>
        <v>7.2972953294669161</v>
      </c>
      <c r="J306" s="7">
        <v>386.0930151621522</v>
      </c>
      <c r="K306" s="7">
        <v>184.22329181073707</v>
      </c>
      <c r="L306" s="7">
        <v>43.613592760086014</v>
      </c>
      <c r="M306" s="7">
        <v>5.9402932645161286</v>
      </c>
      <c r="N306" s="15">
        <f t="shared" si="145"/>
        <v>0.47714743488267086</v>
      </c>
      <c r="O306" s="15">
        <f t="shared" si="146"/>
        <v>0.11296136176348355</v>
      </c>
      <c r="P306" s="15">
        <f t="shared" si="147"/>
        <v>4.2239879852166933</v>
      </c>
      <c r="Q306" s="15">
        <f t="shared" si="147"/>
        <v>7.3419932010105216</v>
      </c>
      <c r="R306" s="8">
        <v>183.63157410135165</v>
      </c>
      <c r="S306" s="8">
        <v>8.1222212815742765</v>
      </c>
      <c r="T306" s="8">
        <v>21.202842508301078</v>
      </c>
      <c r="U306" s="8">
        <v>2.9055754976344081</v>
      </c>
      <c r="V306" s="15">
        <f t="shared" si="148"/>
        <v>4.4231071488236462E-2</v>
      </c>
      <c r="W306" s="15">
        <f t="shared" si="149"/>
        <v>0.11546403504986898</v>
      </c>
      <c r="X306" s="15">
        <f t="shared" si="150"/>
        <v>0.38307228280332523</v>
      </c>
      <c r="Y306" s="15">
        <f t="shared" si="150"/>
        <v>7.2972953294669161</v>
      </c>
      <c r="Z306" s="15"/>
      <c r="AA306" s="8">
        <v>21.202842508301078</v>
      </c>
      <c r="AB306" s="17">
        <f t="shared" si="151"/>
        <v>17.3476776284602</v>
      </c>
      <c r="AC306" s="17">
        <f t="shared" si="152"/>
        <v>16.536257994481325</v>
      </c>
      <c r="AD306" s="17"/>
      <c r="AE306" s="8">
        <v>21.202842508301078</v>
      </c>
      <c r="AF306" s="8">
        <v>5.4983780649195433</v>
      </c>
      <c r="AG306" s="8">
        <v>6.7938389607741891</v>
      </c>
      <c r="AH306" s="8">
        <v>5.0066690533333329</v>
      </c>
      <c r="AI306" s="8">
        <v>15.483948678011041</v>
      </c>
      <c r="AJ306" s="8"/>
      <c r="AK306" s="8"/>
      <c r="AL306" s="8">
        <v>20.220442848387112</v>
      </c>
      <c r="AM306" s="8">
        <v>28.367723381462358</v>
      </c>
      <c r="AN306" s="8">
        <v>32.034607358488891</v>
      </c>
      <c r="AO306" s="8">
        <v>7.8185194024272082</v>
      </c>
      <c r="AP306" s="8">
        <v>8.1530222960444458</v>
      </c>
      <c r="AQ306" s="8">
        <v>5.4979257968602129</v>
      </c>
      <c r="AR306" s="8">
        <v>6.7421266253333352</v>
      </c>
      <c r="AS306" s="8">
        <v>4.0048335349677444</v>
      </c>
      <c r="AT306" s="8">
        <v>8.4794941923440845</v>
      </c>
      <c r="AU306" s="8">
        <v>9.0064899339393953</v>
      </c>
      <c r="AV306" s="8"/>
      <c r="AW306" s="7">
        <v>11.855771130568112</v>
      </c>
    </row>
    <row r="307" spans="1:49" ht="12.75" customHeight="1">
      <c r="A307" s="13">
        <v>41000</v>
      </c>
      <c r="B307" s="8">
        <v>151.6164284706197</v>
      </c>
      <c r="C307" s="8">
        <v>4.2097435987408636</v>
      </c>
      <c r="D307" s="8">
        <v>25.341812312159973</v>
      </c>
      <c r="E307" s="8">
        <v>3.1414889706666664</v>
      </c>
      <c r="F307" s="15">
        <f t="shared" si="142"/>
        <v>2.7765748350658648E-2</v>
      </c>
      <c r="G307" s="15">
        <f t="shared" si="143"/>
        <v>0.16714423738764381</v>
      </c>
      <c r="H307" s="15">
        <f t="shared" si="144"/>
        <v>0.16611849014132535</v>
      </c>
      <c r="I307" s="15">
        <f t="shared" si="144"/>
        <v>8.0668156243063613</v>
      </c>
      <c r="J307" s="7">
        <v>425.15821862965311</v>
      </c>
      <c r="K307" s="7">
        <v>122.80252233569341</v>
      </c>
      <c r="L307" s="7">
        <v>59.983159843022193</v>
      </c>
      <c r="M307" s="7">
        <v>7.5606459164444475</v>
      </c>
      <c r="N307" s="15">
        <f t="shared" si="145"/>
        <v>0.2888395824300512</v>
      </c>
      <c r="O307" s="15">
        <f t="shared" si="146"/>
        <v>0.141084323940289</v>
      </c>
      <c r="P307" s="15">
        <f t="shared" si="147"/>
        <v>2.0472833151349721</v>
      </c>
      <c r="Q307" s="15">
        <f t="shared" si="147"/>
        <v>7.9336025659604665</v>
      </c>
      <c r="R307" s="8">
        <v>151.6164284706197</v>
      </c>
      <c r="S307" s="8">
        <v>4.2097435987408636</v>
      </c>
      <c r="T307" s="8">
        <v>25.341812312159973</v>
      </c>
      <c r="U307" s="8">
        <v>3.1414889706666664</v>
      </c>
      <c r="V307" s="15">
        <f t="shared" si="148"/>
        <v>2.7765748350658648E-2</v>
      </c>
      <c r="W307" s="15">
        <f t="shared" si="149"/>
        <v>0.16714423738764381</v>
      </c>
      <c r="X307" s="15">
        <f t="shared" si="150"/>
        <v>0.16611849014132535</v>
      </c>
      <c r="Y307" s="15">
        <f t="shared" si="150"/>
        <v>8.0668156243063613</v>
      </c>
      <c r="Z307" s="15"/>
      <c r="AA307" s="8">
        <v>25.341812312159973</v>
      </c>
      <c r="AB307" s="17">
        <f t="shared" si="151"/>
        <v>23.463024315570966</v>
      </c>
      <c r="AC307" s="17">
        <f t="shared" si="152"/>
        <v>15.772088154100768</v>
      </c>
      <c r="AD307" s="17"/>
      <c r="AE307" s="8">
        <v>25.341812312159973</v>
      </c>
      <c r="AF307" s="8">
        <v>21.202842508301078</v>
      </c>
      <c r="AG307" s="8">
        <v>5.4983780649195433</v>
      </c>
      <c r="AH307" s="8">
        <v>6.7938389607741891</v>
      </c>
      <c r="AI307" s="8">
        <v>5.0066690533333329</v>
      </c>
      <c r="AJ307" s="8">
        <v>15.483948678011041</v>
      </c>
      <c r="AK307" s="8"/>
      <c r="AL307" s="8"/>
      <c r="AM307" s="8">
        <v>20.220442848387112</v>
      </c>
      <c r="AN307" s="8">
        <v>28.367723381462358</v>
      </c>
      <c r="AO307" s="8">
        <v>32.034607358488891</v>
      </c>
      <c r="AP307" s="8">
        <v>7.8185194024272082</v>
      </c>
      <c r="AQ307" s="8">
        <v>8.1530222960444458</v>
      </c>
      <c r="AR307" s="8">
        <v>5.4979257968602129</v>
      </c>
      <c r="AS307" s="8">
        <v>6.7421266253333352</v>
      </c>
      <c r="AT307" s="8">
        <v>4.0048335349677444</v>
      </c>
      <c r="AU307" s="8">
        <v>8.4794941923440845</v>
      </c>
      <c r="AV307" s="8">
        <v>9.0064899339393953</v>
      </c>
      <c r="AW307" s="8"/>
    </row>
    <row r="308" spans="1:49" ht="12.75" customHeight="1">
      <c r="A308" s="13">
        <v>41030</v>
      </c>
      <c r="B308" s="8">
        <v>171.36493534605415</v>
      </c>
      <c r="C308" s="8">
        <v>2.9710672228187023</v>
      </c>
      <c r="D308" s="8">
        <v>23.844418126251849</v>
      </c>
      <c r="E308" s="8">
        <v>2.8038582103703709</v>
      </c>
      <c r="F308" s="15">
        <f t="shared" si="142"/>
        <v>1.7337661388071794E-2</v>
      </c>
      <c r="G308" s="15">
        <f t="shared" si="143"/>
        <v>0.13914409081473089</v>
      </c>
      <c r="H308" s="15">
        <f t="shared" si="144"/>
        <v>0.12460221117946527</v>
      </c>
      <c r="I308" s="15">
        <f t="shared" si="144"/>
        <v>8.5041454799892193</v>
      </c>
      <c r="J308" s="7">
        <v>140.03958582256303</v>
      </c>
      <c r="K308" s="7">
        <v>37.078657121563687</v>
      </c>
      <c r="L308" s="7">
        <v>18.511051008571421</v>
      </c>
      <c r="M308" s="7">
        <v>2.3217153523809522</v>
      </c>
      <c r="N308" s="15">
        <f t="shared" si="145"/>
        <v>0.26477268483601596</v>
      </c>
      <c r="O308" s="15">
        <f t="shared" si="146"/>
        <v>0.13218441699781822</v>
      </c>
      <c r="P308" s="15">
        <f t="shared" si="147"/>
        <v>2.0030552076375705</v>
      </c>
      <c r="Q308" s="15">
        <f t="shared" si="147"/>
        <v>7.9730062471215835</v>
      </c>
      <c r="R308" s="8">
        <v>171.36493534605415</v>
      </c>
      <c r="S308" s="8">
        <v>2.9710672228187023</v>
      </c>
      <c r="T308" s="8">
        <v>23.844418126251849</v>
      </c>
      <c r="U308" s="8">
        <v>2.8038582103703709</v>
      </c>
      <c r="V308" s="15">
        <f t="shared" si="148"/>
        <v>1.7337661388071794E-2</v>
      </c>
      <c r="W308" s="15">
        <f t="shared" si="149"/>
        <v>0.13914409081473089</v>
      </c>
      <c r="X308" s="15">
        <f t="shared" si="150"/>
        <v>0.12460221117946527</v>
      </c>
      <c r="Y308" s="15">
        <f t="shared" si="150"/>
        <v>8.5041454799892193</v>
      </c>
      <c r="Z308" s="15"/>
      <c r="AA308" s="8">
        <v>23.844418126251849</v>
      </c>
      <c r="AB308" s="17">
        <f t="shared" si="151"/>
        <v>17.386406732427737</v>
      </c>
      <c r="AC308" s="17">
        <f t="shared" si="152"/>
        <v>16.036875349695784</v>
      </c>
      <c r="AD308" s="17"/>
      <c r="AE308" s="8">
        <v>23.844418126251849</v>
      </c>
      <c r="AF308" s="8">
        <v>25.341812312159973</v>
      </c>
      <c r="AG308" s="8">
        <v>21.202842508301078</v>
      </c>
      <c r="AH308" s="8">
        <v>5.4983780649195433</v>
      </c>
      <c r="AI308" s="8">
        <v>6.7938389607741891</v>
      </c>
      <c r="AJ308" s="8">
        <v>5.0066690533333329</v>
      </c>
      <c r="AK308" s="8">
        <v>15.483948678011041</v>
      </c>
      <c r="AL308" s="8"/>
      <c r="AM308" s="8"/>
      <c r="AN308" s="8">
        <v>20.220442848387112</v>
      </c>
      <c r="AO308" s="8">
        <v>28.367723381462358</v>
      </c>
      <c r="AP308" s="8">
        <v>32.034607358488891</v>
      </c>
      <c r="AQ308" s="8">
        <v>7.8185194024272082</v>
      </c>
      <c r="AR308" s="8">
        <v>8.1530222960444458</v>
      </c>
      <c r="AS308" s="8">
        <v>5.4979257968602129</v>
      </c>
      <c r="AT308" s="8">
        <v>6.7421266253333352</v>
      </c>
      <c r="AU308" s="8">
        <v>4.0048335349677444</v>
      </c>
      <c r="AV308" s="8">
        <v>8.4794941923440845</v>
      </c>
      <c r="AW308" s="8">
        <v>9.0064899339393953</v>
      </c>
    </row>
    <row r="309" spans="1:49" ht="12.75" customHeight="1">
      <c r="A309" s="13">
        <v>41061</v>
      </c>
      <c r="B309" s="8">
        <v>19.743368145071948</v>
      </c>
      <c r="C309" s="8">
        <v>8.4618256813882802</v>
      </c>
      <c r="D309" s="8">
        <v>2.9729897588713872</v>
      </c>
      <c r="E309" s="8">
        <v>0.41199692546321431</v>
      </c>
      <c r="F309" s="15">
        <f t="shared" si="142"/>
        <v>0.42859078649659876</v>
      </c>
      <c r="G309" s="15">
        <f t="shared" si="143"/>
        <v>0.1505816908759543</v>
      </c>
      <c r="H309" s="15">
        <f t="shared" si="144"/>
        <v>2.846234386155631</v>
      </c>
      <c r="I309" s="15">
        <f t="shared" si="144"/>
        <v>7.216048409897259</v>
      </c>
      <c r="J309" s="7">
        <v>289.63726044817963</v>
      </c>
      <c r="K309" s="7">
        <v>105.35137609069719</v>
      </c>
      <c r="L309" s="7">
        <v>48.063073489523788</v>
      </c>
      <c r="M309" s="7">
        <v>6.3439918412698413</v>
      </c>
      <c r="N309" s="15">
        <f t="shared" si="145"/>
        <v>0.36373557714113963</v>
      </c>
      <c r="O309" s="15">
        <f t="shared" si="146"/>
        <v>0.16594230112227903</v>
      </c>
      <c r="P309" s="15">
        <f t="shared" si="147"/>
        <v>2.1919400579669635</v>
      </c>
      <c r="Q309" s="15">
        <f t="shared" si="147"/>
        <v>7.576156258092424</v>
      </c>
      <c r="R309" s="8">
        <v>19.743368145071948</v>
      </c>
      <c r="S309" s="8">
        <v>8.4618256813882802</v>
      </c>
      <c r="T309" s="8">
        <v>2.9729897588713872</v>
      </c>
      <c r="U309" s="8">
        <v>0.41199692546321431</v>
      </c>
      <c r="V309" s="15">
        <f t="shared" si="148"/>
        <v>0.42859078649659876</v>
      </c>
      <c r="W309" s="15">
        <f t="shared" si="149"/>
        <v>0.1505816908759543</v>
      </c>
      <c r="X309" s="15">
        <f t="shared" si="150"/>
        <v>2.846234386155631</v>
      </c>
      <c r="Y309" s="15">
        <f t="shared" si="150"/>
        <v>7.216048409897259</v>
      </c>
      <c r="Z309" s="15"/>
      <c r="AA309" s="8">
        <v>2.9729897588713872</v>
      </c>
      <c r="AB309" s="17">
        <f t="shared" si="151"/>
        <v>11.213240642672622</v>
      </c>
      <c r="AC309" s="17">
        <f t="shared" si="152"/>
        <v>13.659576145183525</v>
      </c>
      <c r="AD309" s="17"/>
      <c r="AE309" s="8">
        <v>2.9729897588713872</v>
      </c>
      <c r="AF309" s="8">
        <v>23.844418126251849</v>
      </c>
      <c r="AG309" s="8">
        <v>25.341812312159973</v>
      </c>
      <c r="AH309" s="8">
        <v>21.202842508301078</v>
      </c>
      <c r="AI309" s="8">
        <v>5.4983780649195433</v>
      </c>
      <c r="AJ309" s="8">
        <v>6.7938389607741891</v>
      </c>
      <c r="AK309" s="8">
        <v>5.0066690533333329</v>
      </c>
      <c r="AL309" s="8">
        <v>15.483948678011041</v>
      </c>
      <c r="AM309" s="8"/>
      <c r="AN309" s="8"/>
      <c r="AO309" s="8">
        <v>20.220442848387112</v>
      </c>
      <c r="AP309" s="8">
        <v>28.367723381462358</v>
      </c>
      <c r="AQ309" s="8">
        <v>32.034607358488891</v>
      </c>
      <c r="AR309" s="8">
        <v>7.8185194024272082</v>
      </c>
      <c r="AS309" s="8">
        <v>8.1530222960444458</v>
      </c>
      <c r="AT309" s="8">
        <v>5.4979257968602129</v>
      </c>
      <c r="AU309" s="8">
        <v>6.7421266253333352</v>
      </c>
      <c r="AV309" s="8">
        <v>4.0048335349677444</v>
      </c>
      <c r="AW309" s="8">
        <v>8.4794941923440845</v>
      </c>
    </row>
    <row r="310" spans="1:49" ht="12.75" customHeight="1">
      <c r="A310" s="13">
        <v>41091</v>
      </c>
      <c r="J310" s="7">
        <v>67.939611102592508</v>
      </c>
      <c r="K310" s="7">
        <v>33.69514686110265</v>
      </c>
      <c r="L310" s="7">
        <v>7.9223453534623687</v>
      </c>
      <c r="M310" s="7">
        <v>1.065063328172043</v>
      </c>
      <c r="N310" s="15">
        <f t="shared" si="145"/>
        <v>0.49595731141618027</v>
      </c>
      <c r="O310" s="15">
        <f t="shared" si="146"/>
        <v>0.11660863559403065</v>
      </c>
      <c r="P310" s="15">
        <f t="shared" si="147"/>
        <v>4.2531782392415627</v>
      </c>
      <c r="Q310" s="15">
        <f t="shared" si="147"/>
        <v>7.4383796192282832</v>
      </c>
      <c r="R310" s="7">
        <v>69.450970961386844</v>
      </c>
      <c r="S310" s="7">
        <v>30.244229625607677</v>
      </c>
      <c r="T310" s="7">
        <v>6.4958321279297602</v>
      </c>
      <c r="U310" s="7">
        <v>0.85191240363690324</v>
      </c>
      <c r="V310" s="15">
        <f t="shared" si="148"/>
        <v>0.4354759797731666</v>
      </c>
      <c r="W310" s="15">
        <f t="shared" si="149"/>
        <v>9.353119240825726E-2</v>
      </c>
      <c r="X310" s="15">
        <f t="shared" si="150"/>
        <v>4.6559438467580287</v>
      </c>
      <c r="Y310" s="15">
        <f t="shared" si="150"/>
        <v>7.6250000589243365</v>
      </c>
      <c r="Z310" s="15"/>
      <c r="AA310" s="7">
        <v>6.8223140428946252</v>
      </c>
      <c r="AB310" s="17">
        <f t="shared" si="151"/>
        <v>6.3705500958352657</v>
      </c>
      <c r="AC310" s="17"/>
      <c r="AD310" s="17"/>
      <c r="AE310" s="7">
        <v>6.8223140428946252</v>
      </c>
      <c r="AF310" s="8">
        <v>2.9729897588713872</v>
      </c>
      <c r="AG310" s="8">
        <v>23.844418126251849</v>
      </c>
      <c r="AH310" s="8">
        <v>25.341812312159973</v>
      </c>
      <c r="AI310" s="8">
        <v>21.202842508301078</v>
      </c>
      <c r="AJ310" s="8">
        <v>5.4983780649195433</v>
      </c>
      <c r="AK310" s="8">
        <v>6.7938389607741891</v>
      </c>
      <c r="AL310" s="8">
        <v>5.0066690533333329</v>
      </c>
      <c r="AM310" s="8">
        <v>15.483948678011041</v>
      </c>
      <c r="AN310" s="8"/>
      <c r="AO310" s="8"/>
      <c r="AP310" s="8">
        <v>20.220442848387112</v>
      </c>
      <c r="AQ310" s="8">
        <v>28.367723381462358</v>
      </c>
      <c r="AR310" s="8">
        <v>32.034607358488891</v>
      </c>
      <c r="AS310" s="8">
        <v>7.8185194024272082</v>
      </c>
      <c r="AT310" s="8">
        <v>8.1530222960444458</v>
      </c>
      <c r="AU310" s="8">
        <v>5.4979257968602129</v>
      </c>
      <c r="AV310" s="8">
        <v>6.7421266253333352</v>
      </c>
      <c r="AW310" s="8">
        <v>4.0048335349677444</v>
      </c>
    </row>
    <row r="311" spans="1:49" ht="12.75" customHeight="1">
      <c r="A311" s="13">
        <v>41122</v>
      </c>
      <c r="J311" s="7">
        <v>139.23607152868394</v>
      </c>
      <c r="K311" s="7">
        <v>32.074611325379649</v>
      </c>
      <c r="L311" s="7">
        <v>13.172939969978493</v>
      </c>
      <c r="M311" s="7">
        <v>2.0015708352688169</v>
      </c>
      <c r="N311" s="15">
        <f t="shared" si="145"/>
        <v>0.2303613637847573</v>
      </c>
      <c r="O311" s="15">
        <f t="shared" si="146"/>
        <v>9.4608673064039611E-2</v>
      </c>
      <c r="P311" s="15">
        <f t="shared" si="147"/>
        <v>2.4348863198707811</v>
      </c>
      <c r="Q311" s="15">
        <f t="shared" si="147"/>
        <v>6.5813009151931059</v>
      </c>
      <c r="R311" s="7">
        <v>113.64051713347831</v>
      </c>
      <c r="S311" s="7">
        <v>29.58629219810414</v>
      </c>
      <c r="T311" s="7">
        <v>9.4538030907719612</v>
      </c>
      <c r="U311" s="7">
        <v>1.3436139843170047</v>
      </c>
      <c r="V311" s="15">
        <f t="shared" si="148"/>
        <v>0.26034985535443383</v>
      </c>
      <c r="W311" s="15">
        <f t="shared" si="149"/>
        <v>8.3190426524263728E-2</v>
      </c>
      <c r="X311" s="15">
        <f t="shared" si="150"/>
        <v>3.1295650981967129</v>
      </c>
      <c r="Y311" s="15">
        <f t="shared" si="150"/>
        <v>7.036100547567302</v>
      </c>
      <c r="Z311" s="15"/>
      <c r="AA311" s="7">
        <v>9.3163464857397837</v>
      </c>
      <c r="AE311" s="7">
        <v>9.3163464857397837</v>
      </c>
      <c r="AF311" s="7">
        <v>6.8223140428946252</v>
      </c>
      <c r="AG311" s="8">
        <v>2.9729897588713872</v>
      </c>
      <c r="AH311" s="8">
        <v>23.844418126251849</v>
      </c>
      <c r="AI311" s="8">
        <v>25.341812312159973</v>
      </c>
      <c r="AJ311" s="8">
        <v>21.202842508301078</v>
      </c>
      <c r="AK311" s="8">
        <v>5.4983780649195433</v>
      </c>
      <c r="AL311" s="8">
        <v>6.7938389607741891</v>
      </c>
      <c r="AM311" s="8">
        <v>5.0066690533333329</v>
      </c>
      <c r="AN311" s="8">
        <v>15.483948678011041</v>
      </c>
      <c r="AO311" s="8"/>
      <c r="AP311" s="8"/>
      <c r="AQ311" s="8">
        <v>20.220442848387112</v>
      </c>
      <c r="AR311" s="8">
        <v>28.367723381462358</v>
      </c>
      <c r="AS311" s="8">
        <v>32.034607358488891</v>
      </c>
      <c r="AT311" s="8">
        <v>7.8185194024272082</v>
      </c>
      <c r="AU311" s="8">
        <v>8.1530222960444458</v>
      </c>
      <c r="AV311" s="8">
        <v>5.4979257968602129</v>
      </c>
      <c r="AW311" s="8">
        <v>6.7421266253333352</v>
      </c>
    </row>
    <row r="312" spans="1:49" ht="12.75" customHeight="1">
      <c r="A312" s="13">
        <v>41153</v>
      </c>
      <c r="AF312" s="7">
        <v>9.3163464857397837</v>
      </c>
      <c r="AG312" s="7">
        <v>6.8223140428946252</v>
      </c>
      <c r="AH312" s="8">
        <v>2.9729897588713872</v>
      </c>
      <c r="AI312" s="8">
        <v>23.844418126251849</v>
      </c>
      <c r="AJ312" s="8">
        <v>25.341812312159973</v>
      </c>
      <c r="AK312" s="8">
        <v>21.202842508301078</v>
      </c>
      <c r="AL312" s="8">
        <v>5.4983780649195433</v>
      </c>
      <c r="AM312" s="8">
        <v>6.7938389607741891</v>
      </c>
      <c r="AN312" s="8">
        <v>5.0066690533333329</v>
      </c>
      <c r="AO312" s="8">
        <v>15.483948678011041</v>
      </c>
      <c r="AP312" s="8"/>
      <c r="AQ312" s="8"/>
      <c r="AR312" s="8">
        <v>20.220442848387112</v>
      </c>
      <c r="AS312" s="8">
        <v>28.367723381462358</v>
      </c>
      <c r="AT312" s="8">
        <v>32.034607358488891</v>
      </c>
      <c r="AU312" s="8">
        <v>7.8185194024272082</v>
      </c>
      <c r="AV312" s="8">
        <v>8.1530222960444458</v>
      </c>
      <c r="AW312" s="8">
        <v>5.4979257968602129</v>
      </c>
    </row>
    <row r="313" spans="1:49" ht="12.75" customHeight="1">
      <c r="A313" s="13">
        <v>41183</v>
      </c>
      <c r="AG313" s="7">
        <v>9.3163464857397837</v>
      </c>
      <c r="AH313" s="7">
        <v>6.8223140428946252</v>
      </c>
      <c r="AI313" s="8">
        <v>2.9729897588713872</v>
      </c>
      <c r="AJ313" s="8">
        <v>23.844418126251849</v>
      </c>
      <c r="AK313" s="8">
        <v>25.341812312159973</v>
      </c>
      <c r="AL313" s="8">
        <v>21.202842508301078</v>
      </c>
      <c r="AM313" s="8">
        <v>5.4983780649195433</v>
      </c>
      <c r="AN313" s="8">
        <v>6.7938389607741891</v>
      </c>
      <c r="AO313" s="8">
        <v>5.0066690533333329</v>
      </c>
      <c r="AP313" s="8">
        <v>15.483948678011041</v>
      </c>
      <c r="AQ313" s="8"/>
      <c r="AR313" s="8"/>
      <c r="AS313" s="8">
        <v>20.220442848387112</v>
      </c>
      <c r="AT313" s="8">
        <v>28.367723381462358</v>
      </c>
      <c r="AU313" s="8">
        <v>32.034607358488891</v>
      </c>
      <c r="AV313" s="8">
        <v>7.8185194024272082</v>
      </c>
      <c r="AW313" s="8">
        <v>8.1530222960444458</v>
      </c>
    </row>
    <row r="314" spans="1:49" ht="12.75" customHeight="1">
      <c r="A314" s="13">
        <v>41214</v>
      </c>
      <c r="AH314" s="7">
        <v>9.3163464857397837</v>
      </c>
      <c r="AI314" s="7">
        <v>6.8223140428946252</v>
      </c>
      <c r="AJ314" s="8">
        <v>2.9729897588713872</v>
      </c>
      <c r="AK314" s="8">
        <v>23.844418126251849</v>
      </c>
      <c r="AL314" s="8">
        <v>25.341812312159973</v>
      </c>
      <c r="AM314" s="8">
        <v>21.202842508301078</v>
      </c>
      <c r="AN314" s="8">
        <v>5.4983780649195433</v>
      </c>
      <c r="AO314" s="8">
        <v>6.7938389607741891</v>
      </c>
      <c r="AP314" s="8">
        <v>5.0066690533333329</v>
      </c>
      <c r="AQ314" s="8">
        <v>15.483948678011041</v>
      </c>
      <c r="AR314" s="8"/>
      <c r="AS314" s="8"/>
      <c r="AT314" s="8">
        <v>20.220442848387112</v>
      </c>
      <c r="AU314" s="8">
        <v>28.367723381462358</v>
      </c>
      <c r="AV314" s="8">
        <v>32.034607358488891</v>
      </c>
      <c r="AW314" s="8">
        <v>7.8185194024272082</v>
      </c>
    </row>
    <row r="315" spans="1:49" ht="12.75" customHeight="1">
      <c r="A315" s="13">
        <v>41244</v>
      </c>
      <c r="AI315" s="7">
        <v>9.3163464857397837</v>
      </c>
      <c r="AJ315" s="7">
        <v>6.8223140428946252</v>
      </c>
      <c r="AK315" s="8">
        <v>2.9729897588713872</v>
      </c>
      <c r="AL315" s="8">
        <v>23.844418126251849</v>
      </c>
      <c r="AM315" s="8">
        <v>25.341812312159973</v>
      </c>
      <c r="AN315" s="8">
        <v>21.202842508301078</v>
      </c>
      <c r="AO315" s="8">
        <v>5.4983780649195433</v>
      </c>
      <c r="AP315" s="8">
        <v>6.7938389607741891</v>
      </c>
      <c r="AQ315" s="8">
        <v>5.0066690533333329</v>
      </c>
      <c r="AR315" s="8">
        <v>15.483948678011041</v>
      </c>
      <c r="AS315" s="8"/>
      <c r="AT315" s="8"/>
      <c r="AU315" s="8">
        <v>20.220442848387112</v>
      </c>
      <c r="AV315" s="8">
        <v>28.367723381462358</v>
      </c>
      <c r="AW315" s="8">
        <v>32.034607358488891</v>
      </c>
    </row>
    <row r="316" spans="1:49" ht="12.75" customHeight="1">
      <c r="A316" s="13">
        <v>41275</v>
      </c>
      <c r="AJ316" s="7">
        <v>9.3163464857397837</v>
      </c>
      <c r="AK316" s="7">
        <v>6.8223140428946252</v>
      </c>
      <c r="AL316" s="8">
        <v>2.9729897588713872</v>
      </c>
      <c r="AM316" s="8">
        <v>23.844418126251849</v>
      </c>
      <c r="AN316" s="8">
        <v>25.341812312159973</v>
      </c>
      <c r="AO316" s="8">
        <v>21.202842508301078</v>
      </c>
      <c r="AP316" s="8">
        <v>5.4983780649195433</v>
      </c>
      <c r="AQ316" s="8">
        <v>6.7938389607741891</v>
      </c>
      <c r="AR316" s="8">
        <v>5.0066690533333329</v>
      </c>
      <c r="AS316" s="8">
        <v>15.483948678011041</v>
      </c>
      <c r="AT316" s="8"/>
      <c r="AU316" s="8"/>
      <c r="AV316" s="8">
        <v>20.220442848387112</v>
      </c>
      <c r="AW316" s="8">
        <v>28.367723381462358</v>
      </c>
    </row>
    <row r="317" spans="1:49" ht="12.75" customHeight="1">
      <c r="A317" s="13">
        <v>41306</v>
      </c>
      <c r="AK317" s="7">
        <v>9.3163464857397837</v>
      </c>
      <c r="AL317" s="7">
        <v>6.8223140428946252</v>
      </c>
      <c r="AM317" s="8">
        <v>2.9729897588713872</v>
      </c>
      <c r="AN317" s="8">
        <v>23.844418126251849</v>
      </c>
      <c r="AO317" s="8">
        <v>25.341812312159973</v>
      </c>
      <c r="AP317" s="8">
        <v>21.202842508301078</v>
      </c>
      <c r="AQ317" s="8">
        <v>5.4983780649195433</v>
      </c>
      <c r="AR317" s="8">
        <v>6.7938389607741891</v>
      </c>
      <c r="AS317" s="8">
        <v>5.0066690533333329</v>
      </c>
      <c r="AT317" s="8">
        <v>15.483948678011041</v>
      </c>
      <c r="AU317" s="8"/>
      <c r="AV317" s="8"/>
      <c r="AW317" s="8">
        <v>20.220442848387112</v>
      </c>
    </row>
    <row r="318" spans="1:49" ht="12.75" customHeight="1">
      <c r="A318" s="13">
        <v>41334</v>
      </c>
      <c r="AL318" s="7">
        <v>9.3163464857397837</v>
      </c>
      <c r="AM318" s="7">
        <v>6.8223140428946252</v>
      </c>
      <c r="AN318" s="8">
        <v>2.9729897588713872</v>
      </c>
      <c r="AO318" s="8">
        <v>23.844418126251849</v>
      </c>
      <c r="AP318" s="8">
        <v>25.341812312159973</v>
      </c>
      <c r="AQ318" s="8">
        <v>21.202842508301078</v>
      </c>
      <c r="AR318" s="8">
        <v>5.4983780649195433</v>
      </c>
      <c r="AS318" s="8">
        <v>6.7938389607741891</v>
      </c>
      <c r="AT318" s="8">
        <v>5.0066690533333329</v>
      </c>
      <c r="AU318" s="8">
        <v>15.483948678011041</v>
      </c>
      <c r="AV318" s="8"/>
      <c r="AW318" s="8"/>
    </row>
    <row r="319" spans="1:49" ht="12.75" customHeight="1">
      <c r="AM319" s="7">
        <v>9.3163464857397837</v>
      </c>
      <c r="AN319" s="7">
        <v>6.8223140428946252</v>
      </c>
      <c r="AO319" s="8">
        <v>2.9729897588713872</v>
      </c>
      <c r="AP319" s="8">
        <v>23.844418126251849</v>
      </c>
      <c r="AQ319" s="8">
        <v>25.341812312159973</v>
      </c>
      <c r="AR319" s="8">
        <v>21.202842508301078</v>
      </c>
      <c r="AS319" s="8">
        <v>5.4983780649195433</v>
      </c>
      <c r="AT319" s="8">
        <v>6.7938389607741891</v>
      </c>
      <c r="AU319" s="8">
        <v>5.0066690533333329</v>
      </c>
      <c r="AV319" s="8">
        <v>15.483948678011041</v>
      </c>
      <c r="AW319" s="8"/>
    </row>
    <row r="320" spans="1:49" ht="12.75" customHeight="1">
      <c r="AN320" s="7">
        <v>9.3163464857397837</v>
      </c>
      <c r="AO320" s="7">
        <v>6.8223140428946252</v>
      </c>
      <c r="AP320" s="8">
        <v>2.9729897588713872</v>
      </c>
      <c r="AQ320" s="8">
        <v>23.844418126251849</v>
      </c>
      <c r="AR320" s="8">
        <v>25.341812312159973</v>
      </c>
      <c r="AS320" s="8">
        <v>21.202842508301078</v>
      </c>
      <c r="AT320" s="8">
        <v>5.4983780649195433</v>
      </c>
      <c r="AU320" s="8">
        <v>6.7938389607741891</v>
      </c>
      <c r="AV320" s="8">
        <v>5.0066690533333329</v>
      </c>
      <c r="AW320" s="8">
        <v>15.483948678011041</v>
      </c>
    </row>
    <row r="321" spans="41:49" ht="12.75" customHeight="1">
      <c r="AO321" s="7">
        <v>9.3163464857397837</v>
      </c>
      <c r="AP321" s="7">
        <v>6.8223140428946252</v>
      </c>
      <c r="AQ321" s="8">
        <v>2.9729897588713872</v>
      </c>
      <c r="AR321" s="8">
        <v>23.844418126251849</v>
      </c>
      <c r="AS321" s="8">
        <v>25.341812312159973</v>
      </c>
      <c r="AT321" s="8">
        <v>21.202842508301078</v>
      </c>
      <c r="AU321" s="8">
        <v>5.4983780649195433</v>
      </c>
      <c r="AV321" s="8">
        <v>6.7938389607741891</v>
      </c>
      <c r="AW321" s="8">
        <v>5.0066690533333329</v>
      </c>
    </row>
    <row r="322" spans="41:49" ht="12.75" customHeight="1">
      <c r="AP322" s="7">
        <v>9.3163464857397837</v>
      </c>
      <c r="AQ322" s="7">
        <v>6.8223140428946252</v>
      </c>
      <c r="AR322" s="8">
        <v>2.9729897588713872</v>
      </c>
      <c r="AS322" s="8">
        <v>23.844418126251849</v>
      </c>
      <c r="AT322" s="8">
        <v>25.341812312159973</v>
      </c>
      <c r="AU322" s="8">
        <v>21.202842508301078</v>
      </c>
      <c r="AV322" s="8">
        <v>5.4983780649195433</v>
      </c>
      <c r="AW322" s="8">
        <v>6.7938389607741891</v>
      </c>
    </row>
    <row r="323" spans="41:49" ht="12.75" customHeight="1">
      <c r="AQ323" s="7">
        <v>9.3163464857397837</v>
      </c>
      <c r="AR323" s="7">
        <v>6.8223140428946252</v>
      </c>
      <c r="AS323" s="8">
        <v>2.9729897588713872</v>
      </c>
      <c r="AT323" s="8">
        <v>23.844418126251849</v>
      </c>
      <c r="AU323" s="8">
        <v>25.341812312159973</v>
      </c>
      <c r="AV323" s="8">
        <v>21.202842508301078</v>
      </c>
      <c r="AW323" s="8">
        <v>5.4983780649195433</v>
      </c>
    </row>
    <row r="324" spans="41:49" ht="12.75" customHeight="1">
      <c r="AR324" s="7">
        <v>9.3163464857397837</v>
      </c>
      <c r="AS324" s="7">
        <v>6.8223140428946252</v>
      </c>
      <c r="AT324" s="8">
        <v>2.9729897588713872</v>
      </c>
      <c r="AU324" s="8">
        <v>23.844418126251849</v>
      </c>
      <c r="AV324" s="8">
        <v>25.341812312159973</v>
      </c>
      <c r="AW324" s="8">
        <v>21.202842508301078</v>
      </c>
    </row>
    <row r="325" spans="41:49" ht="12.75" customHeight="1">
      <c r="AS325" s="7">
        <v>9.3163464857397837</v>
      </c>
      <c r="AT325" s="7">
        <v>6.8223140428946252</v>
      </c>
      <c r="AU325" s="8">
        <v>2.9729897588713872</v>
      </c>
      <c r="AV325" s="8">
        <v>23.844418126251849</v>
      </c>
      <c r="AW325" s="8">
        <v>25.341812312159973</v>
      </c>
    </row>
    <row r="326" spans="41:49" ht="12.75" customHeight="1">
      <c r="AT326" s="7">
        <v>9.3163464857397837</v>
      </c>
      <c r="AU326" s="7">
        <v>6.8223140428946252</v>
      </c>
      <c r="AV326" s="8">
        <v>2.9729897588713872</v>
      </c>
      <c r="AW326" s="8">
        <v>23.844418126251849</v>
      </c>
    </row>
    <row r="327" spans="41:49" ht="12.75" customHeight="1">
      <c r="AU327" s="7">
        <v>9.3163464857397837</v>
      </c>
      <c r="AV327" s="7">
        <v>6.8223140428946252</v>
      </c>
      <c r="AW327" s="8">
        <v>2.9729897588713872</v>
      </c>
    </row>
    <row r="328" spans="41:49" ht="12.75" customHeight="1">
      <c r="AV328" s="7">
        <v>9.3163464857397837</v>
      </c>
      <c r="AW328" s="7">
        <v>6.8223140428946252</v>
      </c>
    </row>
    <row r="329" spans="41:49" ht="12.75" customHeight="1">
      <c r="AW329" s="7">
        <v>9.3163464857397837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 data</vt:lpstr>
    </vt:vector>
  </TitlesOfParts>
  <Company>National Oceanography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Linda Kuhnz</cp:lastModifiedBy>
  <dcterms:created xsi:type="dcterms:W3CDTF">2013-04-23T18:22:16Z</dcterms:created>
  <dcterms:modified xsi:type="dcterms:W3CDTF">2013-05-13T22:56:29Z</dcterms:modified>
</cp:coreProperties>
</file>