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45" windowWidth="18750" windowHeight="121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83" i="1" l="1"/>
  <c r="L82" i="1"/>
  <c r="L81" i="1"/>
  <c r="L80" i="1"/>
  <c r="L79" i="1"/>
  <c r="L78" i="1"/>
  <c r="L88" i="1" s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</calcChain>
</file>

<file path=xl/sharedStrings.xml><?xml version="1.0" encoding="utf-8"?>
<sst xmlns="http://schemas.openxmlformats.org/spreadsheetml/2006/main" count="318" uniqueCount="193">
  <si>
    <r>
      <t>Commercial Invoice Form</t>
    </r>
    <r>
      <rPr>
        <b/>
        <sz val="8"/>
        <rFont val="Arial"/>
        <family val="2"/>
      </rPr>
      <t xml:space="preserve"> (rev.0 - Southbound)</t>
    </r>
  </si>
  <si>
    <t>U.S. Principal Party In Interest:</t>
  </si>
  <si>
    <t>Monterey Bay Aquarium Research Institute (MBARI)</t>
  </si>
  <si>
    <t>Container serial #:</t>
  </si>
  <si>
    <t xml:space="preserve">D 4008231 </t>
  </si>
  <si>
    <t>7700 Sandholdt Road</t>
  </si>
  <si>
    <t>DATE:</t>
  </si>
  <si>
    <t>Moss Landing, CA 95039-9644</t>
  </si>
  <si>
    <t>IMPORTER</t>
  </si>
  <si>
    <t>ULTIMATE CONSIGNEE:</t>
  </si>
  <si>
    <t>Agencia Naviera Baja California Sur</t>
  </si>
  <si>
    <t>R/V Western Flyer ; Andrew Mc Kee</t>
  </si>
  <si>
    <t>Morelos Y Lic. Verdad #1120-6</t>
  </si>
  <si>
    <t>Montery Bay Aquarium Research Institute</t>
  </si>
  <si>
    <t>La Paz, B.C.S. Mexico</t>
  </si>
  <si>
    <t>Care of: Servicios Integrales Marítimos, S.A. de C.V.</t>
  </si>
  <si>
    <t>(011) 52 612 120 3235 (cell phone)</t>
  </si>
  <si>
    <t>P.O. Box 711</t>
  </si>
  <si>
    <t>(011) 52 612 125 4935 (business phone)</t>
  </si>
  <si>
    <t>La Paz, B.C.S., México, C.P. 23000</t>
  </si>
  <si>
    <t>Contact: Hugo Buelna Jimenez</t>
  </si>
  <si>
    <t>Contact: Alfredo Navarro Obersohn</t>
  </si>
  <si>
    <t>RFC#  ANB-940701-BY6</t>
  </si>
  <si>
    <t>( 011-521-612-14-00340  (cell phone)</t>
  </si>
  <si>
    <t>011-52-612-12-40338  (business phone)</t>
  </si>
  <si>
    <t>Pallet no.</t>
  </si>
  <si>
    <t xml:space="preserve">Package # </t>
  </si>
  <si>
    <t>Quantity</t>
  </si>
  <si>
    <r>
      <t>Descripton</t>
    </r>
    <r>
      <rPr>
        <b/>
        <sz val="8"/>
        <rFont val="Tahoma"/>
        <family val="2"/>
      </rPr>
      <t xml:space="preserve"> (Include all ID numbers ), material of construction,</t>
    </r>
  </si>
  <si>
    <t>Spanish Translation</t>
  </si>
  <si>
    <t>Model/serial no.</t>
  </si>
  <si>
    <t>Enter "R" for Returnables</t>
  </si>
  <si>
    <t>Country of Manuf.</t>
  </si>
  <si>
    <t>HTS (broker to complete)</t>
  </si>
  <si>
    <t>Weight (kg.)</t>
  </si>
  <si>
    <t>Value</t>
  </si>
  <si>
    <t>Total</t>
  </si>
  <si>
    <t>Bultos</t>
  </si>
  <si>
    <t>Cantidad</t>
  </si>
  <si>
    <t>Descripción</t>
  </si>
  <si>
    <t>No. de Parte</t>
  </si>
  <si>
    <t>retornable</t>
  </si>
  <si>
    <t>Origen</t>
  </si>
  <si>
    <t>Fracción</t>
  </si>
  <si>
    <t>Peso (kg.)</t>
  </si>
  <si>
    <t>Precio</t>
  </si>
  <si>
    <t>USA</t>
  </si>
  <si>
    <t>R</t>
  </si>
  <si>
    <t>Aurora, 
AG19P</t>
  </si>
  <si>
    <t>MBARI-0281</t>
  </si>
  <si>
    <t>MBARI-0282</t>
  </si>
  <si>
    <t>Canada</t>
  </si>
  <si>
    <t>MBARI-0283</t>
  </si>
  <si>
    <t>Magna
TS 500/20-208, MBARI-0284</t>
  </si>
  <si>
    <t>MBARI-0285</t>
  </si>
  <si>
    <t>MBARI-0286</t>
  </si>
  <si>
    <t>MBARI-0287</t>
  </si>
  <si>
    <r>
      <t xml:space="preserve">Netgear,
</t>
    </r>
    <r>
      <rPr>
        <sz val="8"/>
        <color theme="1"/>
        <rFont val="Calibri"/>
        <family val="2"/>
        <scheme val="minor"/>
      </rPr>
      <t>3LK3417V049CK</t>
    </r>
    <r>
      <rPr>
        <sz val="11"/>
        <color theme="1"/>
        <rFont val="Calibri"/>
        <family val="2"/>
        <scheme val="minor"/>
      </rPr>
      <t xml:space="preserve">
</t>
    </r>
  </si>
  <si>
    <t>Floatation
Technologies</t>
  </si>
  <si>
    <t>20kW Power Supply, 
Spare</t>
  </si>
  <si>
    <t>Magna
TSA 500/20 1161-5977</t>
  </si>
  <si>
    <t>MBARI</t>
  </si>
  <si>
    <t>Hudson</t>
  </si>
  <si>
    <t>Yale grip</t>
  </si>
  <si>
    <t>MBARI-0288</t>
  </si>
  <si>
    <t>TS16 MEI</t>
  </si>
  <si>
    <t>MBARI-0289</t>
  </si>
  <si>
    <t>MBARI-0290</t>
  </si>
  <si>
    <t>Zarges 1</t>
  </si>
  <si>
    <t>bag 1</t>
  </si>
  <si>
    <t>Subconn</t>
  </si>
  <si>
    <t>US</t>
  </si>
  <si>
    <t>bag 2</t>
  </si>
  <si>
    <t>Ethernet cables</t>
  </si>
  <si>
    <t>Newegg</t>
  </si>
  <si>
    <t>china</t>
  </si>
  <si>
    <t>bag 3</t>
  </si>
  <si>
    <t>bag 4</t>
  </si>
  <si>
    <t>McMaster-Carr</t>
  </si>
  <si>
    <t>bag 5</t>
  </si>
  <si>
    <t>bag 6</t>
  </si>
  <si>
    <t>test cables</t>
  </si>
  <si>
    <t>bag 7</t>
  </si>
  <si>
    <t>Chem light sticks</t>
  </si>
  <si>
    <t>Cyalume</t>
  </si>
  <si>
    <t>box 1</t>
  </si>
  <si>
    <t>Elmo,
s.n. tub12193452</t>
  </si>
  <si>
    <t>Israel</t>
  </si>
  <si>
    <t>box 2</t>
  </si>
  <si>
    <t>Focal</t>
  </si>
  <si>
    <t xml:space="preserve">box 3 </t>
  </si>
  <si>
    <t>Seacon connector</t>
  </si>
  <si>
    <t>MINO044CCPRAPBOF</t>
  </si>
  <si>
    <t>box 4</t>
  </si>
  <si>
    <t>Seaconn plug connectors</t>
  </si>
  <si>
    <t>Seacon-Branter</t>
  </si>
  <si>
    <t>box 5</t>
  </si>
  <si>
    <t>Spare DC-DC converters</t>
  </si>
  <si>
    <t>Vicor</t>
  </si>
  <si>
    <t>box 6</t>
  </si>
  <si>
    <t>Wago</t>
  </si>
  <si>
    <t>Germany</t>
  </si>
  <si>
    <t>box 7</t>
  </si>
  <si>
    <t>box 8</t>
  </si>
  <si>
    <t>Bender, 
irdh275b-425</t>
  </si>
  <si>
    <t>box 9</t>
  </si>
  <si>
    <t>Spare fuses</t>
  </si>
  <si>
    <t>Littelfuse</t>
  </si>
  <si>
    <t>box 10</t>
  </si>
  <si>
    <t>subconn</t>
  </si>
  <si>
    <t>box 11</t>
  </si>
  <si>
    <t>benthos transponder</t>
  </si>
  <si>
    <t>benthos,
54139</t>
  </si>
  <si>
    <t>Nano sealite</t>
  </si>
  <si>
    <t>PNI, s.n. 12397v2.8</t>
  </si>
  <si>
    <t>DSP&amp;L, 
s.n. 12-03700119-a</t>
  </si>
  <si>
    <t xml:space="preserve">R </t>
  </si>
  <si>
    <t xml:space="preserve">B&amp;B Electronics
</t>
  </si>
  <si>
    <t>box 12</t>
  </si>
  <si>
    <t>Thruster spares</t>
  </si>
  <si>
    <t>John crane,
110-218</t>
  </si>
  <si>
    <t>bag 8</t>
  </si>
  <si>
    <t>serial cables</t>
  </si>
  <si>
    <t>Digi, 
76000645</t>
  </si>
  <si>
    <t>bag 9</t>
  </si>
  <si>
    <t xml:space="preserve">Imax B6A6,
</t>
  </si>
  <si>
    <t>Sonardyne,
s.n. 7972-000-04-a</t>
  </si>
  <si>
    <t>bag 10</t>
  </si>
  <si>
    <t>Cold Products</t>
  </si>
  <si>
    <t>bag 11</t>
  </si>
  <si>
    <t>Elmo, 
WHI-20/60R</t>
  </si>
  <si>
    <t>Digi,
TS 16 MEI</t>
  </si>
  <si>
    <t>UK</t>
  </si>
  <si>
    <t>Netgear,
jgs524</t>
  </si>
  <si>
    <t>FSI,
s.n. 1530M-08JNO4</t>
  </si>
  <si>
    <t>bag 12</t>
  </si>
  <si>
    <t>Novax,
150-0-11/10</t>
  </si>
  <si>
    <t>Netgear
WNDR3400</t>
  </si>
  <si>
    <t>box 13</t>
  </si>
  <si>
    <t>Wire crimps assortment</t>
  </si>
  <si>
    <t>Digikey</t>
  </si>
  <si>
    <t>box 14</t>
  </si>
  <si>
    <t>box 15</t>
  </si>
  <si>
    <t>bag 13</t>
  </si>
  <si>
    <t>Craftsman</t>
  </si>
  <si>
    <t>Document Binders</t>
  </si>
  <si>
    <t>Spare subconn cables</t>
  </si>
  <si>
    <t xml:space="preserve">Sum = </t>
  </si>
  <si>
    <r>
      <t xml:space="preserve">MiniROV- Scientific Remotely Operated Vehicle
</t>
    </r>
    <r>
      <rPr>
        <sz val="8"/>
        <color theme="1"/>
        <rFont val="Calibri"/>
        <family val="2"/>
        <scheme val="minor"/>
      </rPr>
      <t>materials: plastic, carbon fiber, Titanium</t>
    </r>
  </si>
  <si>
    <t>ROV Console - Black plastic shipping case with ROV control electronics</t>
  </si>
  <si>
    <t>20kW Power Supply, 
PDU (power distribution unit) - black plastic shipping case containing ac to dc power supply</t>
  </si>
  <si>
    <t>GFI box - Ground fault interupter</t>
  </si>
  <si>
    <t>clump weight - steel</t>
  </si>
  <si>
    <t xml:space="preserve">sheave - aluminum </t>
  </si>
  <si>
    <t>Deck Cables - SO electrical cables</t>
  </si>
  <si>
    <t>Spare Thruster 1 - aluminum housing</t>
  </si>
  <si>
    <t>Spare Thruster 2 - aluminum housing</t>
  </si>
  <si>
    <t>spare vehicle cable 
assemblies - SO electrical cables</t>
  </si>
  <si>
    <t>orings - BUNA Rubber</t>
  </si>
  <si>
    <t>Elmo tuba servo - Electronics</t>
  </si>
  <si>
    <t>Focal parts - electronics</t>
  </si>
  <si>
    <t>Wifi Router - electronics</t>
  </si>
  <si>
    <t>Spare Field I/O bus - electronics</t>
  </si>
  <si>
    <t>Spare rotate motor parts - aluminum housing &amp; misc parts</t>
  </si>
  <si>
    <t>subconn dummy plugs - rubber/brass</t>
  </si>
  <si>
    <t>Spare heading sensor - aluminum housing</t>
  </si>
  <si>
    <t>Serial converters - electronics</t>
  </si>
  <si>
    <t>Chargers - ac/dc LiPo battery charger</t>
  </si>
  <si>
    <t>Elmo Whistle - electronics</t>
  </si>
  <si>
    <t>Digi Portserver - electronics</t>
  </si>
  <si>
    <t>Netgear 24 port gigabit switch - electronics</t>
  </si>
  <si>
    <t>CTD (spare) - Titaninum housing</t>
  </si>
  <si>
    <t>Electrical Gloves - rubber</t>
  </si>
  <si>
    <t>Oil compensator parts - rubber hose &amp; fittings</t>
  </si>
  <si>
    <t>Netgear Router - electronics</t>
  </si>
  <si>
    <t>Miscellaneous screws - stainless steel</t>
  </si>
  <si>
    <t>Subconn bulkhead connectors - rubber/brass</t>
  </si>
  <si>
    <t>Rov Umbilical Winch - aluminum frame with 1700 meters of yellow electrical/optical cable</t>
  </si>
  <si>
    <t>Pilot console - aluminum box with joysticks</t>
  </si>
  <si>
    <t>ROV Belly pack - portable controller (plastic box with joysticks)</t>
  </si>
  <si>
    <t>Contact: Dale Graves ,  Phone: 831 775 1913</t>
  </si>
  <si>
    <t>Floats - syntactic flotation for umbilical</t>
  </si>
  <si>
    <t>Hudson Sprayer - green plastic can filled with oil</t>
  </si>
  <si>
    <t>Diesel Can - plastic (Yellow)</t>
  </si>
  <si>
    <t>Cable grips - black plastic coated kevlar</t>
  </si>
  <si>
    <t>Vicor Can - Acrylic tube with dc-dc power supplies &amp; custom electronics</t>
  </si>
  <si>
    <t>Digi Serial server  - electronics (black box)</t>
  </si>
  <si>
    <t xml:space="preserve">GFI spare parts </t>
  </si>
  <si>
    <t>HP Laptop computer</t>
  </si>
  <si>
    <t>Compaq nc8430 sn-cnu64535wc</t>
  </si>
  <si>
    <t>Generator - Diesel electric 9kw with stainless steel enclosure</t>
  </si>
  <si>
    <t>Specialty Tools - cloth tool bag with misc tools for ROV system.</t>
  </si>
  <si>
    <t>Extension cords - SO Electrical 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</si>
</sst>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8"/>
      <name val="Tahoma"/>
      <family val="2"/>
    </font>
    <font>
      <b/>
      <i/>
      <sz val="10"/>
      <name val="Tahoma"/>
      <family val="2"/>
    </font>
    <font>
      <b/>
      <i/>
      <sz val="12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/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/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/>
    <xf numFmtId="0" fontId="11" fillId="0" borderId="6" xfId="0" applyFont="1" applyBorder="1" applyAlignment="1">
      <alignment horizontal="center" wrapText="1"/>
    </xf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6" fillId="2" borderId="5" xfId="0" applyFont="1" applyFill="1" applyBorder="1" applyAlignment="1"/>
    <xf numFmtId="0" fontId="6" fillId="2" borderId="5" xfId="0" applyFont="1" applyFill="1" applyBorder="1" applyAlignment="1">
      <alignment wrapText="1"/>
    </xf>
    <xf numFmtId="0" fontId="11" fillId="0" borderId="6" xfId="0" applyFont="1" applyBorder="1" applyAlignment="1"/>
    <xf numFmtId="0" fontId="11" fillId="0" borderId="6" xfId="0" applyFont="1" applyBorder="1" applyAlignment="1">
      <alignment wrapText="1"/>
    </xf>
    <xf numFmtId="0" fontId="0" fillId="0" borderId="6" xfId="0" applyBorder="1" applyAlignment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Fill="1" applyBorder="1" applyAlignment="1"/>
    <xf numFmtId="0" fontId="0" fillId="3" borderId="6" xfId="0" applyFill="1" applyBorder="1" applyAlignment="1">
      <alignment wrapText="1"/>
    </xf>
    <xf numFmtId="0" fontId="0" fillId="3" borderId="6" xfId="0" applyFill="1" applyBorder="1" applyAlignment="1"/>
    <xf numFmtId="0" fontId="0" fillId="0" borderId="6" xfId="0" applyFill="1" applyBorder="1" applyAlignment="1">
      <alignment wrapText="1"/>
    </xf>
    <xf numFmtId="0" fontId="0" fillId="0" borderId="6" xfId="0" applyBorder="1"/>
    <xf numFmtId="0" fontId="0" fillId="0" borderId="6" xfId="0" applyFill="1" applyBorder="1"/>
    <xf numFmtId="164" fontId="0" fillId="0" borderId="6" xfId="1" applyNumberFormat="1" applyFont="1" applyBorder="1" applyAlignment="1"/>
    <xf numFmtId="164" fontId="0" fillId="0" borderId="6" xfId="1" applyNumberFormat="1" applyFont="1" applyBorder="1"/>
    <xf numFmtId="164" fontId="0" fillId="0" borderId="0" xfId="1" applyNumberFormat="1" applyFont="1"/>
    <xf numFmtId="164" fontId="0" fillId="0" borderId="6" xfId="0" applyNumberFormat="1" applyBorder="1" applyAlignment="1"/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abSelected="1" zoomScaleNormal="100" workbookViewId="0">
      <selection activeCell="D86" sqref="D86"/>
    </sheetView>
  </sheetViews>
  <sheetFormatPr defaultRowHeight="15" x14ac:dyDescent="0.25"/>
  <cols>
    <col min="1" max="1" width="10" customWidth="1"/>
    <col min="2" max="2" width="11.140625" bestFit="1" customWidth="1"/>
    <col min="3" max="3" width="9.7109375" style="4" bestFit="1" customWidth="1"/>
    <col min="4" max="4" width="26" style="3" customWidth="1"/>
    <col min="5" max="5" width="20.140625" bestFit="1" customWidth="1"/>
    <col min="6" max="6" width="12.42578125" style="3" customWidth="1"/>
    <col min="7" max="7" width="8.7109375" style="4" bestFit="1" customWidth="1"/>
    <col min="8" max="8" width="45.140625" bestFit="1" customWidth="1"/>
    <col min="9" max="9" width="13" customWidth="1"/>
    <col min="10" max="10" width="12.5703125" bestFit="1" customWidth="1"/>
    <col min="11" max="11" width="18.42578125" bestFit="1" customWidth="1"/>
    <col min="12" max="12" width="10.42578125" bestFit="1" customWidth="1"/>
  </cols>
  <sheetData>
    <row r="1" spans="1:12" ht="18" x14ac:dyDescent="0.25">
      <c r="A1" s="1" t="s">
        <v>0</v>
      </c>
      <c r="B1" s="1"/>
      <c r="E1" s="2"/>
      <c r="H1" s="4"/>
      <c r="I1" s="4"/>
      <c r="J1" s="4"/>
    </row>
    <row r="2" spans="1:12" ht="15.75" x14ac:dyDescent="0.25">
      <c r="A2" s="5" t="s">
        <v>1</v>
      </c>
      <c r="B2" s="5"/>
      <c r="E2" s="2"/>
      <c r="H2" s="4"/>
      <c r="I2" s="4"/>
      <c r="J2" s="4"/>
    </row>
    <row r="3" spans="1:12" ht="15.75" x14ac:dyDescent="0.25">
      <c r="A3" s="6" t="s">
        <v>2</v>
      </c>
      <c r="B3" s="6"/>
      <c r="E3" s="2"/>
      <c r="H3" s="4"/>
      <c r="I3" s="4"/>
      <c r="J3" s="4"/>
      <c r="K3" s="7" t="s">
        <v>3</v>
      </c>
      <c r="L3" s="8" t="s">
        <v>4</v>
      </c>
    </row>
    <row r="4" spans="1:12" ht="15.75" x14ac:dyDescent="0.25">
      <c r="A4" s="9" t="s">
        <v>5</v>
      </c>
      <c r="B4" s="9"/>
      <c r="E4" s="2"/>
      <c r="H4" s="4"/>
      <c r="I4" s="4"/>
      <c r="J4" s="4"/>
      <c r="K4" s="7" t="s">
        <v>6</v>
      </c>
      <c r="L4" s="10">
        <v>41967</v>
      </c>
    </row>
    <row r="5" spans="1:12" ht="15.75" x14ac:dyDescent="0.25">
      <c r="A5" s="9" t="s">
        <v>7</v>
      </c>
      <c r="B5" s="9"/>
      <c r="E5" s="2"/>
      <c r="H5" s="4"/>
      <c r="I5" s="4"/>
      <c r="J5" s="11"/>
      <c r="K5" s="12"/>
    </row>
    <row r="6" spans="1:12" ht="15.75" x14ac:dyDescent="0.25">
      <c r="A6" s="9" t="s">
        <v>180</v>
      </c>
      <c r="B6" s="9"/>
      <c r="C6" s="8"/>
      <c r="D6" s="13"/>
      <c r="E6" s="2"/>
      <c r="F6" s="13"/>
      <c r="G6" s="8"/>
      <c r="H6" s="8"/>
      <c r="I6" s="8"/>
      <c r="J6" s="8"/>
      <c r="K6" s="9"/>
      <c r="L6" s="9"/>
    </row>
    <row r="7" spans="1:12" ht="15.75" x14ac:dyDescent="0.25">
      <c r="A7" s="9"/>
      <c r="B7" s="9"/>
      <c r="C7" s="8"/>
      <c r="D7" s="13"/>
      <c r="E7" s="2"/>
      <c r="F7" s="13"/>
      <c r="G7" s="8"/>
      <c r="H7" s="8"/>
      <c r="I7" s="8"/>
      <c r="J7" s="8"/>
      <c r="K7" s="9"/>
      <c r="L7" s="9"/>
    </row>
    <row r="8" spans="1:12" ht="15.75" x14ac:dyDescent="0.25">
      <c r="A8" s="14" t="s">
        <v>8</v>
      </c>
      <c r="B8" s="14"/>
      <c r="C8" s="8"/>
      <c r="D8" s="13"/>
      <c r="E8" s="2"/>
      <c r="F8" s="13"/>
      <c r="G8" s="8"/>
      <c r="H8" s="11" t="s">
        <v>9</v>
      </c>
      <c r="I8" s="8"/>
      <c r="J8" s="8"/>
      <c r="K8" s="9"/>
      <c r="L8" s="9"/>
    </row>
    <row r="9" spans="1:12" ht="15.75" x14ac:dyDescent="0.25">
      <c r="A9" s="14" t="s">
        <v>10</v>
      </c>
      <c r="B9" s="14"/>
      <c r="C9" s="8"/>
      <c r="D9" s="13"/>
      <c r="E9" s="2"/>
      <c r="F9" s="13"/>
      <c r="G9" s="8"/>
      <c r="H9" s="11" t="s">
        <v>11</v>
      </c>
      <c r="I9" s="8"/>
      <c r="J9" s="8"/>
      <c r="K9" s="9"/>
      <c r="L9" s="9"/>
    </row>
    <row r="10" spans="1:12" ht="15.75" x14ac:dyDescent="0.25">
      <c r="A10" s="9" t="s">
        <v>12</v>
      </c>
      <c r="B10" s="9"/>
      <c r="C10" s="8"/>
      <c r="D10" s="13"/>
      <c r="E10" s="2"/>
      <c r="F10" s="13"/>
      <c r="G10" s="8"/>
      <c r="H10" s="11" t="s">
        <v>13</v>
      </c>
      <c r="I10" s="8"/>
      <c r="J10" s="8"/>
      <c r="K10" s="9"/>
      <c r="L10" s="9"/>
    </row>
    <row r="11" spans="1:12" ht="15.75" x14ac:dyDescent="0.25">
      <c r="A11" s="9" t="s">
        <v>14</v>
      </c>
      <c r="B11" s="9"/>
      <c r="C11" s="8"/>
      <c r="D11" s="13"/>
      <c r="E11" s="2"/>
      <c r="F11" s="13"/>
      <c r="G11" s="8"/>
      <c r="H11" s="8" t="s">
        <v>15</v>
      </c>
      <c r="I11" s="8"/>
      <c r="J11" s="8"/>
      <c r="K11" s="9"/>
      <c r="L11" s="9"/>
    </row>
    <row r="12" spans="1:12" ht="15.75" x14ac:dyDescent="0.25">
      <c r="A12" s="9" t="s">
        <v>16</v>
      </c>
      <c r="B12" s="9"/>
      <c r="C12" s="8"/>
      <c r="D12" s="13"/>
      <c r="E12" s="2"/>
      <c r="F12" s="13"/>
      <c r="G12" s="8"/>
      <c r="H12" s="15" t="s">
        <v>17</v>
      </c>
      <c r="I12" s="8"/>
      <c r="J12" s="8"/>
      <c r="K12" s="9"/>
      <c r="L12" s="9"/>
    </row>
    <row r="13" spans="1:12" ht="15.75" x14ac:dyDescent="0.25">
      <c r="A13" s="9" t="s">
        <v>18</v>
      </c>
      <c r="B13" s="9"/>
      <c r="C13" s="8"/>
      <c r="D13" s="13"/>
      <c r="E13" s="2"/>
      <c r="F13" s="13"/>
      <c r="G13" s="8"/>
      <c r="H13" s="15" t="s">
        <v>19</v>
      </c>
      <c r="I13" s="8"/>
      <c r="J13" s="8"/>
      <c r="K13" s="9"/>
      <c r="L13" s="9"/>
    </row>
    <row r="14" spans="1:12" ht="15.75" x14ac:dyDescent="0.25">
      <c r="A14" s="9" t="s">
        <v>20</v>
      </c>
      <c r="B14" s="9"/>
      <c r="C14" s="8"/>
      <c r="D14" s="13"/>
      <c r="E14" s="2"/>
      <c r="F14" s="13"/>
      <c r="G14" s="8"/>
      <c r="H14" s="8" t="s">
        <v>21</v>
      </c>
      <c r="I14" s="8"/>
      <c r="J14" s="8"/>
      <c r="K14" s="9"/>
      <c r="L14" s="9"/>
    </row>
    <row r="15" spans="1:12" ht="15.75" x14ac:dyDescent="0.25">
      <c r="A15" s="9" t="s">
        <v>22</v>
      </c>
      <c r="B15" s="9"/>
      <c r="C15" s="8"/>
      <c r="D15" s="13"/>
      <c r="E15" s="2"/>
      <c r="F15" s="13"/>
      <c r="G15" s="8"/>
      <c r="H15" s="8" t="s">
        <v>23</v>
      </c>
      <c r="I15" s="8"/>
      <c r="J15" s="8"/>
      <c r="K15" s="9"/>
      <c r="L15" s="9"/>
    </row>
    <row r="16" spans="1:12" ht="15.75" x14ac:dyDescent="0.25">
      <c r="A16" s="9"/>
      <c r="B16" s="9"/>
      <c r="C16" s="8"/>
      <c r="D16" s="13"/>
      <c r="E16" s="2"/>
      <c r="F16" s="13"/>
      <c r="G16" s="8"/>
      <c r="H16" s="8" t="s">
        <v>24</v>
      </c>
      <c r="I16" s="8"/>
      <c r="J16" s="8"/>
      <c r="K16" s="9"/>
      <c r="L16" s="9"/>
    </row>
    <row r="17" spans="1:12" ht="15.75" x14ac:dyDescent="0.25">
      <c r="A17" s="9"/>
      <c r="B17" s="9"/>
      <c r="C17" s="8"/>
      <c r="D17" s="13"/>
      <c r="E17" s="2"/>
      <c r="F17" s="13"/>
      <c r="G17" s="8"/>
      <c r="H17" s="8"/>
      <c r="I17" s="8"/>
      <c r="J17" s="8"/>
      <c r="K17" s="9"/>
      <c r="L17" s="9"/>
    </row>
    <row r="18" spans="1:12" ht="15.75" x14ac:dyDescent="0.25">
      <c r="A18" s="16"/>
      <c r="B18" s="16"/>
      <c r="C18" s="16"/>
      <c r="D18" s="18"/>
      <c r="E18" s="17"/>
      <c r="F18" s="18"/>
      <c r="G18" s="16"/>
      <c r="H18" s="8"/>
      <c r="I18" s="16"/>
      <c r="J18" s="8"/>
      <c r="K18" s="9"/>
      <c r="L18" s="9"/>
    </row>
    <row r="19" spans="1:12" ht="16.5" thickBot="1" x14ac:dyDescent="0.3">
      <c r="A19" s="19"/>
      <c r="B19" s="20"/>
      <c r="C19" s="20"/>
      <c r="D19" s="22"/>
      <c r="E19" s="21"/>
      <c r="F19" s="22"/>
      <c r="G19" s="20"/>
      <c r="H19" s="23"/>
      <c r="I19" s="20"/>
      <c r="J19" s="20"/>
      <c r="K19" s="24"/>
      <c r="L19" s="24"/>
    </row>
    <row r="20" spans="1:12" ht="51.75" x14ac:dyDescent="0.25">
      <c r="A20" s="31" t="s">
        <v>25</v>
      </c>
      <c r="B20" s="32" t="s">
        <v>26</v>
      </c>
      <c r="C20" s="25" t="s">
        <v>27</v>
      </c>
      <c r="D20" s="34" t="s">
        <v>28</v>
      </c>
      <c r="E20" s="27" t="s">
        <v>29</v>
      </c>
      <c r="F20" s="34" t="s">
        <v>30</v>
      </c>
      <c r="G20" s="26" t="s">
        <v>31</v>
      </c>
      <c r="H20" s="34" t="s">
        <v>32</v>
      </c>
      <c r="I20" s="34" t="s">
        <v>33</v>
      </c>
      <c r="J20" s="33" t="s">
        <v>34</v>
      </c>
      <c r="K20" s="33" t="s">
        <v>35</v>
      </c>
      <c r="L20" s="33" t="s">
        <v>36</v>
      </c>
    </row>
    <row r="21" spans="1:12" ht="26.25" x14ac:dyDescent="0.25">
      <c r="A21" s="35" t="s">
        <v>37</v>
      </c>
      <c r="B21" s="35"/>
      <c r="C21" s="28" t="s">
        <v>38</v>
      </c>
      <c r="D21" s="36" t="s">
        <v>39</v>
      </c>
      <c r="E21" s="29"/>
      <c r="F21" s="36" t="s">
        <v>40</v>
      </c>
      <c r="G21" s="30" t="s">
        <v>41</v>
      </c>
      <c r="H21" s="35" t="s">
        <v>42</v>
      </c>
      <c r="I21" s="35" t="s">
        <v>43</v>
      </c>
      <c r="J21" s="35" t="s">
        <v>44</v>
      </c>
      <c r="K21" s="35" t="s">
        <v>45</v>
      </c>
      <c r="L21" s="35" t="s">
        <v>36</v>
      </c>
    </row>
    <row r="22" spans="1:12" ht="68.25" x14ac:dyDescent="0.25">
      <c r="A22" s="37"/>
      <c r="B22" s="37"/>
      <c r="C22" s="38">
        <v>1</v>
      </c>
      <c r="D22" s="39" t="s">
        <v>148</v>
      </c>
      <c r="E22" s="37"/>
      <c r="F22" s="43" t="s">
        <v>49</v>
      </c>
      <c r="G22" s="38" t="s">
        <v>47</v>
      </c>
      <c r="H22" s="37" t="s">
        <v>46</v>
      </c>
      <c r="I22" s="37"/>
      <c r="J22" s="40">
        <v>317</v>
      </c>
      <c r="K22" s="46">
        <v>300000</v>
      </c>
      <c r="L22" s="49">
        <f>K22*C22</f>
        <v>300000</v>
      </c>
    </row>
    <row r="23" spans="1:12" ht="60" x14ac:dyDescent="0.25">
      <c r="A23" s="37"/>
      <c r="B23" s="37"/>
      <c r="C23" s="38">
        <v>1</v>
      </c>
      <c r="D23" s="39" t="s">
        <v>177</v>
      </c>
      <c r="E23" s="37"/>
      <c r="F23" s="43" t="s">
        <v>50</v>
      </c>
      <c r="G23" s="38" t="s">
        <v>47</v>
      </c>
      <c r="H23" s="37" t="s">
        <v>46</v>
      </c>
      <c r="I23" s="37"/>
      <c r="J23" s="40">
        <v>1360</v>
      </c>
      <c r="K23" s="46">
        <v>150000</v>
      </c>
      <c r="L23" s="49">
        <f t="shared" ref="L23:L83" si="0">K23*C23</f>
        <v>150000</v>
      </c>
    </row>
    <row r="24" spans="1:12" ht="45" x14ac:dyDescent="0.25">
      <c r="A24" s="37"/>
      <c r="B24" s="37"/>
      <c r="C24" s="38"/>
      <c r="D24" s="39" t="s">
        <v>190</v>
      </c>
      <c r="E24" s="37"/>
      <c r="F24" s="41" t="s">
        <v>48</v>
      </c>
      <c r="G24" s="38" t="s">
        <v>47</v>
      </c>
      <c r="H24" s="42" t="s">
        <v>51</v>
      </c>
      <c r="I24" s="37"/>
      <c r="J24" s="37">
        <v>363</v>
      </c>
      <c r="K24" s="46">
        <v>9500</v>
      </c>
      <c r="L24" s="49">
        <f t="shared" si="0"/>
        <v>0</v>
      </c>
    </row>
    <row r="25" spans="1:12" ht="45" x14ac:dyDescent="0.25">
      <c r="A25" s="37"/>
      <c r="B25" s="37"/>
      <c r="C25" s="38"/>
      <c r="D25" s="39" t="s">
        <v>149</v>
      </c>
      <c r="E25" s="37"/>
      <c r="F25" s="43" t="s">
        <v>54</v>
      </c>
      <c r="G25" s="38" t="s">
        <v>47</v>
      </c>
      <c r="H25" s="37" t="s">
        <v>46</v>
      </c>
      <c r="I25" s="37"/>
      <c r="J25" s="37">
        <v>34</v>
      </c>
      <c r="K25" s="46">
        <v>10000</v>
      </c>
      <c r="L25" s="49">
        <f t="shared" si="0"/>
        <v>0</v>
      </c>
    </row>
    <row r="26" spans="1:12" ht="45" x14ac:dyDescent="0.25">
      <c r="A26" s="37"/>
      <c r="B26" s="37"/>
      <c r="C26" s="38">
        <v>1</v>
      </c>
      <c r="D26" s="43" t="s">
        <v>59</v>
      </c>
      <c r="E26" s="37"/>
      <c r="F26" s="39" t="s">
        <v>60</v>
      </c>
      <c r="G26" s="38" t="s">
        <v>47</v>
      </c>
      <c r="H26" s="40" t="s">
        <v>46</v>
      </c>
      <c r="I26" s="37"/>
      <c r="J26" s="37">
        <v>36</v>
      </c>
      <c r="K26" s="46">
        <v>6500</v>
      </c>
      <c r="L26" s="49">
        <f t="shared" si="0"/>
        <v>6500</v>
      </c>
    </row>
    <row r="27" spans="1:12" ht="75" x14ac:dyDescent="0.25">
      <c r="A27" s="37"/>
      <c r="B27" s="37"/>
      <c r="C27" s="38">
        <v>1</v>
      </c>
      <c r="D27" s="43" t="s">
        <v>150</v>
      </c>
      <c r="E27" s="37"/>
      <c r="F27" s="39" t="s">
        <v>53</v>
      </c>
      <c r="G27" s="38" t="s">
        <v>47</v>
      </c>
      <c r="H27" s="40" t="s">
        <v>46</v>
      </c>
      <c r="I27" s="37"/>
      <c r="J27" s="37">
        <v>36</v>
      </c>
      <c r="K27" s="46">
        <v>6500</v>
      </c>
      <c r="L27" s="49">
        <f t="shared" si="0"/>
        <v>6500</v>
      </c>
    </row>
    <row r="28" spans="1:12" ht="45" x14ac:dyDescent="0.25">
      <c r="A28" s="37"/>
      <c r="B28" s="37"/>
      <c r="C28" s="38">
        <v>1</v>
      </c>
      <c r="D28" s="39" t="s">
        <v>179</v>
      </c>
      <c r="E28" s="37"/>
      <c r="F28" s="39" t="s">
        <v>55</v>
      </c>
      <c r="G28" s="38" t="s">
        <v>47</v>
      </c>
      <c r="H28" s="37" t="s">
        <v>46</v>
      </c>
      <c r="I28" s="37"/>
      <c r="J28" s="37">
        <v>5</v>
      </c>
      <c r="K28" s="46">
        <v>2000</v>
      </c>
      <c r="L28" s="49">
        <f t="shared" si="0"/>
        <v>2000</v>
      </c>
    </row>
    <row r="29" spans="1:12" ht="30" x14ac:dyDescent="0.25">
      <c r="A29" s="37"/>
      <c r="B29" s="37"/>
      <c r="C29" s="38">
        <v>1</v>
      </c>
      <c r="D29" s="39" t="s">
        <v>151</v>
      </c>
      <c r="E29" s="37"/>
      <c r="F29" s="39" t="s">
        <v>52</v>
      </c>
      <c r="G29" s="38" t="s">
        <v>47</v>
      </c>
      <c r="H29" s="37" t="s">
        <v>46</v>
      </c>
      <c r="I29" s="37"/>
      <c r="J29" s="37">
        <v>4</v>
      </c>
      <c r="K29" s="46">
        <v>5000</v>
      </c>
      <c r="L29" s="49">
        <f t="shared" si="0"/>
        <v>5000</v>
      </c>
    </row>
    <row r="30" spans="1:12" ht="30" x14ac:dyDescent="0.25">
      <c r="A30" s="37"/>
      <c r="B30" s="37"/>
      <c r="C30" s="38">
        <v>1</v>
      </c>
      <c r="D30" s="39" t="s">
        <v>178</v>
      </c>
      <c r="E30" s="37"/>
      <c r="F30" s="39" t="s">
        <v>56</v>
      </c>
      <c r="G30" s="38" t="s">
        <v>47</v>
      </c>
      <c r="H30" s="37" t="s">
        <v>46</v>
      </c>
      <c r="I30" s="37"/>
      <c r="J30" s="37">
        <v>2</v>
      </c>
      <c r="K30" s="46">
        <v>2000</v>
      </c>
      <c r="L30" s="49">
        <f t="shared" si="0"/>
        <v>2000</v>
      </c>
    </row>
    <row r="31" spans="1:12" x14ac:dyDescent="0.25">
      <c r="A31" s="37"/>
      <c r="B31" s="37"/>
      <c r="C31" s="38">
        <v>1</v>
      </c>
      <c r="D31" s="39" t="s">
        <v>152</v>
      </c>
      <c r="E31" s="37"/>
      <c r="F31" s="39"/>
      <c r="G31" s="38" t="s">
        <v>47</v>
      </c>
      <c r="H31" s="37"/>
      <c r="I31" s="37"/>
      <c r="J31" s="37">
        <v>68</v>
      </c>
      <c r="K31" s="46">
        <v>200</v>
      </c>
      <c r="L31" s="49">
        <f t="shared" si="0"/>
        <v>200</v>
      </c>
    </row>
    <row r="32" spans="1:12" x14ac:dyDescent="0.25">
      <c r="A32" s="37"/>
      <c r="B32" s="37"/>
      <c r="C32" s="38">
        <v>1</v>
      </c>
      <c r="D32" s="39" t="s">
        <v>153</v>
      </c>
      <c r="E32" s="37"/>
      <c r="F32" s="39"/>
      <c r="G32" s="38" t="s">
        <v>47</v>
      </c>
      <c r="H32" s="37" t="s">
        <v>46</v>
      </c>
      <c r="I32" s="37"/>
      <c r="J32" s="37">
        <v>9</v>
      </c>
      <c r="K32" s="46">
        <v>1500</v>
      </c>
      <c r="L32" s="49">
        <f t="shared" si="0"/>
        <v>1500</v>
      </c>
    </row>
    <row r="33" spans="1:12" ht="45" x14ac:dyDescent="0.25">
      <c r="A33" s="37"/>
      <c r="B33" s="37"/>
      <c r="C33" s="38">
        <v>1</v>
      </c>
      <c r="D33" s="39" t="s">
        <v>161</v>
      </c>
      <c r="E33" s="37"/>
      <c r="F33" s="39" t="s">
        <v>57</v>
      </c>
      <c r="G33" s="38" t="s">
        <v>47</v>
      </c>
      <c r="H33" s="37" t="s">
        <v>46</v>
      </c>
      <c r="I33" s="37"/>
      <c r="J33" s="37">
        <v>1</v>
      </c>
      <c r="K33" s="46">
        <v>300</v>
      </c>
      <c r="L33" s="49">
        <f t="shared" si="0"/>
        <v>300</v>
      </c>
    </row>
    <row r="34" spans="1:12" ht="45" x14ac:dyDescent="0.25">
      <c r="A34" s="37"/>
      <c r="B34" s="37"/>
      <c r="C34" s="38">
        <v>5</v>
      </c>
      <c r="D34" s="39" t="s">
        <v>181</v>
      </c>
      <c r="E34" s="37"/>
      <c r="F34" s="39" t="s">
        <v>58</v>
      </c>
      <c r="G34" s="38" t="s">
        <v>47</v>
      </c>
      <c r="H34" s="37" t="s">
        <v>46</v>
      </c>
      <c r="I34" s="37"/>
      <c r="J34" s="37">
        <v>9</v>
      </c>
      <c r="K34" s="46">
        <v>500</v>
      </c>
      <c r="L34" s="49">
        <f t="shared" si="0"/>
        <v>2500</v>
      </c>
    </row>
    <row r="35" spans="1:12" ht="30" x14ac:dyDescent="0.25">
      <c r="A35" s="37"/>
      <c r="B35" s="37"/>
      <c r="C35" s="38">
        <v>1</v>
      </c>
      <c r="D35" s="39" t="s">
        <v>182</v>
      </c>
      <c r="E35" s="37"/>
      <c r="F35" s="39" t="s">
        <v>62</v>
      </c>
      <c r="G35" s="38" t="s">
        <v>47</v>
      </c>
      <c r="H35" s="37" t="s">
        <v>46</v>
      </c>
      <c r="I35" s="37"/>
      <c r="J35" s="37">
        <v>3</v>
      </c>
      <c r="K35" s="46">
        <v>50</v>
      </c>
      <c r="L35" s="49">
        <f t="shared" si="0"/>
        <v>50</v>
      </c>
    </row>
    <row r="36" spans="1:12" x14ac:dyDescent="0.25">
      <c r="A36" s="37"/>
      <c r="B36" s="37"/>
      <c r="C36" s="38">
        <v>1</v>
      </c>
      <c r="D36" s="39" t="s">
        <v>183</v>
      </c>
      <c r="E36" s="37"/>
      <c r="F36" s="39"/>
      <c r="G36" s="38" t="s">
        <v>47</v>
      </c>
      <c r="H36" s="37" t="s">
        <v>46</v>
      </c>
      <c r="I36" s="37"/>
      <c r="J36" s="37">
        <v>3</v>
      </c>
      <c r="K36" s="46">
        <v>20</v>
      </c>
      <c r="L36" s="49">
        <f t="shared" si="0"/>
        <v>20</v>
      </c>
    </row>
    <row r="37" spans="1:12" ht="30" x14ac:dyDescent="0.25">
      <c r="A37" s="37"/>
      <c r="B37" s="37"/>
      <c r="C37" s="38">
        <v>1</v>
      </c>
      <c r="D37" s="39" t="s">
        <v>154</v>
      </c>
      <c r="E37" s="37"/>
      <c r="F37" s="39" t="s">
        <v>61</v>
      </c>
      <c r="G37" s="38" t="s">
        <v>47</v>
      </c>
      <c r="H37" s="37" t="s">
        <v>46</v>
      </c>
      <c r="I37" s="37"/>
      <c r="J37" s="37">
        <v>9</v>
      </c>
      <c r="K37" s="46">
        <v>500</v>
      </c>
      <c r="L37" s="49">
        <f t="shared" si="0"/>
        <v>500</v>
      </c>
    </row>
    <row r="38" spans="1:12" ht="30" x14ac:dyDescent="0.25">
      <c r="A38" s="37"/>
      <c r="B38" s="37"/>
      <c r="C38" s="38">
        <v>3</v>
      </c>
      <c r="D38" s="39" t="s">
        <v>184</v>
      </c>
      <c r="E38" s="37"/>
      <c r="F38" s="39" t="s">
        <v>63</v>
      </c>
      <c r="G38" s="38" t="s">
        <v>47</v>
      </c>
      <c r="H38" s="37" t="s">
        <v>46</v>
      </c>
      <c r="I38" s="37"/>
      <c r="J38" s="37">
        <v>2</v>
      </c>
      <c r="K38" s="46">
        <v>100</v>
      </c>
      <c r="L38" s="49">
        <f t="shared" si="0"/>
        <v>300</v>
      </c>
    </row>
    <row r="39" spans="1:12" ht="45" x14ac:dyDescent="0.25">
      <c r="A39" s="37"/>
      <c r="B39" s="37"/>
      <c r="C39" s="38">
        <v>1</v>
      </c>
      <c r="D39" s="43" t="s">
        <v>185</v>
      </c>
      <c r="E39" s="37"/>
      <c r="F39" s="43" t="s">
        <v>64</v>
      </c>
      <c r="G39" s="38" t="s">
        <v>47</v>
      </c>
      <c r="H39" s="37" t="s">
        <v>46</v>
      </c>
      <c r="I39" s="37"/>
      <c r="J39" s="37">
        <v>4</v>
      </c>
      <c r="K39" s="46">
        <v>5000</v>
      </c>
      <c r="L39" s="49">
        <f t="shared" si="0"/>
        <v>5000</v>
      </c>
    </row>
    <row r="40" spans="1:12" ht="30" x14ac:dyDescent="0.25">
      <c r="A40" s="37"/>
      <c r="B40" s="37"/>
      <c r="C40" s="38">
        <v>1</v>
      </c>
      <c r="D40" s="43" t="s">
        <v>186</v>
      </c>
      <c r="E40" s="37"/>
      <c r="F40" s="43" t="s">
        <v>65</v>
      </c>
      <c r="G40" s="38" t="s">
        <v>47</v>
      </c>
      <c r="H40" s="37" t="s">
        <v>46</v>
      </c>
      <c r="I40" s="37"/>
      <c r="J40" s="37">
        <v>1</v>
      </c>
      <c r="K40" s="46">
        <v>500</v>
      </c>
      <c r="L40" s="49">
        <f t="shared" si="0"/>
        <v>500</v>
      </c>
    </row>
    <row r="41" spans="1:12" ht="30" x14ac:dyDescent="0.25">
      <c r="A41" s="44"/>
      <c r="B41" s="44"/>
      <c r="C41" s="38">
        <v>1</v>
      </c>
      <c r="D41" s="43" t="s">
        <v>155</v>
      </c>
      <c r="E41" s="44"/>
      <c r="F41" s="43" t="s">
        <v>66</v>
      </c>
      <c r="G41" s="38" t="s">
        <v>47</v>
      </c>
      <c r="H41" s="37" t="s">
        <v>46</v>
      </c>
      <c r="I41" s="44"/>
      <c r="J41" s="44">
        <v>2</v>
      </c>
      <c r="K41" s="47">
        <v>3000</v>
      </c>
      <c r="L41" s="49">
        <f t="shared" si="0"/>
        <v>3000</v>
      </c>
    </row>
    <row r="42" spans="1:12" ht="30" x14ac:dyDescent="0.25">
      <c r="A42" s="44"/>
      <c r="B42" s="44"/>
      <c r="C42" s="38">
        <v>1</v>
      </c>
      <c r="D42" s="43" t="s">
        <v>156</v>
      </c>
      <c r="E42" s="44"/>
      <c r="F42" s="43" t="s">
        <v>67</v>
      </c>
      <c r="G42" s="38" t="s">
        <v>47</v>
      </c>
      <c r="H42" s="37" t="s">
        <v>46</v>
      </c>
      <c r="I42" s="44"/>
      <c r="J42" s="44">
        <v>2</v>
      </c>
      <c r="K42" s="47">
        <v>3000</v>
      </c>
      <c r="L42" s="49">
        <f t="shared" si="0"/>
        <v>3000</v>
      </c>
    </row>
    <row r="43" spans="1:12" x14ac:dyDescent="0.25">
      <c r="A43" s="44" t="s">
        <v>68</v>
      </c>
      <c r="B43" s="44" t="s">
        <v>69</v>
      </c>
      <c r="C43" s="38">
        <v>1</v>
      </c>
      <c r="D43" s="43" t="s">
        <v>146</v>
      </c>
      <c r="E43" s="44"/>
      <c r="F43" s="43" t="s">
        <v>70</v>
      </c>
      <c r="G43" s="38" t="s">
        <v>47</v>
      </c>
      <c r="H43" s="40" t="s">
        <v>71</v>
      </c>
      <c r="I43" s="44"/>
      <c r="J43" s="44">
        <v>2</v>
      </c>
      <c r="K43" s="47">
        <v>1000</v>
      </c>
      <c r="L43" s="49">
        <f t="shared" si="0"/>
        <v>1000</v>
      </c>
    </row>
    <row r="44" spans="1:12" x14ac:dyDescent="0.25">
      <c r="A44" s="44"/>
      <c r="B44" s="44" t="s">
        <v>72</v>
      </c>
      <c r="C44" s="38">
        <v>1</v>
      </c>
      <c r="D44" s="43" t="s">
        <v>73</v>
      </c>
      <c r="E44" s="44"/>
      <c r="F44" s="43" t="s">
        <v>74</v>
      </c>
      <c r="G44" s="38" t="s">
        <v>47</v>
      </c>
      <c r="H44" s="40" t="s">
        <v>75</v>
      </c>
      <c r="I44" s="44"/>
      <c r="J44" s="44">
        <v>2</v>
      </c>
      <c r="K44" s="47">
        <v>250</v>
      </c>
      <c r="L44" s="49">
        <f t="shared" si="0"/>
        <v>250</v>
      </c>
    </row>
    <row r="45" spans="1:12" ht="45" x14ac:dyDescent="0.25">
      <c r="A45" s="44"/>
      <c r="B45" s="44" t="s">
        <v>76</v>
      </c>
      <c r="C45" s="38">
        <v>1</v>
      </c>
      <c r="D45" s="43" t="s">
        <v>157</v>
      </c>
      <c r="E45" s="44"/>
      <c r="F45" s="43" t="s">
        <v>70</v>
      </c>
      <c r="G45" s="38" t="s">
        <v>47</v>
      </c>
      <c r="H45" s="40" t="s">
        <v>46</v>
      </c>
      <c r="I45" s="44"/>
      <c r="J45" s="44">
        <v>2</v>
      </c>
      <c r="K45" s="47">
        <v>5000</v>
      </c>
      <c r="L45" s="49">
        <f t="shared" si="0"/>
        <v>5000</v>
      </c>
    </row>
    <row r="46" spans="1:12" ht="30" x14ac:dyDescent="0.25">
      <c r="A46" s="44"/>
      <c r="B46" s="44" t="s">
        <v>77</v>
      </c>
      <c r="C46" s="38">
        <v>1</v>
      </c>
      <c r="D46" s="43" t="s">
        <v>158</v>
      </c>
      <c r="E46" s="44"/>
      <c r="F46" s="43" t="s">
        <v>78</v>
      </c>
      <c r="G46" s="38" t="s">
        <v>47</v>
      </c>
      <c r="H46" s="40" t="s">
        <v>46</v>
      </c>
      <c r="I46" s="44"/>
      <c r="J46" s="44">
        <v>2</v>
      </c>
      <c r="K46" s="47">
        <v>100</v>
      </c>
      <c r="L46" s="49">
        <f t="shared" si="0"/>
        <v>100</v>
      </c>
    </row>
    <row r="47" spans="1:12" ht="30" x14ac:dyDescent="0.25">
      <c r="A47" s="44"/>
      <c r="B47" s="44" t="s">
        <v>79</v>
      </c>
      <c r="C47" s="38">
        <v>1</v>
      </c>
      <c r="D47" s="43" t="s">
        <v>158</v>
      </c>
      <c r="E47" s="44"/>
      <c r="F47" s="43" t="s">
        <v>78</v>
      </c>
      <c r="G47" s="38" t="s">
        <v>47</v>
      </c>
      <c r="H47" s="40" t="s">
        <v>46</v>
      </c>
      <c r="I47" s="44"/>
      <c r="J47" s="44">
        <v>2</v>
      </c>
      <c r="K47" s="47">
        <v>100</v>
      </c>
      <c r="L47" s="49">
        <f t="shared" si="0"/>
        <v>100</v>
      </c>
    </row>
    <row r="48" spans="1:12" x14ac:dyDescent="0.25">
      <c r="A48" s="44"/>
      <c r="B48" s="44" t="s">
        <v>80</v>
      </c>
      <c r="C48" s="38">
        <v>1</v>
      </c>
      <c r="D48" s="43" t="s">
        <v>81</v>
      </c>
      <c r="E48" s="44"/>
      <c r="F48" s="43" t="s">
        <v>61</v>
      </c>
      <c r="G48" s="38" t="s">
        <v>47</v>
      </c>
      <c r="H48" s="40" t="s">
        <v>46</v>
      </c>
      <c r="I48" s="44"/>
      <c r="J48" s="44">
        <v>1</v>
      </c>
      <c r="K48" s="47">
        <v>500</v>
      </c>
      <c r="L48" s="49">
        <f t="shared" si="0"/>
        <v>500</v>
      </c>
    </row>
    <row r="49" spans="1:12" x14ac:dyDescent="0.25">
      <c r="A49" s="44"/>
      <c r="B49" s="44" t="s">
        <v>82</v>
      </c>
      <c r="C49" s="38">
        <v>1</v>
      </c>
      <c r="D49" s="43" t="s">
        <v>83</v>
      </c>
      <c r="E49" s="44"/>
      <c r="F49" s="43" t="s">
        <v>84</v>
      </c>
      <c r="G49" s="38" t="s">
        <v>47</v>
      </c>
      <c r="H49" s="40" t="s">
        <v>46</v>
      </c>
      <c r="I49" s="44"/>
      <c r="J49" s="44">
        <v>1</v>
      </c>
      <c r="K49" s="47">
        <v>50</v>
      </c>
      <c r="L49" s="49">
        <f t="shared" si="0"/>
        <v>50</v>
      </c>
    </row>
    <row r="50" spans="1:12" ht="45" x14ac:dyDescent="0.25">
      <c r="A50" s="44"/>
      <c r="B50" s="44" t="s">
        <v>85</v>
      </c>
      <c r="C50" s="38">
        <v>1</v>
      </c>
      <c r="D50" s="43" t="s">
        <v>159</v>
      </c>
      <c r="E50" s="44"/>
      <c r="F50" s="43" t="s">
        <v>86</v>
      </c>
      <c r="G50" s="38" t="s">
        <v>47</v>
      </c>
      <c r="H50" s="40" t="s">
        <v>87</v>
      </c>
      <c r="I50" s="44"/>
      <c r="J50" s="44">
        <v>6</v>
      </c>
      <c r="K50" s="47">
        <v>2000</v>
      </c>
      <c r="L50" s="49">
        <f t="shared" si="0"/>
        <v>2000</v>
      </c>
    </row>
    <row r="51" spans="1:12" x14ac:dyDescent="0.25">
      <c r="A51" s="44"/>
      <c r="B51" s="44" t="s">
        <v>88</v>
      </c>
      <c r="C51" s="38">
        <v>1</v>
      </c>
      <c r="D51" s="43" t="s">
        <v>160</v>
      </c>
      <c r="E51" s="44"/>
      <c r="F51" s="43" t="s">
        <v>89</v>
      </c>
      <c r="G51" s="38" t="s">
        <v>47</v>
      </c>
      <c r="H51" s="40" t="s">
        <v>51</v>
      </c>
      <c r="I51" s="44"/>
      <c r="J51" s="44">
        <v>3</v>
      </c>
      <c r="K51" s="47">
        <v>5000</v>
      </c>
      <c r="L51" s="49">
        <f t="shared" si="0"/>
        <v>5000</v>
      </c>
    </row>
    <row r="52" spans="1:12" ht="30" x14ac:dyDescent="0.25">
      <c r="A52" s="44"/>
      <c r="B52" s="44" t="s">
        <v>90</v>
      </c>
      <c r="C52" s="38">
        <v>1</v>
      </c>
      <c r="D52" s="43" t="s">
        <v>91</v>
      </c>
      <c r="E52" s="44"/>
      <c r="F52" s="43" t="s">
        <v>92</v>
      </c>
      <c r="G52" s="38" t="s">
        <v>47</v>
      </c>
      <c r="H52" s="40" t="s">
        <v>46</v>
      </c>
      <c r="I52" s="44"/>
      <c r="J52" s="44">
        <v>3</v>
      </c>
      <c r="K52" s="47">
        <v>10000</v>
      </c>
      <c r="L52" s="49">
        <f t="shared" si="0"/>
        <v>10000</v>
      </c>
    </row>
    <row r="53" spans="1:12" ht="30" x14ac:dyDescent="0.25">
      <c r="A53" s="44"/>
      <c r="B53" s="45" t="s">
        <v>93</v>
      </c>
      <c r="C53" s="38">
        <v>1</v>
      </c>
      <c r="D53" s="43" t="s">
        <v>94</v>
      </c>
      <c r="E53" s="44"/>
      <c r="F53" s="43" t="s">
        <v>95</v>
      </c>
      <c r="G53" s="38" t="s">
        <v>47</v>
      </c>
      <c r="H53" s="40" t="s">
        <v>46</v>
      </c>
      <c r="I53" s="44"/>
      <c r="J53" s="44">
        <v>2</v>
      </c>
      <c r="K53" s="47">
        <v>2000</v>
      </c>
      <c r="L53" s="49">
        <f t="shared" si="0"/>
        <v>2000</v>
      </c>
    </row>
    <row r="54" spans="1:12" x14ac:dyDescent="0.25">
      <c r="A54" s="44"/>
      <c r="B54" s="45" t="s">
        <v>96</v>
      </c>
      <c r="C54" s="38">
        <v>1</v>
      </c>
      <c r="D54" s="43" t="s">
        <v>97</v>
      </c>
      <c r="E54" s="44"/>
      <c r="F54" s="43" t="s">
        <v>98</v>
      </c>
      <c r="G54" s="38" t="s">
        <v>47</v>
      </c>
      <c r="H54" s="40" t="s">
        <v>46</v>
      </c>
      <c r="I54" s="44"/>
      <c r="J54" s="44">
        <v>2</v>
      </c>
      <c r="K54" s="47">
        <v>2000</v>
      </c>
      <c r="L54" s="49">
        <f t="shared" si="0"/>
        <v>2000</v>
      </c>
    </row>
    <row r="55" spans="1:12" ht="30" x14ac:dyDescent="0.25">
      <c r="A55" s="44"/>
      <c r="B55" s="45" t="s">
        <v>99</v>
      </c>
      <c r="C55" s="38">
        <v>1</v>
      </c>
      <c r="D55" s="43" t="s">
        <v>162</v>
      </c>
      <c r="E55" s="44"/>
      <c r="F55" s="43" t="s">
        <v>100</v>
      </c>
      <c r="G55" s="38" t="s">
        <v>47</v>
      </c>
      <c r="H55" s="40" t="s">
        <v>101</v>
      </c>
      <c r="I55" s="44"/>
      <c r="J55" s="44">
        <v>2</v>
      </c>
      <c r="K55" s="47">
        <v>4000</v>
      </c>
      <c r="L55" s="49">
        <f t="shared" si="0"/>
        <v>4000</v>
      </c>
    </row>
    <row r="56" spans="1:12" ht="45" x14ac:dyDescent="0.25">
      <c r="A56" s="44"/>
      <c r="B56" s="45" t="s">
        <v>102</v>
      </c>
      <c r="C56" s="38">
        <v>1</v>
      </c>
      <c r="D56" s="43" t="s">
        <v>163</v>
      </c>
      <c r="E56" s="44"/>
      <c r="F56" s="43" t="s">
        <v>61</v>
      </c>
      <c r="G56" s="38" t="s">
        <v>47</v>
      </c>
      <c r="H56" s="40" t="s">
        <v>46</v>
      </c>
      <c r="I56" s="44"/>
      <c r="J56" s="44">
        <v>2</v>
      </c>
      <c r="K56" s="47">
        <v>1000</v>
      </c>
      <c r="L56" s="49">
        <f t="shared" si="0"/>
        <v>1000</v>
      </c>
    </row>
    <row r="57" spans="1:12" ht="30" x14ac:dyDescent="0.25">
      <c r="A57" s="44"/>
      <c r="B57" s="45" t="s">
        <v>103</v>
      </c>
      <c r="C57" s="38">
        <v>1</v>
      </c>
      <c r="D57" s="43" t="s">
        <v>187</v>
      </c>
      <c r="E57" s="44"/>
      <c r="F57" s="43" t="s">
        <v>104</v>
      </c>
      <c r="G57" s="38" t="s">
        <v>47</v>
      </c>
      <c r="H57" s="40" t="s">
        <v>101</v>
      </c>
      <c r="I57" s="44"/>
      <c r="J57" s="44">
        <v>2</v>
      </c>
      <c r="K57" s="47">
        <v>2000</v>
      </c>
      <c r="L57" s="49">
        <f t="shared" si="0"/>
        <v>2000</v>
      </c>
    </row>
    <row r="58" spans="1:12" x14ac:dyDescent="0.25">
      <c r="A58" s="44"/>
      <c r="B58" s="45" t="s">
        <v>105</v>
      </c>
      <c r="C58" s="38">
        <v>1</v>
      </c>
      <c r="D58" s="43" t="s">
        <v>106</v>
      </c>
      <c r="E58" s="44"/>
      <c r="F58" s="43" t="s">
        <v>107</v>
      </c>
      <c r="G58" s="38" t="s">
        <v>47</v>
      </c>
      <c r="H58" s="40" t="s">
        <v>46</v>
      </c>
      <c r="I58" s="44"/>
      <c r="J58" s="44">
        <v>2</v>
      </c>
      <c r="K58" s="47">
        <v>500</v>
      </c>
      <c r="L58" s="49">
        <f t="shared" si="0"/>
        <v>500</v>
      </c>
    </row>
    <row r="59" spans="1:12" ht="30" x14ac:dyDescent="0.25">
      <c r="A59" s="44"/>
      <c r="B59" s="45" t="s">
        <v>108</v>
      </c>
      <c r="C59" s="38">
        <v>1</v>
      </c>
      <c r="D59" s="43" t="s">
        <v>164</v>
      </c>
      <c r="E59" s="44"/>
      <c r="F59" s="43" t="s">
        <v>109</v>
      </c>
      <c r="G59" s="38" t="s">
        <v>47</v>
      </c>
      <c r="H59" s="40" t="s">
        <v>46</v>
      </c>
      <c r="I59" s="44"/>
      <c r="J59" s="44">
        <v>2</v>
      </c>
      <c r="K59" s="47">
        <v>1000</v>
      </c>
      <c r="L59" s="49">
        <f t="shared" si="0"/>
        <v>1000</v>
      </c>
    </row>
    <row r="60" spans="1:12" ht="30" x14ac:dyDescent="0.25">
      <c r="A60" s="44"/>
      <c r="B60" s="45" t="s">
        <v>110</v>
      </c>
      <c r="C60" s="38">
        <v>1</v>
      </c>
      <c r="D60" s="43" t="s">
        <v>111</v>
      </c>
      <c r="E60" s="44"/>
      <c r="F60" s="39" t="s">
        <v>112</v>
      </c>
      <c r="G60" s="38" t="s">
        <v>47</v>
      </c>
      <c r="H60" s="40" t="s">
        <v>46</v>
      </c>
      <c r="I60" s="44"/>
      <c r="J60" s="44">
        <v>2</v>
      </c>
      <c r="K60" s="47">
        <v>300</v>
      </c>
      <c r="L60" s="49">
        <f t="shared" si="0"/>
        <v>300</v>
      </c>
    </row>
    <row r="61" spans="1:12" ht="45" x14ac:dyDescent="0.25">
      <c r="A61" s="44"/>
      <c r="B61" s="45" t="s">
        <v>110</v>
      </c>
      <c r="C61" s="38">
        <v>1</v>
      </c>
      <c r="D61" s="43" t="s">
        <v>113</v>
      </c>
      <c r="E61" s="44"/>
      <c r="F61" s="39" t="s">
        <v>115</v>
      </c>
      <c r="G61" s="38" t="s">
        <v>47</v>
      </c>
      <c r="H61" s="40" t="s">
        <v>46</v>
      </c>
      <c r="I61" s="44"/>
      <c r="J61" s="44">
        <v>1</v>
      </c>
      <c r="K61" s="47">
        <v>800</v>
      </c>
      <c r="L61" s="49">
        <f t="shared" si="0"/>
        <v>800</v>
      </c>
    </row>
    <row r="62" spans="1:12" ht="30" x14ac:dyDescent="0.25">
      <c r="A62" s="44"/>
      <c r="B62" s="45" t="s">
        <v>110</v>
      </c>
      <c r="C62" s="38">
        <v>1</v>
      </c>
      <c r="D62" s="43" t="s">
        <v>165</v>
      </c>
      <c r="E62" s="44"/>
      <c r="F62" s="43" t="s">
        <v>114</v>
      </c>
      <c r="G62" s="38" t="s">
        <v>116</v>
      </c>
      <c r="H62" s="40" t="s">
        <v>46</v>
      </c>
      <c r="I62" s="44"/>
      <c r="J62" s="44">
        <v>0.5</v>
      </c>
      <c r="K62" s="47">
        <v>800</v>
      </c>
      <c r="L62" s="49">
        <f t="shared" si="0"/>
        <v>800</v>
      </c>
    </row>
    <row r="63" spans="1:12" ht="45" x14ac:dyDescent="0.25">
      <c r="A63" s="44"/>
      <c r="B63" s="45" t="s">
        <v>110</v>
      </c>
      <c r="C63" s="38">
        <v>8</v>
      </c>
      <c r="D63" s="43" t="s">
        <v>166</v>
      </c>
      <c r="E63" s="44"/>
      <c r="F63" s="39" t="s">
        <v>117</v>
      </c>
      <c r="G63" s="38" t="s">
        <v>47</v>
      </c>
      <c r="H63" s="40" t="s">
        <v>46</v>
      </c>
      <c r="I63" s="44"/>
      <c r="J63" s="44">
        <v>0.5</v>
      </c>
      <c r="K63" s="47">
        <v>80</v>
      </c>
      <c r="L63" s="49">
        <f t="shared" si="0"/>
        <v>640</v>
      </c>
    </row>
    <row r="64" spans="1:12" ht="30" x14ac:dyDescent="0.25">
      <c r="A64" s="44"/>
      <c r="B64" s="45" t="s">
        <v>118</v>
      </c>
      <c r="C64" s="38">
        <v>1</v>
      </c>
      <c r="D64" s="43" t="s">
        <v>119</v>
      </c>
      <c r="E64" s="44"/>
      <c r="F64" s="39" t="s">
        <v>120</v>
      </c>
      <c r="G64" s="38" t="s">
        <v>47</v>
      </c>
      <c r="H64" s="40" t="s">
        <v>46</v>
      </c>
      <c r="I64" s="44"/>
      <c r="J64" s="45">
        <v>2</v>
      </c>
      <c r="K64" s="47">
        <v>1000</v>
      </c>
      <c r="L64" s="49">
        <f t="shared" si="0"/>
        <v>1000</v>
      </c>
    </row>
    <row r="65" spans="1:12" ht="30" x14ac:dyDescent="0.25">
      <c r="A65" s="44"/>
      <c r="B65" s="45" t="s">
        <v>121</v>
      </c>
      <c r="C65" s="38">
        <v>20</v>
      </c>
      <c r="D65" s="43" t="s">
        <v>122</v>
      </c>
      <c r="E65" s="44"/>
      <c r="F65" s="43" t="s">
        <v>123</v>
      </c>
      <c r="G65" s="38" t="s">
        <v>47</v>
      </c>
      <c r="H65" s="40" t="s">
        <v>46</v>
      </c>
      <c r="I65" s="44"/>
      <c r="J65" s="45">
        <v>2</v>
      </c>
      <c r="K65" s="47">
        <v>25</v>
      </c>
      <c r="L65" s="49">
        <f t="shared" si="0"/>
        <v>500</v>
      </c>
    </row>
    <row r="66" spans="1:12" ht="30" x14ac:dyDescent="0.25">
      <c r="A66" s="44"/>
      <c r="B66" s="45" t="s">
        <v>124</v>
      </c>
      <c r="C66" s="38">
        <v>1</v>
      </c>
      <c r="D66" s="43" t="s">
        <v>167</v>
      </c>
      <c r="E66" s="44"/>
      <c r="F66" s="39" t="s">
        <v>125</v>
      </c>
      <c r="G66" s="38" t="s">
        <v>47</v>
      </c>
      <c r="H66" s="40" t="s">
        <v>46</v>
      </c>
      <c r="I66" s="44"/>
      <c r="J66" s="45">
        <v>1</v>
      </c>
      <c r="K66" s="47">
        <v>60</v>
      </c>
      <c r="L66" s="49">
        <f t="shared" si="0"/>
        <v>60</v>
      </c>
    </row>
    <row r="67" spans="1:12" ht="45" x14ac:dyDescent="0.25">
      <c r="A67" s="44"/>
      <c r="B67" s="45" t="s">
        <v>124</v>
      </c>
      <c r="C67" s="38">
        <v>1</v>
      </c>
      <c r="D67" s="43" t="s">
        <v>167</v>
      </c>
      <c r="E67" s="44"/>
      <c r="F67" s="39" t="s">
        <v>126</v>
      </c>
      <c r="G67" s="38" t="s">
        <v>47</v>
      </c>
      <c r="H67" s="44" t="s">
        <v>132</v>
      </c>
      <c r="I67" s="44"/>
      <c r="J67" s="45">
        <v>1</v>
      </c>
      <c r="K67" s="47">
        <v>300</v>
      </c>
      <c r="L67" s="49">
        <f t="shared" si="0"/>
        <v>300</v>
      </c>
    </row>
    <row r="68" spans="1:12" ht="30" x14ac:dyDescent="0.25">
      <c r="A68" s="44"/>
      <c r="B68" s="45" t="s">
        <v>127</v>
      </c>
      <c r="C68" s="38">
        <v>1</v>
      </c>
      <c r="D68" s="43" t="s">
        <v>173</v>
      </c>
      <c r="E68" s="44"/>
      <c r="F68" s="43" t="s">
        <v>128</v>
      </c>
      <c r="G68" s="38" t="s">
        <v>47</v>
      </c>
      <c r="H68" s="44" t="s">
        <v>46</v>
      </c>
      <c r="I68" s="44"/>
      <c r="J68" s="45">
        <v>1</v>
      </c>
      <c r="K68" s="47">
        <v>200</v>
      </c>
      <c r="L68" s="49">
        <f t="shared" si="0"/>
        <v>200</v>
      </c>
    </row>
    <row r="69" spans="1:12" ht="30" x14ac:dyDescent="0.25">
      <c r="A69" s="44"/>
      <c r="B69" s="45" t="s">
        <v>129</v>
      </c>
      <c r="C69" s="38">
        <v>6</v>
      </c>
      <c r="D69" s="43" t="s">
        <v>168</v>
      </c>
      <c r="E69" s="44"/>
      <c r="F69" s="39" t="s">
        <v>130</v>
      </c>
      <c r="G69" s="38" t="s">
        <v>47</v>
      </c>
      <c r="H69" s="44" t="s">
        <v>87</v>
      </c>
      <c r="I69" s="44"/>
      <c r="J69" s="45">
        <v>1</v>
      </c>
      <c r="K69" s="47">
        <v>750</v>
      </c>
      <c r="L69" s="49">
        <f t="shared" si="0"/>
        <v>4500</v>
      </c>
    </row>
    <row r="70" spans="1:12" ht="30" x14ac:dyDescent="0.25">
      <c r="A70" s="44"/>
      <c r="B70" s="44"/>
      <c r="C70" s="38">
        <v>1</v>
      </c>
      <c r="D70" s="43" t="s">
        <v>169</v>
      </c>
      <c r="E70" s="44"/>
      <c r="F70" s="39" t="s">
        <v>131</v>
      </c>
      <c r="G70" s="38" t="s">
        <v>47</v>
      </c>
      <c r="H70" s="44" t="s">
        <v>46</v>
      </c>
      <c r="I70" s="44"/>
      <c r="J70" s="44">
        <v>1</v>
      </c>
      <c r="K70" s="47">
        <v>1500</v>
      </c>
      <c r="L70" s="49">
        <f t="shared" si="0"/>
        <v>1500</v>
      </c>
    </row>
    <row r="71" spans="1:12" ht="30" x14ac:dyDescent="0.25">
      <c r="A71" s="44"/>
      <c r="B71" s="44"/>
      <c r="C71" s="38">
        <v>1</v>
      </c>
      <c r="D71" s="39" t="s">
        <v>170</v>
      </c>
      <c r="E71" s="44"/>
      <c r="F71" s="39" t="s">
        <v>133</v>
      </c>
      <c r="G71" s="38" t="s">
        <v>47</v>
      </c>
      <c r="H71" s="44" t="s">
        <v>46</v>
      </c>
      <c r="I71" s="44"/>
      <c r="J71" s="44">
        <v>1</v>
      </c>
      <c r="K71" s="47">
        <v>300</v>
      </c>
      <c r="L71" s="49">
        <f t="shared" si="0"/>
        <v>300</v>
      </c>
    </row>
    <row r="72" spans="1:12" ht="45" x14ac:dyDescent="0.25">
      <c r="A72" s="44"/>
      <c r="B72" s="44"/>
      <c r="C72" s="38">
        <v>1</v>
      </c>
      <c r="D72" s="39" t="s">
        <v>171</v>
      </c>
      <c r="E72" s="44"/>
      <c r="F72" s="39" t="s">
        <v>134</v>
      </c>
      <c r="G72" s="38" t="s">
        <v>47</v>
      </c>
      <c r="H72" s="44" t="s">
        <v>46</v>
      </c>
      <c r="I72" s="44"/>
      <c r="J72" s="44">
        <v>9</v>
      </c>
      <c r="K72" s="47">
        <v>5000</v>
      </c>
      <c r="L72" s="49">
        <f t="shared" si="0"/>
        <v>5000</v>
      </c>
    </row>
    <row r="73" spans="1:12" ht="30" x14ac:dyDescent="0.25">
      <c r="A73" s="44"/>
      <c r="B73" s="44" t="s">
        <v>135</v>
      </c>
      <c r="C73" s="38">
        <v>5</v>
      </c>
      <c r="D73" s="43" t="s">
        <v>172</v>
      </c>
      <c r="E73" s="44"/>
      <c r="F73" s="39" t="s">
        <v>136</v>
      </c>
      <c r="G73" s="38" t="s">
        <v>47</v>
      </c>
      <c r="H73" s="45" t="s">
        <v>46</v>
      </c>
      <c r="I73" s="44"/>
      <c r="J73" s="45">
        <v>1</v>
      </c>
      <c r="K73" s="47">
        <v>50</v>
      </c>
      <c r="L73" s="49">
        <f t="shared" si="0"/>
        <v>250</v>
      </c>
    </row>
    <row r="74" spans="1:12" ht="30" x14ac:dyDescent="0.25">
      <c r="A74" s="44"/>
      <c r="B74" s="44"/>
      <c r="C74" s="38">
        <v>1</v>
      </c>
      <c r="D74" s="43" t="s">
        <v>174</v>
      </c>
      <c r="E74" s="44"/>
      <c r="F74" s="39" t="s">
        <v>137</v>
      </c>
      <c r="G74" s="38" t="s">
        <v>47</v>
      </c>
      <c r="H74" s="45" t="s">
        <v>46</v>
      </c>
      <c r="I74" s="44"/>
      <c r="J74" s="44"/>
      <c r="K74" s="47">
        <v>100</v>
      </c>
      <c r="L74" s="49">
        <f t="shared" si="0"/>
        <v>100</v>
      </c>
    </row>
    <row r="75" spans="1:12" x14ac:dyDescent="0.25">
      <c r="A75" s="44"/>
      <c r="B75" s="44" t="s">
        <v>138</v>
      </c>
      <c r="C75" s="38">
        <v>1</v>
      </c>
      <c r="D75" s="43" t="s">
        <v>139</v>
      </c>
      <c r="E75" s="44"/>
      <c r="F75" s="43" t="s">
        <v>140</v>
      </c>
      <c r="G75" s="38" t="s">
        <v>47</v>
      </c>
      <c r="H75" s="45" t="s">
        <v>46</v>
      </c>
      <c r="I75" s="44"/>
      <c r="J75" s="44">
        <v>1</v>
      </c>
      <c r="K75" s="47">
        <v>200</v>
      </c>
      <c r="L75" s="49">
        <f t="shared" si="0"/>
        <v>200</v>
      </c>
    </row>
    <row r="76" spans="1:12" ht="30" x14ac:dyDescent="0.25">
      <c r="A76" s="44"/>
      <c r="B76" s="44" t="s">
        <v>141</v>
      </c>
      <c r="C76" s="38">
        <v>1</v>
      </c>
      <c r="D76" s="43" t="s">
        <v>175</v>
      </c>
      <c r="E76" s="44"/>
      <c r="F76" s="43" t="s">
        <v>78</v>
      </c>
      <c r="G76" s="38" t="s">
        <v>47</v>
      </c>
      <c r="H76" s="45" t="s">
        <v>46</v>
      </c>
      <c r="I76" s="44"/>
      <c r="J76" s="44">
        <v>1</v>
      </c>
      <c r="K76" s="47">
        <v>100</v>
      </c>
      <c r="L76" s="49">
        <f t="shared" si="0"/>
        <v>100</v>
      </c>
    </row>
    <row r="77" spans="1:12" ht="30" x14ac:dyDescent="0.25">
      <c r="A77" s="44"/>
      <c r="B77" s="44" t="s">
        <v>142</v>
      </c>
      <c r="C77" s="38">
        <v>30</v>
      </c>
      <c r="D77" s="43" t="s">
        <v>176</v>
      </c>
      <c r="E77" s="44"/>
      <c r="F77" s="43" t="s">
        <v>70</v>
      </c>
      <c r="G77" s="38" t="s">
        <v>47</v>
      </c>
      <c r="H77" s="45" t="s">
        <v>46</v>
      </c>
      <c r="I77" s="44"/>
      <c r="J77" s="44">
        <v>2</v>
      </c>
      <c r="K77" s="47">
        <v>50</v>
      </c>
      <c r="L77" s="49">
        <f t="shared" si="0"/>
        <v>1500</v>
      </c>
    </row>
    <row r="78" spans="1:12" ht="45" x14ac:dyDescent="0.25">
      <c r="A78" s="44"/>
      <c r="B78" s="44" t="s">
        <v>143</v>
      </c>
      <c r="C78" s="38">
        <v>1</v>
      </c>
      <c r="D78" s="43" t="s">
        <v>191</v>
      </c>
      <c r="E78" s="44"/>
      <c r="F78" s="43" t="s">
        <v>144</v>
      </c>
      <c r="G78" s="38" t="s">
        <v>47</v>
      </c>
      <c r="H78" s="45" t="s">
        <v>46</v>
      </c>
      <c r="I78" s="44"/>
      <c r="J78" s="44">
        <v>4.5</v>
      </c>
      <c r="K78" s="47">
        <v>500</v>
      </c>
      <c r="L78" s="49">
        <f t="shared" si="0"/>
        <v>500</v>
      </c>
    </row>
    <row r="79" spans="1:12" x14ac:dyDescent="0.25">
      <c r="A79" s="44"/>
      <c r="B79" s="44"/>
      <c r="C79" s="38">
        <v>4</v>
      </c>
      <c r="D79" s="43" t="s">
        <v>145</v>
      </c>
      <c r="E79" s="44"/>
      <c r="F79" s="43" t="s">
        <v>61</v>
      </c>
      <c r="G79" s="38" t="s">
        <v>47</v>
      </c>
      <c r="H79" s="45" t="s">
        <v>46</v>
      </c>
      <c r="I79" s="44"/>
      <c r="J79" s="45">
        <v>2</v>
      </c>
      <c r="K79" s="47">
        <v>15</v>
      </c>
      <c r="L79" s="49">
        <f t="shared" si="0"/>
        <v>60</v>
      </c>
    </row>
    <row r="80" spans="1:12" ht="30" x14ac:dyDescent="0.25">
      <c r="A80" s="44"/>
      <c r="B80" s="44"/>
      <c r="C80" s="38">
        <v>2</v>
      </c>
      <c r="D80" s="43" t="s">
        <v>192</v>
      </c>
      <c r="E80" s="44"/>
      <c r="F80" s="43" t="s">
        <v>78</v>
      </c>
      <c r="G80" s="38" t="s">
        <v>47</v>
      </c>
      <c r="H80" s="45" t="s">
        <v>46</v>
      </c>
      <c r="I80" s="44"/>
      <c r="J80" s="45">
        <v>1</v>
      </c>
      <c r="K80" s="47">
        <v>30</v>
      </c>
      <c r="L80" s="49">
        <f t="shared" si="0"/>
        <v>60</v>
      </c>
    </row>
    <row r="81" spans="1:12" ht="45" x14ac:dyDescent="0.25">
      <c r="A81" s="44"/>
      <c r="B81" s="44"/>
      <c r="C81" s="38">
        <v>1</v>
      </c>
      <c r="D81" s="39" t="s">
        <v>188</v>
      </c>
      <c r="E81" s="44"/>
      <c r="F81" s="39" t="s">
        <v>189</v>
      </c>
      <c r="G81" s="38" t="s">
        <v>47</v>
      </c>
      <c r="H81" s="44" t="s">
        <v>46</v>
      </c>
      <c r="I81" s="44"/>
      <c r="J81" s="44">
        <v>1</v>
      </c>
      <c r="K81" s="47">
        <v>1000</v>
      </c>
      <c r="L81" s="49">
        <f t="shared" si="0"/>
        <v>1000</v>
      </c>
    </row>
    <row r="82" spans="1:12" x14ac:dyDescent="0.25">
      <c r="A82" s="44"/>
      <c r="B82" s="44"/>
      <c r="C82" s="38"/>
      <c r="D82" s="39"/>
      <c r="E82" s="44"/>
      <c r="F82" s="39"/>
      <c r="G82" s="38"/>
      <c r="H82" s="44"/>
      <c r="I82" s="44"/>
      <c r="J82" s="44"/>
      <c r="K82" s="47"/>
      <c r="L82" s="49">
        <f t="shared" si="0"/>
        <v>0</v>
      </c>
    </row>
    <row r="83" spans="1:12" x14ac:dyDescent="0.25">
      <c r="A83" s="44"/>
      <c r="B83" s="44"/>
      <c r="C83" s="38"/>
      <c r="D83" s="39"/>
      <c r="E83" s="44"/>
      <c r="F83" s="39"/>
      <c r="G83" s="38"/>
      <c r="H83" s="44"/>
      <c r="I83" s="44"/>
      <c r="J83" s="44"/>
      <c r="K83" s="47"/>
      <c r="L83" s="49">
        <f t="shared" si="0"/>
        <v>0</v>
      </c>
    </row>
    <row r="84" spans="1:12" x14ac:dyDescent="0.25">
      <c r="K84" s="48"/>
    </row>
    <row r="85" spans="1:12" x14ac:dyDescent="0.25">
      <c r="K85" s="48"/>
    </row>
    <row r="88" spans="1:12" x14ac:dyDescent="0.25">
      <c r="K88" t="s">
        <v>147</v>
      </c>
      <c r="L88" s="50">
        <f>SUM(L22:L83)</f>
        <v>545040</v>
      </c>
    </row>
  </sheetData>
  <pageMargins left="0.7" right="0.7" top="0.75" bottom="0.75" header="0.3" footer="0.3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Dale Graves</cp:lastModifiedBy>
  <cp:lastPrinted>2015-01-07T16:35:25Z</cp:lastPrinted>
  <dcterms:created xsi:type="dcterms:W3CDTF">2014-12-01T19:08:29Z</dcterms:created>
  <dcterms:modified xsi:type="dcterms:W3CDTF">2015-01-07T19:08:23Z</dcterms:modified>
</cp:coreProperties>
</file>