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cuments\Packing Lists\"/>
    </mc:Choice>
  </mc:AlternateContent>
  <xr:revisionPtr revIDLastSave="0" documentId="13_ncr:1_{5E0F7131-3A0A-4D95-94DA-0E9B58C1497A}" xr6:coauthVersionLast="36" xr6:coauthVersionMax="36" xr10:uidLastSave="{00000000-0000-0000-0000-000000000000}"/>
  <bookViews>
    <workbookView xWindow="0" yWindow="0" windowWidth="28800" windowHeight="12105" activeTab="1" xr2:uid="{161FDD06-1C48-45F6-9762-18CE7EC7C00C}"/>
  </bookViews>
  <sheets>
    <sheet name="ROV Control Van" sheetId="2" r:id="rId1"/>
    <sheet name="Side Loader Van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3" l="1"/>
  <c r="A11" i="3"/>
  <c r="A12" i="3"/>
  <c r="A16" i="3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31" i="3"/>
  <c r="A32" i="3"/>
  <c r="A33" i="3" s="1"/>
  <c r="A34" i="3" s="1"/>
  <c r="A35" i="3" s="1"/>
  <c r="A36" i="3" s="1"/>
  <c r="A37" i="3" s="1"/>
  <c r="A41" i="3"/>
  <c r="A42" i="3"/>
  <c r="A43" i="3"/>
  <c r="A44" i="3"/>
  <c r="A45" i="3"/>
  <c r="A46" i="3"/>
  <c r="A47" i="3"/>
  <c r="A48" i="3" s="1"/>
  <c r="A49" i="3" s="1"/>
  <c r="A50" i="3" s="1"/>
  <c r="A51" i="3" s="1"/>
  <c r="A52" i="3" s="1"/>
  <c r="A53" i="3" s="1"/>
  <c r="A57" i="3"/>
  <c r="A58" i="3"/>
  <c r="A59" i="3"/>
  <c r="A60" i="3"/>
  <c r="A61" i="3"/>
  <c r="A62" i="3"/>
  <c r="A63" i="3" s="1"/>
  <c r="A64" i="3" s="1"/>
  <c r="A65" i="3" s="1"/>
  <c r="A66" i="3" s="1"/>
  <c r="A67" i="3" s="1"/>
  <c r="A71" i="3"/>
  <c r="A72" i="3"/>
  <c r="A73" i="3"/>
  <c r="A74" i="3"/>
  <c r="A75" i="3"/>
  <c r="A76" i="3"/>
  <c r="A77" i="3"/>
  <c r="A78" i="3" s="1"/>
  <c r="A79" i="3" s="1"/>
  <c r="A80" i="3" s="1"/>
  <c r="A81" i="3" s="1"/>
  <c r="A82" i="3" s="1"/>
  <c r="A83" i="3" s="1"/>
  <c r="A84" i="3" s="1"/>
  <c r="A85" i="3" s="1"/>
  <c r="A90" i="3"/>
  <c r="A91" i="3"/>
  <c r="A92" i="3"/>
  <c r="A93" i="3"/>
  <c r="A94" i="3" s="1"/>
  <c r="A95" i="3" s="1"/>
  <c r="A101" i="3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7" i="3"/>
  <c r="A118" i="3" s="1"/>
  <c r="A119" i="3" s="1"/>
  <c r="A120" i="3" s="1"/>
  <c r="A121" i="3" s="1"/>
  <c r="A122" i="3" s="1"/>
  <c r="A123" i="3" s="1"/>
  <c r="A124" i="3" s="1"/>
  <c r="A125" i="3" s="1"/>
  <c r="A126" i="3" s="1"/>
  <c r="A131" i="3"/>
  <c r="A132" i="3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9" i="3"/>
  <c r="A160" i="3" s="1"/>
  <c r="A161" i="3" s="1"/>
  <c r="A162" i="3" s="1"/>
  <c r="A163" i="3" s="1"/>
  <c r="A164" i="3" s="1"/>
  <c r="A165" i="3" s="1"/>
  <c r="A170" i="3"/>
  <c r="A171" i="3"/>
  <c r="A172" i="3"/>
  <c r="H176" i="3"/>
  <c r="I176" i="3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I29" i="2"/>
</calcChain>
</file>

<file path=xl/sharedStrings.xml><?xml version="1.0" encoding="utf-8"?>
<sst xmlns="http://schemas.openxmlformats.org/spreadsheetml/2006/main" count="542" uniqueCount="298">
  <si>
    <t>SUM</t>
  </si>
  <si>
    <t>USA</t>
  </si>
  <si>
    <t>ROV Cntrl Van</t>
  </si>
  <si>
    <t>Misc</t>
  </si>
  <si>
    <t>Drawers of Tools and consumables</t>
  </si>
  <si>
    <t>dell, U2415</t>
  </si>
  <si>
    <t>monitor x 3</t>
  </si>
  <si>
    <t>Bag of Hose Clamps</t>
  </si>
  <si>
    <t>LG, 55C3</t>
  </si>
  <si>
    <t>spare OLED monitors (2)</t>
  </si>
  <si>
    <t>AJA, KI-PRO-QUAD</t>
  </si>
  <si>
    <t>HD video recorder</t>
  </si>
  <si>
    <t>box of serial to USB cables</t>
  </si>
  <si>
    <t>large box with soldering kit and heat shrink</t>
  </si>
  <si>
    <t>large box of ehternet cables</t>
  </si>
  <si>
    <t>digi, 76000240</t>
  </si>
  <si>
    <t>box of db9 to RJ 45 cables</t>
  </si>
  <si>
    <t>mixed</t>
  </si>
  <si>
    <t>box of ethernet switchs and couplers</t>
  </si>
  <si>
    <t xml:space="preserve">digi </t>
  </si>
  <si>
    <t>box of single or quad serial servers</t>
  </si>
  <si>
    <t>large box fiber optic cables, cleaners, and connectors</t>
  </si>
  <si>
    <t>fis, f1-8513PM, f1-1315LS</t>
  </si>
  <si>
    <t xml:space="preserve">optical power meter and light source </t>
  </si>
  <si>
    <t>exfo, fpm 600</t>
  </si>
  <si>
    <t>fiber power meter</t>
  </si>
  <si>
    <t>box of USB mini , micro cables and lightening cables</t>
  </si>
  <si>
    <t>box of USB A to USB B cables</t>
  </si>
  <si>
    <t>box of AC cables</t>
  </si>
  <si>
    <t>Deepsea Power and Lights</t>
  </si>
  <si>
    <t>box of spare camera and lights</t>
  </si>
  <si>
    <t>Ultralight control systems,UCLS</t>
  </si>
  <si>
    <t>box of light and camera mounts</t>
  </si>
  <si>
    <t>McMaster-Carr</t>
  </si>
  <si>
    <t>orings (3 boxes)</t>
  </si>
  <si>
    <t>Valeport, 0760009-200</t>
  </si>
  <si>
    <t>UltraP depth sensor (0760009-200)</t>
  </si>
  <si>
    <t>Subconn, MCDSLA-M, MCDLSA-F</t>
  </si>
  <si>
    <t>box of locking sleeves</t>
  </si>
  <si>
    <t>box of connector dummies</t>
  </si>
  <si>
    <t>box of belly pack spares</t>
  </si>
  <si>
    <t>8A001.c</t>
  </si>
  <si>
    <t>MiniROV Topside Control Systen</t>
  </si>
  <si>
    <t>Cost USD</t>
  </si>
  <si>
    <t>Weight lbs</t>
  </si>
  <si>
    <t>Origin</t>
  </si>
  <si>
    <t>ECCN</t>
  </si>
  <si>
    <t>Container Loc</t>
  </si>
  <si>
    <t>Notes</t>
  </si>
  <si>
    <t>Part number</t>
  </si>
  <si>
    <t>ITEM</t>
  </si>
  <si>
    <t>Item#</t>
  </si>
  <si>
    <t>Z11</t>
  </si>
  <si>
    <t>logitec</t>
  </si>
  <si>
    <t>computer mice x2, logitec</t>
  </si>
  <si>
    <t>MBARI/Wago</t>
  </si>
  <si>
    <t>documentation binders x4</t>
  </si>
  <si>
    <t xml:space="preserve">keyboards x 2 </t>
  </si>
  <si>
    <t>MBARI</t>
  </si>
  <si>
    <t>Spare Focal box</t>
  </si>
  <si>
    <t>Zarges 11</t>
  </si>
  <si>
    <t>Z7</t>
  </si>
  <si>
    <t>Microsoft, Surface Pro</t>
  </si>
  <si>
    <t>laptop</t>
  </si>
  <si>
    <t>NTP GPS antenna</t>
  </si>
  <si>
    <t>box of old test cables</t>
  </si>
  <si>
    <t>Belkin, F4U040</t>
  </si>
  <si>
    <t>bag of usb hubs</t>
  </si>
  <si>
    <t>6A001.b.2</t>
  </si>
  <si>
    <t>RTDP1200DR</t>
  </si>
  <si>
    <t>Rowe 1200kHZ DVL, s/n 0551</t>
  </si>
  <si>
    <t>Z650-1</t>
  </si>
  <si>
    <t>500V power supply TDK-Lambda</t>
  </si>
  <si>
    <t>Extech</t>
  </si>
  <si>
    <t>Power Supply Extech</t>
  </si>
  <si>
    <t>rack mount plug strip x 1</t>
  </si>
  <si>
    <t>Sandisk, SDPH48H-048T-NBAAB</t>
  </si>
  <si>
    <t>Raid drive vide, G-Raid</t>
  </si>
  <si>
    <t>Zarges 7</t>
  </si>
  <si>
    <t>Z6</t>
  </si>
  <si>
    <t>Spare Comps x 3</t>
  </si>
  <si>
    <t>loctite primer pn. 638</t>
  </si>
  <si>
    <t>Jbox spare windows and heat sinks (x4)</t>
  </si>
  <si>
    <t>tool sled JBOX</t>
  </si>
  <si>
    <t>UMBILICAL JBOX</t>
  </si>
  <si>
    <t>Elmo, 
 WHI-20/60R</t>
  </si>
  <si>
    <t>Box of Elmo Whistles (pressure tested and spare boards)</t>
  </si>
  <si>
    <t xml:space="preserve">  Dowel pins</t>
  </si>
  <si>
    <t xml:space="preserve">  Disc springs</t>
  </si>
  <si>
    <t xml:space="preserve">  Spare SS shaft</t>
  </si>
  <si>
    <t>John crane, 110-218</t>
  </si>
  <si>
    <t xml:space="preserve">  Crane seals</t>
  </si>
  <si>
    <t xml:space="preserve">  stand off screws</t>
  </si>
  <si>
    <t xml:space="preserve">  spring washers</t>
  </si>
  <si>
    <t xml:space="preserve">  shaft</t>
  </si>
  <si>
    <t xml:space="preserve">  bearings</t>
  </si>
  <si>
    <t xml:space="preserve">  electrical cables (hall sensors)</t>
  </si>
  <si>
    <t xml:space="preserve"> </t>
  </si>
  <si>
    <t xml:space="preserve">  retaining clips</t>
  </si>
  <si>
    <t>Gates</t>
  </si>
  <si>
    <t xml:space="preserve">  Rubber belts </t>
  </si>
  <si>
    <t>Box of thruster spares</t>
  </si>
  <si>
    <t>Light mounts x 4</t>
  </si>
  <si>
    <t>Veetus, SET0089</t>
  </si>
  <si>
    <t>Spare Thruster Props x 6</t>
  </si>
  <si>
    <t>Spare Thruster Shroud x 1</t>
  </si>
  <si>
    <t>Xeos, XMF-11K</t>
  </si>
  <si>
    <t>XMF-11K - Xeos Micro Flasher LED</t>
  </si>
  <si>
    <t>Xeos, XMB-11K</t>
  </si>
  <si>
    <t>XMB-11K - Xeos Micro Beacon VHF</t>
  </si>
  <si>
    <t>Cold Products</t>
  </si>
  <si>
    <t>Oil compensator parts</t>
  </si>
  <si>
    <t>McMaster-Carr/MBARI</t>
  </si>
  <si>
    <t>Support Rods x 4</t>
  </si>
  <si>
    <t>MBARI-0288</t>
  </si>
  <si>
    <t>Vicor Can</t>
  </si>
  <si>
    <t>Zarges 6</t>
  </si>
  <si>
    <t>Z5</t>
  </si>
  <si>
    <t>ASUS, NUC14RVKu7</t>
  </si>
  <si>
    <t xml:space="preserve">Mini PCs </t>
  </si>
  <si>
    <t>schematic binder</t>
  </si>
  <si>
    <t>Littelfuse, Crydom, Gigavac</t>
  </si>
  <si>
    <t>HV GFI Spares box</t>
  </si>
  <si>
    <t>Raspberry Pi</t>
  </si>
  <si>
    <t>Spare raspberry pi for station keeping</t>
  </si>
  <si>
    <t>intel Nuc, Boxnuc8i7hnk1</t>
  </si>
  <si>
    <t>Main PC spare</t>
  </si>
  <si>
    <t>Meanwell</t>
  </si>
  <si>
    <t>Box of AC-DCs and DC-DCs</t>
  </si>
  <si>
    <t>Crydom</t>
  </si>
  <si>
    <t>Crydom solid state relays</t>
  </si>
  <si>
    <t>Vicor</t>
  </si>
  <si>
    <t>Spare DC-DC converters</t>
  </si>
  <si>
    <t>Box of Wall Warts</t>
  </si>
  <si>
    <t>Blackmagic, smart videohub 40 x 40</t>
  </si>
  <si>
    <t>video hub</t>
  </si>
  <si>
    <t>Netgear,
3LK3417V049CK</t>
  </si>
  <si>
    <t>Wifi Router</t>
  </si>
  <si>
    <t>Wago</t>
  </si>
  <si>
    <t>Spare Wago stacks (EPod and Clump)</t>
  </si>
  <si>
    <t>Zarges 5</t>
  </si>
  <si>
    <t>Umbilical Potting Mold</t>
  </si>
  <si>
    <t>Z4</t>
  </si>
  <si>
    <t>Digikey</t>
  </si>
  <si>
    <t>3 Spools of wire</t>
  </si>
  <si>
    <t>Umbilical fiber break out spare x 2</t>
  </si>
  <si>
    <t>PU jacket cable</t>
  </si>
  <si>
    <t>Bag of MiniROV test cables</t>
  </si>
  <si>
    <t>SO Cable (multiple bags)</t>
  </si>
  <si>
    <t xml:space="preserve">spare cables for: lights, depth, 
analog camera, flexlink 
camera, sonar,suction sampler, pin 
puller, mink10L - hv gigE, HD cam 
coax,limit switches </t>
  </si>
  <si>
    <t>8 Bags of spare cables</t>
  </si>
  <si>
    <t>LeGrand</t>
  </si>
  <si>
    <t>AC Turn Lock Plugs</t>
  </si>
  <si>
    <t>Subconn</t>
  </si>
  <si>
    <t>Subconn bulkhead connectors box and bag</t>
  </si>
  <si>
    <t>Seacon-Branter</t>
  </si>
  <si>
    <t>Seacon Bulkhead and cable connectors box and bag</t>
  </si>
  <si>
    <t>DVL Test Cable</t>
  </si>
  <si>
    <t>Manip Test Cable</t>
  </si>
  <si>
    <t>Sonar Test Cable</t>
  </si>
  <si>
    <t>Extension cords (3 blue)</t>
  </si>
  <si>
    <t>Zarges 4</t>
  </si>
  <si>
    <t>Z3</t>
  </si>
  <si>
    <t>Belden, 1694ABHD1</t>
  </si>
  <si>
    <t>box of BNC crimp on connectors</t>
  </si>
  <si>
    <t>misc</t>
  </si>
  <si>
    <t>bag of serial cables</t>
  </si>
  <si>
    <t>Tripp-Lite, PS-2408</t>
  </si>
  <si>
    <t xml:space="preserve">long plug strips x 3 </t>
  </si>
  <si>
    <t>Long ethernet cables x3</t>
  </si>
  <si>
    <t>AJA,</t>
  </si>
  <si>
    <t>box of video converters (AJA, shinybow, blackmagic)</t>
  </si>
  <si>
    <t>large box HDMI cables</t>
  </si>
  <si>
    <t>mis, Belkin</t>
  </si>
  <si>
    <t>large box of coax cables various lengths</t>
  </si>
  <si>
    <t>Monoprice, 107533</t>
  </si>
  <si>
    <t>usb 2.0 extendsion cable, monoprice</t>
  </si>
  <si>
    <t>Lynx Yellow Brik, O CM 1841, OCM 1843</t>
  </si>
  <si>
    <t>CWDM x 5</t>
  </si>
  <si>
    <t>Zarges 3</t>
  </si>
  <si>
    <t>Z2</t>
  </si>
  <si>
    <t>MTI motors</t>
  </si>
  <si>
    <t>spare level wind motor</t>
  </si>
  <si>
    <t>tool sled Light mounts x 4</t>
  </si>
  <si>
    <t>McMaster</t>
  </si>
  <si>
    <t>Bag of Spiral Wrap</t>
  </si>
  <si>
    <t>Beg of TIlt Motor Spares</t>
  </si>
  <si>
    <t>Laser Splitter</t>
  </si>
  <si>
    <t>Rubber belts</t>
  </si>
  <si>
    <t>Tilt Motor Mount</t>
  </si>
  <si>
    <t>Maxon, MBARI</t>
  </si>
  <si>
    <t>tilt/index motors (3)</t>
  </si>
  <si>
    <t>Grainger</t>
  </si>
  <si>
    <t>level wind gear box</t>
  </si>
  <si>
    <t>Koll Morgan</t>
  </si>
  <si>
    <t>spare winch motor (1)</t>
  </si>
  <si>
    <t>bag of winch motor cables</t>
  </si>
  <si>
    <t>Bag of Monofilament</t>
  </si>
  <si>
    <t>yale Cordage, 7/16 Techonora Yale Grip</t>
  </si>
  <si>
    <t>yale grips x2</t>
  </si>
  <si>
    <t>Elmo, s.n. tub12193452</t>
  </si>
  <si>
    <t>Elmo tuba servo controller</t>
  </si>
  <si>
    <t>Koll Morgan,AKD-B02406-NBAN</t>
  </si>
  <si>
    <t>KollMorgan Controller x2</t>
  </si>
  <si>
    <t>level wind mount</t>
  </si>
  <si>
    <t>level wind bearing</t>
  </si>
  <si>
    <t>Zarges 2</t>
  </si>
  <si>
    <t>Z1</t>
  </si>
  <si>
    <t>Apple, Mac mini</t>
  </si>
  <si>
    <t>Mac desktop (VARS,M3RS) x 2</t>
  </si>
  <si>
    <t>Synology</t>
  </si>
  <si>
    <t>Back up raid</t>
  </si>
  <si>
    <t>Ugreen</t>
  </si>
  <si>
    <t>Blackmagic</t>
  </si>
  <si>
    <t>Blackmagic Ultrastudio Mini-recorder x 3</t>
  </si>
  <si>
    <t>NTP Time server</t>
  </si>
  <si>
    <t>Teranex</t>
  </si>
  <si>
    <t>Atem</t>
  </si>
  <si>
    <t>Atem Production Server HK</t>
  </si>
  <si>
    <t>Digi,
 TS 16 MEI</t>
  </si>
  <si>
    <t xml:space="preserve">Digi Portserver </t>
  </si>
  <si>
    <t xml:space="preserve">Blackmagic SmartVideo Hub </t>
  </si>
  <si>
    <t>Netgear,
 jgs524</t>
  </si>
  <si>
    <t xml:space="preserve">Netgear 24 port gigabit switch </t>
  </si>
  <si>
    <t>Blackmagic Ultrastudio Mini-recorder</t>
  </si>
  <si>
    <t>Focal, 907 series</t>
  </si>
  <si>
    <t>Spare Focal boards x 11</t>
  </si>
  <si>
    <t>Zarges 1</t>
  </si>
  <si>
    <t>R4</t>
  </si>
  <si>
    <t>spare pin pullers (2)</t>
  </si>
  <si>
    <t>spare drawer motor</t>
  </si>
  <si>
    <t>spare gas sampler</t>
  </si>
  <si>
    <t xml:space="preserve">spare swingarm mount </t>
  </si>
  <si>
    <t>spare drawer for toolsled</t>
  </si>
  <si>
    <t>ECA</t>
  </si>
  <si>
    <t>ECA 5E MANIPULATOR spares</t>
  </si>
  <si>
    <t>HV SO AC cables x 6</t>
  </si>
  <si>
    <t>Spare Winch Motor</t>
  </si>
  <si>
    <t>spare winch motor</t>
  </si>
  <si>
    <t>Spare Sonardyne Beacons x 2 (clump and ROV)</t>
  </si>
  <si>
    <t>MiniRanger 2</t>
  </si>
  <si>
    <t>Sonardyne Tracking system</t>
  </si>
  <si>
    <t>14MBT-1960-68</t>
  </si>
  <si>
    <t>winch drive belt spare</t>
  </si>
  <si>
    <t>southbay,</t>
  </si>
  <si>
    <t>spare flying tether 50 ft x 2</t>
  </si>
  <si>
    <t>Power adapter pig tail</t>
  </si>
  <si>
    <t>Ropak 4</t>
  </si>
  <si>
    <t>R3</t>
  </si>
  <si>
    <t>50ft power van power cable</t>
  </si>
  <si>
    <t>MiniROV rear bumper</t>
  </si>
  <si>
    <t>shopvac, 86797-63</t>
  </si>
  <si>
    <t>vacuum</t>
  </si>
  <si>
    <t>Large Umbilical Floats x 4</t>
  </si>
  <si>
    <t>Small Umbilical Floats x 6</t>
  </si>
  <si>
    <t>Spare Shackles</t>
  </si>
  <si>
    <t>Spare lifting straps</t>
  </si>
  <si>
    <t>Chairs (4) stools (2)</t>
  </si>
  <si>
    <t>Ropak 3</t>
  </si>
  <si>
    <t>R2</t>
  </si>
  <si>
    <t>gas samplers</t>
  </si>
  <si>
    <t>box of gas sampler parts</t>
  </si>
  <si>
    <t>shell tellus s2 v15</t>
  </si>
  <si>
    <t>5 Gal Tellus  oil</t>
  </si>
  <si>
    <t>ace hardware, 13974</t>
  </si>
  <si>
    <t>empty small buckets x 3</t>
  </si>
  <si>
    <t>Niskin mounting plate</t>
  </si>
  <si>
    <t>Mission Linen</t>
  </si>
  <si>
    <t>bag of rags</t>
  </si>
  <si>
    <t>simple green</t>
  </si>
  <si>
    <t>Cleaning fluid</t>
  </si>
  <si>
    <t xml:space="preserve">Ocean Test Equipment, </t>
  </si>
  <si>
    <t xml:space="preserve">Niskin samplers </t>
  </si>
  <si>
    <t>Sherman and Reilly inc, 
28" 78 series, 817-002</t>
  </si>
  <si>
    <t>shaeve</t>
  </si>
  <si>
    <t>Empty 5 gal. oil bucket</t>
  </si>
  <si>
    <t>Hudson</t>
  </si>
  <si>
    <t>Hudson Oil Sprayer</t>
  </si>
  <si>
    <t>Pig mat (Grey and White) x 2 boxes</t>
  </si>
  <si>
    <t>bin and box of push cores, 
quivers, ice samplers, swing arm</t>
  </si>
  <si>
    <t>Ropak 2</t>
  </si>
  <si>
    <t>R1</t>
  </si>
  <si>
    <t>Smart Clump</t>
  </si>
  <si>
    <t>original clump weight</t>
  </si>
  <si>
    <t>drop weights x 18, steel</t>
  </si>
  <si>
    <t xml:space="preserve">vehicle ballast lead </t>
  </si>
  <si>
    <t>Ropak 1</t>
  </si>
  <si>
    <t>Magna
 TSA 500/20 1161-5977</t>
  </si>
  <si>
    <t>20kW Power Supply, 
 Spare</t>
  </si>
  <si>
    <t xml:space="preserve">Spare 15kW Vehicle Transformer </t>
  </si>
  <si>
    <t>MBARI,</t>
  </si>
  <si>
    <t>ROV stand</t>
  </si>
  <si>
    <t>MBARI, MiniROV</t>
  </si>
  <si>
    <t>1500M Remotely Operated Vehicle (ROV)</t>
  </si>
  <si>
    <t>8A002.A.3</t>
  </si>
  <si>
    <t>Southbay, SB 48323-A</t>
  </si>
  <si>
    <t>Umbilical winch and umbilical (no model no.)</t>
  </si>
  <si>
    <t>EAR99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</si>
</sst>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  <numFmt numFmtId="166" formatCode="0.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9999"/>
        <bgColor rgb="FF99999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1" applyFont="1"/>
    <xf numFmtId="164" fontId="2" fillId="0" borderId="0" xfId="2" applyNumberFormat="1" applyFont="1"/>
    <xf numFmtId="0" fontId="2" fillId="2" borderId="0" xfId="1" applyFont="1" applyFill="1"/>
    <xf numFmtId="164" fontId="2" fillId="2" borderId="0" xfId="2" applyNumberFormat="1" applyFont="1" applyFill="1"/>
    <xf numFmtId="0" fontId="2" fillId="2" borderId="1" xfId="1" applyFont="1" applyFill="1" applyBorder="1"/>
    <xf numFmtId="164" fontId="2" fillId="0" borderId="0" xfId="2" applyNumberFormat="1" applyFont="1" applyBorder="1"/>
    <xf numFmtId="0" fontId="2" fillId="0" borderId="0" xfId="1" applyFont="1" applyBorder="1"/>
    <xf numFmtId="0" fontId="2" fillId="0" borderId="1" xfId="1" applyFont="1" applyFill="1" applyBorder="1"/>
    <xf numFmtId="0" fontId="2" fillId="0" borderId="0" xfId="1" applyFont="1" applyFill="1" applyBorder="1"/>
    <xf numFmtId="164" fontId="2" fillId="0" borderId="2" xfId="2" applyNumberFormat="1" applyFont="1" applyBorder="1"/>
    <xf numFmtId="0" fontId="2" fillId="0" borderId="2" xfId="1" applyFont="1" applyBorder="1"/>
    <xf numFmtId="0" fontId="2" fillId="0" borderId="2" xfId="1" applyFont="1" applyFill="1" applyBorder="1"/>
    <xf numFmtId="0" fontId="3" fillId="0" borderId="2" xfId="1" applyFont="1" applyFill="1" applyBorder="1"/>
    <xf numFmtId="164" fontId="2" fillId="0" borderId="2" xfId="2" applyNumberFormat="1" applyFont="1" applyBorder="1" applyAlignment="1">
      <alignment horizontal="right" wrapText="1"/>
    </xf>
    <xf numFmtId="0" fontId="2" fillId="0" borderId="2" xfId="1" applyFont="1" applyBorder="1" applyAlignment="1">
      <alignment horizontal="right" wrapText="1"/>
    </xf>
    <xf numFmtId="0" fontId="2" fillId="0" borderId="2" xfId="1" applyFont="1" applyBorder="1" applyAlignment="1">
      <alignment wrapText="1"/>
    </xf>
    <xf numFmtId="164" fontId="3" fillId="0" borderId="2" xfId="2" applyNumberFormat="1" applyFont="1" applyBorder="1" applyAlignment="1">
      <alignment horizontal="right"/>
    </xf>
    <xf numFmtId="3" fontId="3" fillId="0" borderId="2" xfId="1" applyNumberFormat="1" applyFont="1" applyBorder="1" applyAlignment="1">
      <alignment horizontal="right"/>
    </xf>
    <xf numFmtId="0" fontId="3" fillId="0" borderId="2" xfId="1" applyFont="1" applyBorder="1"/>
    <xf numFmtId="49" fontId="3" fillId="0" borderId="2" xfId="1" applyNumberFormat="1" applyFont="1" applyBorder="1"/>
    <xf numFmtId="49" fontId="2" fillId="0" borderId="2" xfId="1" applyNumberFormat="1" applyFont="1" applyBorder="1" applyAlignment="1">
      <alignment vertical="top"/>
    </xf>
    <xf numFmtId="0" fontId="3" fillId="0" borderId="2" xfId="1" applyNumberFormat="1" applyFont="1" applyBorder="1" applyAlignment="1">
      <alignment horizontal="center"/>
    </xf>
    <xf numFmtId="164" fontId="4" fillId="0" borderId="2" xfId="2" applyNumberFormat="1" applyFont="1" applyBorder="1" applyAlignment="1">
      <alignment horizontal="right" wrapText="1"/>
    </xf>
    <xf numFmtId="3" fontId="4" fillId="0" borderId="2" xfId="1" applyNumberFormat="1" applyFont="1" applyBorder="1" applyAlignment="1">
      <alignment horizontal="right" wrapText="1"/>
    </xf>
    <xf numFmtId="0" fontId="4" fillId="0" borderId="2" xfId="1" applyFont="1" applyBorder="1" applyAlignment="1">
      <alignment horizontal="center" wrapText="1"/>
    </xf>
    <xf numFmtId="0" fontId="5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165" fontId="2" fillId="0" borderId="2" xfId="2" applyNumberFormat="1" applyFont="1" applyBorder="1" applyAlignment="1">
      <alignment horizontal="right"/>
    </xf>
    <xf numFmtId="166" fontId="2" fillId="0" borderId="2" xfId="1" applyNumberFormat="1" applyFont="1" applyBorder="1" applyAlignment="1">
      <alignment horizontal="right"/>
    </xf>
    <xf numFmtId="49" fontId="2" fillId="0" borderId="2" xfId="1" applyNumberFormat="1" applyFont="1" applyBorder="1" applyAlignment="1"/>
    <xf numFmtId="0" fontId="2" fillId="0" borderId="2" xfId="1" applyNumberFormat="1" applyFont="1" applyBorder="1" applyAlignment="1">
      <alignment horizontal="center"/>
    </xf>
    <xf numFmtId="49" fontId="2" fillId="0" borderId="2" xfId="1" applyNumberFormat="1" applyFont="1" applyBorder="1" applyAlignment="1">
      <alignment horizontal="center"/>
    </xf>
    <xf numFmtId="49" fontId="2" fillId="0" borderId="2" xfId="1" applyNumberFormat="1" applyFont="1" applyBorder="1" applyAlignment="1">
      <alignment horizontal="left"/>
    </xf>
    <xf numFmtId="0" fontId="2" fillId="0" borderId="2" xfId="1" applyFont="1" applyBorder="1" applyAlignment="1">
      <alignment horizontal="center"/>
    </xf>
    <xf numFmtId="165" fontId="2" fillId="2" borderId="2" xfId="2" applyNumberFormat="1" applyFont="1" applyFill="1" applyBorder="1" applyAlignment="1">
      <alignment horizontal="right"/>
    </xf>
    <xf numFmtId="166" fontId="2" fillId="2" borderId="2" xfId="2" applyNumberFormat="1" applyFont="1" applyFill="1" applyBorder="1" applyAlignment="1">
      <alignment horizontal="right"/>
    </xf>
    <xf numFmtId="49" fontId="2" fillId="2" borderId="2" xfId="1" applyNumberFormat="1" applyFont="1" applyFill="1" applyBorder="1" applyAlignment="1"/>
    <xf numFmtId="0" fontId="2" fillId="2" borderId="2" xfId="1" applyNumberFormat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left"/>
    </xf>
    <xf numFmtId="0" fontId="2" fillId="2" borderId="2" xfId="1" applyFont="1" applyFill="1" applyBorder="1" applyAlignment="1">
      <alignment horizontal="center"/>
    </xf>
    <xf numFmtId="44" fontId="2" fillId="0" borderId="3" xfId="2" applyFont="1" applyBorder="1"/>
    <xf numFmtId="166" fontId="2" fillId="0" borderId="2" xfId="2" applyNumberFormat="1" applyFont="1" applyBorder="1" applyAlignment="1">
      <alignment horizontal="right"/>
    </xf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0" fontId="2" fillId="0" borderId="2" xfId="1" applyFont="1" applyBorder="1" applyAlignment="1">
      <alignment horizontal="left"/>
    </xf>
    <xf numFmtId="0" fontId="2" fillId="3" borderId="2" xfId="1" applyFont="1" applyFill="1" applyBorder="1" applyAlignment="1">
      <alignment horizontal="left"/>
    </xf>
    <xf numFmtId="0" fontId="3" fillId="0" borderId="2" xfId="1" applyFont="1" applyBorder="1" applyAlignment="1">
      <alignment horizontal="center"/>
    </xf>
    <xf numFmtId="0" fontId="2" fillId="0" borderId="2" xfId="1" applyFont="1" applyFill="1" applyBorder="1" applyAlignment="1">
      <alignment horizontal="left"/>
    </xf>
    <xf numFmtId="165" fontId="3" fillId="0" borderId="2" xfId="2" applyNumberFormat="1" applyFont="1" applyBorder="1" applyAlignment="1">
      <alignment horizontal="right" wrapText="1"/>
    </xf>
    <xf numFmtId="166" fontId="3" fillId="0" borderId="2" xfId="1" applyNumberFormat="1" applyFont="1" applyBorder="1" applyAlignment="1">
      <alignment horizontal="right" wrapText="1"/>
    </xf>
    <xf numFmtId="0" fontId="3" fillId="0" borderId="2" xfId="1" applyFont="1" applyBorder="1" applyAlignment="1">
      <alignment wrapText="1"/>
    </xf>
    <xf numFmtId="0" fontId="3" fillId="0" borderId="2" xfId="1" applyFont="1" applyBorder="1" applyAlignment="1">
      <alignment horizontal="center" wrapText="1"/>
    </xf>
    <xf numFmtId="0" fontId="3" fillId="0" borderId="2" xfId="1" applyFont="1" applyBorder="1" applyAlignment="1"/>
    <xf numFmtId="0" fontId="3" fillId="0" borderId="2" xfId="1" applyFont="1" applyBorder="1" applyAlignment="1">
      <alignment horizontal="left" wrapText="1"/>
    </xf>
    <xf numFmtId="165" fontId="3" fillId="0" borderId="2" xfId="2" applyNumberFormat="1" applyFont="1" applyBorder="1" applyAlignment="1">
      <alignment horizontal="right"/>
    </xf>
    <xf numFmtId="166" fontId="3" fillId="0" borderId="2" xfId="1" applyNumberFormat="1" applyFont="1" applyBorder="1" applyAlignment="1">
      <alignment horizontal="right"/>
    </xf>
    <xf numFmtId="0" fontId="3" fillId="0" borderId="2" xfId="1" applyFont="1" applyBorder="1" applyAlignment="1">
      <alignment horizontal="left"/>
    </xf>
    <xf numFmtId="0" fontId="3" fillId="0" borderId="2" xfId="1" applyFont="1" applyBorder="1" applyAlignment="1">
      <alignment horizontal="left" vertical="top"/>
    </xf>
    <xf numFmtId="165" fontId="2" fillId="0" borderId="2" xfId="2" applyNumberFormat="1" applyFont="1" applyFill="1" applyBorder="1" applyAlignment="1">
      <alignment horizontal="right" wrapText="1"/>
    </xf>
    <xf numFmtId="0" fontId="2" fillId="0" borderId="2" xfId="1" applyFont="1" applyBorder="1" applyAlignment="1">
      <alignment horizontal="center" wrapText="1"/>
    </xf>
    <xf numFmtId="0" fontId="2" fillId="0" borderId="2" xfId="1" applyFont="1" applyFill="1" applyBorder="1" applyAlignment="1">
      <alignment wrapText="1"/>
    </xf>
    <xf numFmtId="0" fontId="2" fillId="0" borderId="2" xfId="1" applyFont="1" applyFill="1" applyBorder="1" applyAlignment="1">
      <alignment horizontal="left" wrapText="1"/>
    </xf>
    <xf numFmtId="165" fontId="2" fillId="0" borderId="2" xfId="2" applyNumberFormat="1" applyFont="1" applyBorder="1" applyAlignment="1">
      <alignment horizontal="right" wrapText="1"/>
    </xf>
    <xf numFmtId="166" fontId="2" fillId="0" borderId="2" xfId="1" applyNumberFormat="1" applyFont="1" applyBorder="1" applyAlignment="1">
      <alignment horizontal="right" wrapText="1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wrapText="1"/>
    </xf>
    <xf numFmtId="49" fontId="3" fillId="0" borderId="2" xfId="1" applyNumberFormat="1" applyFont="1" applyBorder="1" applyAlignment="1"/>
    <xf numFmtId="49" fontId="3" fillId="0" borderId="2" xfId="1" applyNumberFormat="1" applyFont="1" applyBorder="1" applyAlignment="1">
      <alignment horizontal="center"/>
    </xf>
    <xf numFmtId="49" fontId="3" fillId="0" borderId="2" xfId="1" applyNumberFormat="1" applyFont="1" applyBorder="1" applyAlignment="1">
      <alignment horizontal="left"/>
    </xf>
    <xf numFmtId="165" fontId="3" fillId="0" borderId="2" xfId="2" applyNumberFormat="1" applyFont="1" applyFill="1" applyBorder="1" applyAlignment="1">
      <alignment horizontal="right"/>
    </xf>
    <xf numFmtId="166" fontId="3" fillId="0" borderId="2" xfId="1" applyNumberFormat="1" applyFont="1" applyFill="1" applyBorder="1" applyAlignment="1">
      <alignment horizontal="right"/>
    </xf>
    <xf numFmtId="49" fontId="3" fillId="0" borderId="2" xfId="1" applyNumberFormat="1" applyFont="1" applyFill="1" applyBorder="1" applyAlignment="1"/>
    <xf numFmtId="49" fontId="3" fillId="0" borderId="2" xfId="1" applyNumberFormat="1" applyFont="1" applyFill="1" applyBorder="1" applyAlignment="1">
      <alignment horizontal="left"/>
    </xf>
    <xf numFmtId="49" fontId="3" fillId="0" borderId="2" xfId="1" applyNumberFormat="1" applyFont="1" applyBorder="1" applyAlignment="1">
      <alignment wrapText="1"/>
    </xf>
    <xf numFmtId="0" fontId="2" fillId="0" borderId="2" xfId="1" applyFont="1" applyFill="1" applyBorder="1" applyAlignment="1"/>
    <xf numFmtId="0" fontId="3" fillId="0" borderId="2" xfId="1" applyFont="1" applyFill="1" applyBorder="1" applyAlignment="1"/>
    <xf numFmtId="0" fontId="3" fillId="0" borderId="2" xfId="1" applyFont="1" applyFill="1" applyBorder="1" applyAlignment="1">
      <alignment horizontal="left"/>
    </xf>
    <xf numFmtId="0" fontId="2" fillId="0" borderId="2" xfId="1" applyFont="1" applyBorder="1" applyAlignment="1">
      <alignment horizontal="left" vertical="top"/>
    </xf>
    <xf numFmtId="165" fontId="2" fillId="0" borderId="2" xfId="2" applyNumberFormat="1" applyFont="1" applyFill="1" applyBorder="1" applyAlignment="1">
      <alignment horizontal="right"/>
    </xf>
    <xf numFmtId="166" fontId="2" fillId="0" borderId="2" xfId="1" applyNumberFormat="1" applyFont="1" applyFill="1" applyBorder="1" applyAlignment="1">
      <alignment horizontal="right"/>
    </xf>
    <xf numFmtId="0" fontId="3" fillId="0" borderId="2" xfId="1" applyFont="1" applyFill="1" applyBorder="1" applyAlignment="1">
      <alignment horizontal="left" vertical="top"/>
    </xf>
    <xf numFmtId="44" fontId="2" fillId="0" borderId="0" xfId="2" applyFont="1"/>
    <xf numFmtId="49" fontId="2" fillId="0" borderId="0" xfId="1" applyNumberFormat="1" applyFont="1"/>
    <xf numFmtId="0" fontId="2" fillId="0" borderId="0" xfId="1" applyNumberFormat="1" applyFont="1"/>
    <xf numFmtId="165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/>
    <xf numFmtId="0" fontId="3" fillId="0" borderId="0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165" fontId="3" fillId="0" borderId="0" xfId="1" applyNumberFormat="1" applyFont="1" applyBorder="1" applyAlignment="1">
      <alignment horizontal="right"/>
    </xf>
    <xf numFmtId="0" fontId="5" fillId="0" borderId="2" xfId="1" applyFont="1" applyBorder="1" applyAlignment="1"/>
    <xf numFmtId="49" fontId="5" fillId="0" borderId="2" xfId="1" applyNumberFormat="1" applyFont="1" applyBorder="1" applyAlignment="1"/>
    <xf numFmtId="0" fontId="3" fillId="0" borderId="2" xfId="1" applyNumberFormat="1" applyFont="1" applyBorder="1" applyAlignment="1">
      <alignment horizontal="center" wrapText="1"/>
    </xf>
    <xf numFmtId="49" fontId="3" fillId="0" borderId="2" xfId="1" applyNumberFormat="1" applyFont="1" applyBorder="1" applyAlignment="1">
      <alignment horizontal="left" wrapText="1"/>
    </xf>
    <xf numFmtId="0" fontId="2" fillId="0" borderId="0" xfId="1" applyFont="1" applyAlignment="1">
      <alignment horizontal="center"/>
    </xf>
    <xf numFmtId="165" fontId="4" fillId="2" borderId="2" xfId="2" applyNumberFormat="1" applyFont="1" applyFill="1" applyBorder="1" applyAlignment="1">
      <alignment horizontal="center" wrapText="1"/>
    </xf>
    <xf numFmtId="166" fontId="4" fillId="2" borderId="2" xfId="1" applyNumberFormat="1" applyFont="1" applyFill="1" applyBorder="1" applyAlignment="1">
      <alignment horizontal="center" wrapText="1"/>
    </xf>
    <xf numFmtId="49" fontId="4" fillId="2" borderId="2" xfId="1" applyNumberFormat="1" applyFont="1" applyFill="1" applyBorder="1" applyAlignment="1">
      <alignment horizontal="center" wrapText="1"/>
    </xf>
    <xf numFmtId="0" fontId="4" fillId="2" borderId="2" xfId="1" applyNumberFormat="1" applyFont="1" applyFill="1" applyBorder="1" applyAlignment="1">
      <alignment horizontal="center" wrapText="1"/>
    </xf>
    <xf numFmtId="49" fontId="5" fillId="2" borderId="2" xfId="1" applyNumberFormat="1" applyFont="1" applyFill="1" applyBorder="1" applyAlignment="1">
      <alignment horizontal="center"/>
    </xf>
    <xf numFmtId="49" fontId="4" fillId="2" borderId="2" xfId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right" wrapText="1"/>
    </xf>
  </cellXfs>
  <cellStyles count="3">
    <cellStyle name="Currency 2" xfId="2" xr:uid="{829A6201-076A-442F-8263-E0877C7B7704}"/>
    <cellStyle name="Normal" xfId="0" builtinId="0"/>
    <cellStyle name="Normal 2" xfId="1" xr:uid="{BF265C8E-2ECC-4176-A69B-791E669F0C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2FF2A-DEAA-4D48-88A0-FBBD1558B4D3}">
  <dimension ref="A1:I29"/>
  <sheetViews>
    <sheetView workbookViewId="0">
      <selection activeCell="C8" sqref="C8"/>
    </sheetView>
  </sheetViews>
  <sheetFormatPr defaultRowHeight="18.75" x14ac:dyDescent="0.3"/>
  <cols>
    <col min="1" max="1" width="8.42578125" style="1" bestFit="1" customWidth="1"/>
    <col min="2" max="2" width="67.5703125" style="1" bestFit="1" customWidth="1"/>
    <col min="3" max="3" width="44.42578125" style="1" bestFit="1" customWidth="1"/>
    <col min="4" max="4" width="8.85546875" style="1" bestFit="1" customWidth="1"/>
    <col min="5" max="5" width="20.28515625" style="1" bestFit="1" customWidth="1"/>
    <col min="6" max="6" width="11.5703125" style="1" bestFit="1" customWidth="1"/>
    <col min="7" max="7" width="9.42578125" style="1" bestFit="1" customWidth="1"/>
    <col min="8" max="8" width="15.140625" style="1" bestFit="1" customWidth="1"/>
    <col min="9" max="9" width="14.7109375" style="2" bestFit="1" customWidth="1"/>
    <col min="10" max="16384" width="9.140625" style="1"/>
  </cols>
  <sheetData>
    <row r="1" spans="1:9" x14ac:dyDescent="0.3">
      <c r="A1" s="27" t="s">
        <v>51</v>
      </c>
      <c r="B1" s="27" t="s">
        <v>50</v>
      </c>
      <c r="C1" s="27" t="s">
        <v>49</v>
      </c>
      <c r="D1" s="26" t="s">
        <v>48</v>
      </c>
      <c r="E1" s="26" t="s">
        <v>47</v>
      </c>
      <c r="F1" s="25" t="s">
        <v>46</v>
      </c>
      <c r="G1" s="25" t="s">
        <v>45</v>
      </c>
      <c r="H1" s="24" t="s">
        <v>44</v>
      </c>
      <c r="I1" s="23" t="s">
        <v>43</v>
      </c>
    </row>
    <row r="2" spans="1:9" x14ac:dyDescent="0.3">
      <c r="A2" s="11">
        <v>1</v>
      </c>
      <c r="B2" s="11" t="s">
        <v>42</v>
      </c>
      <c r="C2" s="11"/>
      <c r="D2" s="11"/>
      <c r="E2" s="11" t="s">
        <v>2</v>
      </c>
      <c r="F2" s="104" t="s">
        <v>297</v>
      </c>
      <c r="G2" s="11" t="s">
        <v>1</v>
      </c>
      <c r="H2" s="11">
        <v>500</v>
      </c>
      <c r="I2" s="10">
        <v>70050</v>
      </c>
    </row>
    <row r="3" spans="1:9" x14ac:dyDescent="0.3">
      <c r="A3" s="11">
        <f t="shared" ref="A3:A21" si="0">1+A2</f>
        <v>2</v>
      </c>
      <c r="B3" s="12" t="s">
        <v>40</v>
      </c>
      <c r="C3" s="11"/>
      <c r="D3" s="11"/>
      <c r="E3" s="11" t="s">
        <v>2</v>
      </c>
      <c r="F3" s="11"/>
      <c r="G3" s="11" t="s">
        <v>1</v>
      </c>
      <c r="H3" s="11">
        <v>3</v>
      </c>
      <c r="I3" s="10">
        <v>500</v>
      </c>
    </row>
    <row r="4" spans="1:9" x14ac:dyDescent="0.3">
      <c r="A4" s="11">
        <f t="shared" si="0"/>
        <v>3</v>
      </c>
      <c r="B4" s="12" t="s">
        <v>39</v>
      </c>
      <c r="C4" s="11"/>
      <c r="D4" s="11"/>
      <c r="E4" s="11" t="s">
        <v>2</v>
      </c>
      <c r="F4" s="11"/>
      <c r="G4" s="11" t="s">
        <v>1</v>
      </c>
      <c r="H4" s="11">
        <v>8</v>
      </c>
      <c r="I4" s="10">
        <v>3000</v>
      </c>
    </row>
    <row r="5" spans="1:9" x14ac:dyDescent="0.3">
      <c r="A5" s="11">
        <f t="shared" si="0"/>
        <v>4</v>
      </c>
      <c r="B5" s="12" t="s">
        <v>38</v>
      </c>
      <c r="C5" s="11" t="s">
        <v>37</v>
      </c>
      <c r="D5" s="11"/>
      <c r="E5" s="11" t="s">
        <v>2</v>
      </c>
      <c r="F5" s="11"/>
      <c r="G5" s="11" t="s">
        <v>1</v>
      </c>
      <c r="H5" s="11">
        <v>6</v>
      </c>
      <c r="I5" s="10">
        <v>1000</v>
      </c>
    </row>
    <row r="6" spans="1:9" x14ac:dyDescent="0.3">
      <c r="A6" s="11">
        <f t="shared" si="0"/>
        <v>5</v>
      </c>
      <c r="B6" s="21" t="s">
        <v>36</v>
      </c>
      <c r="C6" s="20" t="s">
        <v>35</v>
      </c>
      <c r="D6" s="19"/>
      <c r="E6" s="11" t="s">
        <v>2</v>
      </c>
      <c r="F6" s="19"/>
      <c r="G6" s="11" t="s">
        <v>1</v>
      </c>
      <c r="H6" s="18">
        <v>1</v>
      </c>
      <c r="I6" s="17">
        <v>2000</v>
      </c>
    </row>
    <row r="7" spans="1:9" x14ac:dyDescent="0.3">
      <c r="A7" s="11">
        <f t="shared" si="0"/>
        <v>6</v>
      </c>
      <c r="B7" s="16" t="s">
        <v>34</v>
      </c>
      <c r="C7" s="16" t="s">
        <v>33</v>
      </c>
      <c r="D7" s="16"/>
      <c r="E7" s="11" t="s">
        <v>2</v>
      </c>
      <c r="F7" s="16"/>
      <c r="G7" s="11" t="s">
        <v>1</v>
      </c>
      <c r="H7" s="15">
        <v>5</v>
      </c>
      <c r="I7" s="14">
        <v>100</v>
      </c>
    </row>
    <row r="8" spans="1:9" x14ac:dyDescent="0.3">
      <c r="A8" s="11">
        <f t="shared" si="0"/>
        <v>7</v>
      </c>
      <c r="B8" s="12" t="s">
        <v>32</v>
      </c>
      <c r="C8" s="11" t="s">
        <v>31</v>
      </c>
      <c r="D8" s="11"/>
      <c r="E8" s="11" t="s">
        <v>2</v>
      </c>
      <c r="F8" s="11"/>
      <c r="G8" s="11" t="s">
        <v>1</v>
      </c>
      <c r="H8" s="11">
        <v>8</v>
      </c>
      <c r="I8" s="10">
        <v>250</v>
      </c>
    </row>
    <row r="9" spans="1:9" x14ac:dyDescent="0.3">
      <c r="A9" s="11">
        <f t="shared" si="0"/>
        <v>8</v>
      </c>
      <c r="B9" s="12" t="s">
        <v>30</v>
      </c>
      <c r="C9" s="11" t="s">
        <v>29</v>
      </c>
      <c r="D9" s="11"/>
      <c r="E9" s="11" t="s">
        <v>2</v>
      </c>
      <c r="F9" s="104" t="s">
        <v>297</v>
      </c>
      <c r="G9" s="11" t="s">
        <v>1</v>
      </c>
      <c r="H9" s="11">
        <v>8</v>
      </c>
      <c r="I9" s="10">
        <v>7500</v>
      </c>
    </row>
    <row r="10" spans="1:9" x14ac:dyDescent="0.3">
      <c r="A10" s="11">
        <f t="shared" si="0"/>
        <v>9</v>
      </c>
      <c r="B10" s="12" t="s">
        <v>28</v>
      </c>
      <c r="C10" s="11"/>
      <c r="D10" s="11"/>
      <c r="E10" s="11" t="s">
        <v>2</v>
      </c>
      <c r="F10" s="11"/>
      <c r="G10" s="11" t="s">
        <v>1</v>
      </c>
      <c r="H10" s="11">
        <v>4</v>
      </c>
      <c r="I10" s="10">
        <v>80</v>
      </c>
    </row>
    <row r="11" spans="1:9" x14ac:dyDescent="0.3">
      <c r="A11" s="11">
        <f t="shared" si="0"/>
        <v>10</v>
      </c>
      <c r="B11" s="12" t="s">
        <v>27</v>
      </c>
      <c r="C11" s="11"/>
      <c r="D11" s="11"/>
      <c r="E11" s="11" t="s">
        <v>2</v>
      </c>
      <c r="F11" s="11"/>
      <c r="G11" s="11" t="s">
        <v>1</v>
      </c>
      <c r="H11" s="11">
        <v>8</v>
      </c>
      <c r="I11" s="10">
        <v>100</v>
      </c>
    </row>
    <row r="12" spans="1:9" x14ac:dyDescent="0.3">
      <c r="A12" s="11">
        <f t="shared" si="0"/>
        <v>11</v>
      </c>
      <c r="B12" s="12" t="s">
        <v>26</v>
      </c>
      <c r="C12" s="11"/>
      <c r="D12" s="11"/>
      <c r="E12" s="11" t="s">
        <v>2</v>
      </c>
      <c r="F12" s="11"/>
      <c r="G12" s="11" t="s">
        <v>1</v>
      </c>
      <c r="H12" s="11">
        <v>8</v>
      </c>
      <c r="I12" s="10">
        <v>100</v>
      </c>
    </row>
    <row r="13" spans="1:9" x14ac:dyDescent="0.3">
      <c r="A13" s="11">
        <f t="shared" si="0"/>
        <v>12</v>
      </c>
      <c r="B13" s="12" t="s">
        <v>25</v>
      </c>
      <c r="C13" s="11" t="s">
        <v>24</v>
      </c>
      <c r="D13" s="11"/>
      <c r="E13" s="11" t="s">
        <v>2</v>
      </c>
      <c r="F13" s="11"/>
      <c r="G13" s="11" t="s">
        <v>1</v>
      </c>
      <c r="H13" s="11">
        <v>1</v>
      </c>
      <c r="I13" s="10">
        <v>400</v>
      </c>
    </row>
    <row r="14" spans="1:9" x14ac:dyDescent="0.3">
      <c r="A14" s="11">
        <f t="shared" si="0"/>
        <v>13</v>
      </c>
      <c r="B14" s="12" t="s">
        <v>23</v>
      </c>
      <c r="C14" s="11" t="s">
        <v>22</v>
      </c>
      <c r="D14" s="11"/>
      <c r="E14" s="11" t="s">
        <v>2</v>
      </c>
      <c r="F14" s="11"/>
      <c r="G14" s="11" t="s">
        <v>1</v>
      </c>
      <c r="H14" s="11">
        <v>1</v>
      </c>
      <c r="I14" s="10">
        <v>800</v>
      </c>
    </row>
    <row r="15" spans="1:9" x14ac:dyDescent="0.3">
      <c r="A15" s="11">
        <f t="shared" si="0"/>
        <v>14</v>
      </c>
      <c r="B15" s="12" t="s">
        <v>21</v>
      </c>
      <c r="C15" s="11"/>
      <c r="D15" s="11"/>
      <c r="E15" s="11" t="s">
        <v>2</v>
      </c>
      <c r="F15" s="11"/>
      <c r="G15" s="11" t="s">
        <v>1</v>
      </c>
      <c r="H15" s="11">
        <v>15</v>
      </c>
      <c r="I15" s="10">
        <v>300</v>
      </c>
    </row>
    <row r="16" spans="1:9" x14ac:dyDescent="0.3">
      <c r="A16" s="11">
        <f t="shared" si="0"/>
        <v>15</v>
      </c>
      <c r="B16" s="12" t="s">
        <v>20</v>
      </c>
      <c r="C16" s="11" t="s">
        <v>19</v>
      </c>
      <c r="D16" s="11"/>
      <c r="E16" s="11" t="s">
        <v>2</v>
      </c>
      <c r="F16" s="11"/>
      <c r="G16" s="11" t="s">
        <v>1</v>
      </c>
      <c r="H16" s="11">
        <v>3</v>
      </c>
      <c r="I16" s="10">
        <v>500</v>
      </c>
    </row>
    <row r="17" spans="1:9" x14ac:dyDescent="0.3">
      <c r="A17" s="11">
        <f t="shared" si="0"/>
        <v>16</v>
      </c>
      <c r="B17" s="12" t="s">
        <v>18</v>
      </c>
      <c r="C17" s="11" t="s">
        <v>17</v>
      </c>
      <c r="D17" s="11"/>
      <c r="E17" s="11" t="s">
        <v>2</v>
      </c>
      <c r="F17" s="11"/>
      <c r="G17" s="11" t="s">
        <v>1</v>
      </c>
      <c r="H17" s="11">
        <v>4</v>
      </c>
      <c r="I17" s="10">
        <v>150</v>
      </c>
    </row>
    <row r="18" spans="1:9" x14ac:dyDescent="0.3">
      <c r="A18" s="11">
        <f t="shared" si="0"/>
        <v>17</v>
      </c>
      <c r="B18" s="12" t="s">
        <v>16</v>
      </c>
      <c r="C18" s="11" t="s">
        <v>15</v>
      </c>
      <c r="D18" s="11"/>
      <c r="E18" s="11" t="s">
        <v>2</v>
      </c>
      <c r="F18" s="11"/>
      <c r="G18" s="11" t="s">
        <v>1</v>
      </c>
      <c r="H18" s="11">
        <v>8</v>
      </c>
      <c r="I18" s="10">
        <v>100</v>
      </c>
    </row>
    <row r="19" spans="1:9" x14ac:dyDescent="0.3">
      <c r="A19" s="11">
        <f t="shared" si="0"/>
        <v>18</v>
      </c>
      <c r="B19" s="12" t="s">
        <v>14</v>
      </c>
      <c r="C19" s="11"/>
      <c r="D19" s="11"/>
      <c r="E19" s="11" t="s">
        <v>2</v>
      </c>
      <c r="F19" s="11"/>
      <c r="G19" s="11" t="s">
        <v>1</v>
      </c>
      <c r="H19" s="11">
        <v>10</v>
      </c>
      <c r="I19" s="10">
        <v>200</v>
      </c>
    </row>
    <row r="20" spans="1:9" x14ac:dyDescent="0.3">
      <c r="A20" s="11">
        <f t="shared" si="0"/>
        <v>19</v>
      </c>
      <c r="B20" s="12" t="s">
        <v>13</v>
      </c>
      <c r="C20" s="11"/>
      <c r="D20" s="11"/>
      <c r="E20" s="11" t="s">
        <v>2</v>
      </c>
      <c r="F20" s="11"/>
      <c r="G20" s="11" t="s">
        <v>1</v>
      </c>
      <c r="H20" s="11">
        <v>12</v>
      </c>
      <c r="I20" s="10">
        <v>500</v>
      </c>
    </row>
    <row r="21" spans="1:9" x14ac:dyDescent="0.3">
      <c r="A21" s="11">
        <f t="shared" si="0"/>
        <v>20</v>
      </c>
      <c r="B21" s="12" t="s">
        <v>12</v>
      </c>
      <c r="C21" s="11"/>
      <c r="D21" s="11"/>
      <c r="E21" s="11" t="s">
        <v>2</v>
      </c>
      <c r="F21" s="11"/>
      <c r="G21" s="11" t="s">
        <v>1</v>
      </c>
      <c r="H21" s="11">
        <v>8</v>
      </c>
      <c r="I21" s="10">
        <v>80</v>
      </c>
    </row>
    <row r="22" spans="1:9" x14ac:dyDescent="0.3">
      <c r="A22" s="11">
        <v>59</v>
      </c>
      <c r="B22" s="11" t="s">
        <v>11</v>
      </c>
      <c r="C22" s="11" t="s">
        <v>10</v>
      </c>
      <c r="D22" s="11"/>
      <c r="E22" s="11" t="s">
        <v>2</v>
      </c>
      <c r="F22" s="11"/>
      <c r="G22" s="11" t="s">
        <v>1</v>
      </c>
      <c r="H22" s="11">
        <v>3</v>
      </c>
      <c r="I22" s="10">
        <v>500</v>
      </c>
    </row>
    <row r="23" spans="1:9" x14ac:dyDescent="0.3">
      <c r="A23" s="11">
        <v>60</v>
      </c>
      <c r="B23" s="12" t="s">
        <v>9</v>
      </c>
      <c r="C23" s="11" t="s">
        <v>8</v>
      </c>
      <c r="D23" s="11"/>
      <c r="E23" s="11" t="s">
        <v>2</v>
      </c>
      <c r="F23" s="11"/>
      <c r="G23" s="11" t="s">
        <v>1</v>
      </c>
      <c r="H23" s="11">
        <v>20</v>
      </c>
      <c r="I23" s="10">
        <v>2400</v>
      </c>
    </row>
    <row r="24" spans="1:9" x14ac:dyDescent="0.3">
      <c r="A24" s="11">
        <v>61</v>
      </c>
      <c r="B24" s="13" t="s">
        <v>7</v>
      </c>
      <c r="C24" s="11"/>
      <c r="D24" s="11"/>
      <c r="E24" s="11" t="s">
        <v>2</v>
      </c>
      <c r="F24" s="11"/>
      <c r="G24" s="11" t="s">
        <v>1</v>
      </c>
      <c r="H24" s="11">
        <v>3</v>
      </c>
      <c r="I24" s="10">
        <v>50</v>
      </c>
    </row>
    <row r="25" spans="1:9" x14ac:dyDescent="0.3">
      <c r="A25" s="12">
        <v>62</v>
      </c>
      <c r="B25" s="12" t="s">
        <v>6</v>
      </c>
      <c r="C25" s="11" t="s">
        <v>5</v>
      </c>
      <c r="D25" s="11"/>
      <c r="E25" s="11" t="s">
        <v>2</v>
      </c>
      <c r="F25" s="11"/>
      <c r="G25" s="11" t="s">
        <v>1</v>
      </c>
      <c r="H25" s="11">
        <v>12</v>
      </c>
      <c r="I25" s="10">
        <v>600</v>
      </c>
    </row>
    <row r="26" spans="1:9" x14ac:dyDescent="0.3">
      <c r="A26" s="12">
        <v>63</v>
      </c>
      <c r="B26" s="12" t="s">
        <v>4</v>
      </c>
      <c r="C26" s="11" t="s">
        <v>3</v>
      </c>
      <c r="D26" s="11"/>
      <c r="E26" s="11" t="s">
        <v>2</v>
      </c>
      <c r="F26" s="11"/>
      <c r="G26" s="11" t="s">
        <v>1</v>
      </c>
      <c r="H26" s="11">
        <v>200</v>
      </c>
      <c r="I26" s="10">
        <v>5000</v>
      </c>
    </row>
    <row r="27" spans="1:9" x14ac:dyDescent="0.3">
      <c r="A27" s="9"/>
      <c r="B27" s="8"/>
      <c r="C27" s="7"/>
      <c r="D27" s="7"/>
      <c r="E27" s="7"/>
      <c r="F27" s="7"/>
      <c r="G27" s="7"/>
      <c r="H27" s="7"/>
      <c r="I27" s="6"/>
    </row>
    <row r="28" spans="1:9" x14ac:dyDescent="0.3">
      <c r="A28" s="9"/>
      <c r="B28" s="8"/>
      <c r="C28" s="7"/>
      <c r="D28" s="7"/>
      <c r="E28" s="7"/>
      <c r="F28" s="7"/>
      <c r="G28" s="7"/>
      <c r="H28" s="7"/>
      <c r="I28" s="6"/>
    </row>
    <row r="29" spans="1:9" s="3" customFormat="1" x14ac:dyDescent="0.3">
      <c r="B29" s="5" t="s">
        <v>0</v>
      </c>
      <c r="I29" s="4">
        <f>SUM(I2:I26)</f>
        <v>96260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8BD9B-C3F1-46FB-A412-F8A4C0CE98DB}">
  <dimension ref="A1:R176"/>
  <sheetViews>
    <sheetView tabSelected="1" topLeftCell="A88" workbookViewId="0">
      <selection activeCell="B105" sqref="B105"/>
    </sheetView>
  </sheetViews>
  <sheetFormatPr defaultRowHeight="18.75" x14ac:dyDescent="0.3"/>
  <cols>
    <col min="1" max="1" width="8.42578125" style="34" bestFit="1" customWidth="1"/>
    <col min="2" max="2" width="78.140625" style="33" bestFit="1" customWidth="1"/>
    <col min="3" max="3" width="52.28515625" style="30" bestFit="1" customWidth="1"/>
    <col min="4" max="4" width="38.5703125" style="30" bestFit="1" customWidth="1"/>
    <col min="5" max="5" width="20.28515625" style="32" bestFit="1" customWidth="1"/>
    <col min="6" max="6" width="14.42578125" style="31" bestFit="1" customWidth="1"/>
    <col min="7" max="7" width="9.42578125" style="30" bestFit="1" customWidth="1"/>
    <col min="8" max="8" width="15.140625" style="29" bestFit="1" customWidth="1"/>
    <col min="9" max="9" width="18.85546875" style="28" bestFit="1" customWidth="1"/>
    <col min="10" max="16384" width="9.140625" style="1"/>
  </cols>
  <sheetData>
    <row r="1" spans="1:18" s="97" customFormat="1" x14ac:dyDescent="0.3">
      <c r="A1" s="103" t="s">
        <v>51</v>
      </c>
      <c r="B1" s="103" t="s">
        <v>50</v>
      </c>
      <c r="C1" s="103" t="s">
        <v>49</v>
      </c>
      <c r="D1" s="102" t="s">
        <v>48</v>
      </c>
      <c r="E1" s="102" t="s">
        <v>47</v>
      </c>
      <c r="F1" s="101" t="s">
        <v>46</v>
      </c>
      <c r="G1" s="100" t="s">
        <v>45</v>
      </c>
      <c r="H1" s="99" t="s">
        <v>44</v>
      </c>
      <c r="I1" s="98" t="s">
        <v>43</v>
      </c>
    </row>
    <row r="2" spans="1:18" x14ac:dyDescent="0.3">
      <c r="A2" s="34">
        <v>1</v>
      </c>
      <c r="B2" s="96" t="s">
        <v>296</v>
      </c>
      <c r="C2" s="68" t="s">
        <v>295</v>
      </c>
      <c r="D2" s="94"/>
      <c r="E2" s="69"/>
      <c r="F2" s="95" t="s">
        <v>294</v>
      </c>
      <c r="G2" s="75" t="s">
        <v>1</v>
      </c>
      <c r="H2" s="51">
        <v>3500</v>
      </c>
      <c r="I2" s="50">
        <v>90000</v>
      </c>
    </row>
    <row r="3" spans="1:18" x14ac:dyDescent="0.3">
      <c r="A3" s="34">
        <v>2</v>
      </c>
      <c r="B3" s="70" t="s">
        <v>293</v>
      </c>
      <c r="C3" s="68" t="s">
        <v>292</v>
      </c>
      <c r="D3" s="94"/>
      <c r="E3" s="69"/>
      <c r="F3" s="22" t="s">
        <v>41</v>
      </c>
      <c r="G3" s="68" t="s">
        <v>1</v>
      </c>
      <c r="H3" s="57">
        <v>1300</v>
      </c>
      <c r="I3" s="56">
        <v>150000</v>
      </c>
    </row>
    <row r="4" spans="1:18" x14ac:dyDescent="0.3">
      <c r="A4" s="34">
        <v>3</v>
      </c>
      <c r="B4" s="33" t="s">
        <v>291</v>
      </c>
      <c r="C4" s="30" t="s">
        <v>290</v>
      </c>
      <c r="H4" s="29">
        <v>25</v>
      </c>
      <c r="I4" s="28">
        <v>150</v>
      </c>
    </row>
    <row r="5" spans="1:18" x14ac:dyDescent="0.3">
      <c r="A5" s="34">
        <v>4</v>
      </c>
      <c r="B5" s="58" t="s">
        <v>289</v>
      </c>
      <c r="C5" s="54"/>
      <c r="D5" s="54"/>
      <c r="E5" s="48"/>
      <c r="F5" s="48"/>
      <c r="G5" s="54" t="s">
        <v>1</v>
      </c>
      <c r="H5" s="57">
        <v>400</v>
      </c>
      <c r="I5" s="56">
        <v>1500</v>
      </c>
    </row>
    <row r="6" spans="1:18" x14ac:dyDescent="0.3">
      <c r="A6" s="34">
        <v>5</v>
      </c>
      <c r="B6" s="46" t="s">
        <v>288</v>
      </c>
      <c r="C6" s="45" t="s">
        <v>287</v>
      </c>
      <c r="D6" s="54"/>
      <c r="E6" s="48"/>
      <c r="F6" s="48"/>
      <c r="G6" s="54"/>
      <c r="H6" s="57">
        <v>200</v>
      </c>
      <c r="I6" s="56">
        <v>7600</v>
      </c>
    </row>
    <row r="7" spans="1:18" x14ac:dyDescent="0.3">
      <c r="B7" s="46"/>
      <c r="C7" s="45"/>
      <c r="D7" s="93"/>
      <c r="E7" s="48"/>
      <c r="F7" s="48"/>
      <c r="G7" s="54"/>
      <c r="H7" s="57"/>
      <c r="I7" s="56"/>
      <c r="J7" s="92"/>
    </row>
    <row r="8" spans="1:18" x14ac:dyDescent="0.3">
      <c r="B8" s="47" t="s">
        <v>286</v>
      </c>
      <c r="C8" s="76"/>
      <c r="D8" s="77"/>
      <c r="E8" s="91"/>
      <c r="F8" s="91"/>
      <c r="G8" s="77"/>
      <c r="H8" s="72"/>
      <c r="I8" s="71"/>
    </row>
    <row r="9" spans="1:18" x14ac:dyDescent="0.3">
      <c r="A9" s="34">
        <v>1</v>
      </c>
      <c r="B9" s="46" t="s">
        <v>285</v>
      </c>
      <c r="C9" s="45"/>
      <c r="D9" s="45"/>
      <c r="E9" s="34" t="s">
        <v>281</v>
      </c>
      <c r="F9" s="34"/>
      <c r="G9" s="45"/>
      <c r="H9" s="29">
        <v>150</v>
      </c>
      <c r="I9" s="28">
        <v>500</v>
      </c>
    </row>
    <row r="10" spans="1:18" x14ac:dyDescent="0.3">
      <c r="A10" s="34">
        <f>A9+1</f>
        <v>2</v>
      </c>
      <c r="B10" s="46" t="s">
        <v>284</v>
      </c>
      <c r="C10" s="45" t="s">
        <v>58</v>
      </c>
      <c r="D10" s="45"/>
      <c r="E10" s="34" t="s">
        <v>281</v>
      </c>
      <c r="F10" s="34"/>
      <c r="G10" s="45"/>
      <c r="H10" s="29">
        <v>60</v>
      </c>
      <c r="I10" s="28">
        <v>100</v>
      </c>
    </row>
    <row r="11" spans="1:18" x14ac:dyDescent="0.3">
      <c r="A11" s="34">
        <f>A10+1</f>
        <v>3</v>
      </c>
      <c r="B11" s="46" t="s">
        <v>283</v>
      </c>
      <c r="C11" s="45" t="s">
        <v>58</v>
      </c>
      <c r="D11" s="45"/>
      <c r="E11" s="34" t="s">
        <v>281</v>
      </c>
      <c r="F11" s="34"/>
      <c r="G11" s="45"/>
      <c r="H11" s="29">
        <v>200</v>
      </c>
      <c r="I11" s="28">
        <v>200</v>
      </c>
    </row>
    <row r="12" spans="1:18" x14ac:dyDescent="0.3">
      <c r="A12" s="34">
        <f>A11+1</f>
        <v>4</v>
      </c>
      <c r="B12" s="59" t="s">
        <v>282</v>
      </c>
      <c r="C12" s="54" t="s">
        <v>58</v>
      </c>
      <c r="D12" s="54"/>
      <c r="E12" s="34" t="s">
        <v>281</v>
      </c>
      <c r="F12" s="48"/>
      <c r="G12" s="54"/>
      <c r="H12" s="57">
        <v>300</v>
      </c>
      <c r="I12" s="56">
        <v>50000</v>
      </c>
    </row>
    <row r="13" spans="1:18" x14ac:dyDescent="0.3">
      <c r="B13" s="49"/>
      <c r="C13" s="76"/>
      <c r="D13" s="77"/>
      <c r="E13" s="91"/>
      <c r="F13" s="91"/>
      <c r="G13" s="77"/>
      <c r="H13" s="72"/>
      <c r="I13" s="71"/>
    </row>
    <row r="14" spans="1:18" x14ac:dyDescent="0.3">
      <c r="B14" s="47" t="s">
        <v>280</v>
      </c>
      <c r="C14" s="76"/>
      <c r="D14" s="77"/>
      <c r="E14" s="91"/>
      <c r="F14" s="91"/>
      <c r="G14" s="77"/>
      <c r="H14" s="72"/>
      <c r="I14" s="71"/>
    </row>
    <row r="15" spans="1:18" ht="37.5" x14ac:dyDescent="0.3">
      <c r="A15" s="34">
        <v>1</v>
      </c>
      <c r="B15" s="67" t="s">
        <v>279</v>
      </c>
      <c r="C15" s="45" t="s">
        <v>58</v>
      </c>
      <c r="D15" s="45"/>
      <c r="E15" s="34" t="s">
        <v>259</v>
      </c>
      <c r="F15" s="34"/>
      <c r="G15" s="45"/>
      <c r="H15" s="29">
        <v>20</v>
      </c>
      <c r="I15" s="28">
        <v>500</v>
      </c>
      <c r="K15" s="9"/>
      <c r="L15" s="9"/>
      <c r="M15" s="89"/>
      <c r="N15" s="90"/>
      <c r="O15" s="89"/>
      <c r="P15" s="88"/>
      <c r="Q15" s="87"/>
      <c r="R15" s="86"/>
    </row>
    <row r="16" spans="1:18" x14ac:dyDescent="0.3">
      <c r="A16" s="34">
        <f t="shared" ref="A16:A26" si="0">1+A15</f>
        <v>2</v>
      </c>
      <c r="B16" s="59" t="s">
        <v>278</v>
      </c>
      <c r="C16" s="54"/>
      <c r="D16" s="54"/>
      <c r="E16" s="34" t="s">
        <v>259</v>
      </c>
      <c r="F16" s="48"/>
      <c r="G16" s="54"/>
      <c r="H16" s="57">
        <v>40</v>
      </c>
      <c r="I16" s="56">
        <v>300</v>
      </c>
      <c r="K16" s="9"/>
      <c r="L16" s="9"/>
      <c r="M16" s="89"/>
      <c r="N16" s="90"/>
      <c r="O16" s="89"/>
      <c r="P16" s="88"/>
      <c r="Q16" s="87"/>
      <c r="R16" s="86"/>
    </row>
    <row r="17" spans="1:18" x14ac:dyDescent="0.3">
      <c r="A17" s="34">
        <f t="shared" si="0"/>
        <v>3</v>
      </c>
      <c r="B17" s="46" t="s">
        <v>277</v>
      </c>
      <c r="C17" s="45" t="s">
        <v>276</v>
      </c>
      <c r="D17" s="54"/>
      <c r="E17" s="34" t="s">
        <v>259</v>
      </c>
      <c r="F17" s="48"/>
      <c r="G17" s="54"/>
      <c r="H17" s="57">
        <v>15</v>
      </c>
      <c r="I17" s="56">
        <v>50</v>
      </c>
      <c r="K17" s="9"/>
      <c r="L17" s="9"/>
      <c r="M17" s="89"/>
      <c r="N17" s="90"/>
      <c r="O17" s="89"/>
      <c r="P17" s="88"/>
      <c r="Q17" s="87"/>
      <c r="R17" s="86"/>
    </row>
    <row r="18" spans="1:18" x14ac:dyDescent="0.3">
      <c r="A18" s="34">
        <f t="shared" si="0"/>
        <v>4</v>
      </c>
      <c r="B18" s="59" t="s">
        <v>275</v>
      </c>
      <c r="C18" s="54"/>
      <c r="D18" s="54"/>
      <c r="E18" s="34" t="s">
        <v>259</v>
      </c>
      <c r="F18" s="48"/>
      <c r="G18" s="54"/>
      <c r="H18" s="57">
        <v>4</v>
      </c>
      <c r="I18" s="56">
        <v>5</v>
      </c>
      <c r="K18" s="9"/>
      <c r="L18" s="9"/>
      <c r="M18" s="89"/>
      <c r="N18" s="90"/>
      <c r="O18" s="89"/>
      <c r="P18" s="88"/>
      <c r="Q18" s="87"/>
      <c r="R18" s="86"/>
    </row>
    <row r="19" spans="1:18" ht="37.5" x14ac:dyDescent="0.3">
      <c r="A19" s="34">
        <f t="shared" si="0"/>
        <v>5</v>
      </c>
      <c r="B19" s="46" t="s">
        <v>274</v>
      </c>
      <c r="C19" s="16" t="s">
        <v>273</v>
      </c>
      <c r="D19" s="45"/>
      <c r="E19" s="34" t="s">
        <v>259</v>
      </c>
      <c r="F19" s="34"/>
      <c r="G19" s="45"/>
      <c r="H19" s="29">
        <v>50</v>
      </c>
      <c r="I19" s="28">
        <v>3000</v>
      </c>
      <c r="K19" s="9"/>
      <c r="L19" s="9"/>
      <c r="M19" s="89"/>
      <c r="N19" s="90"/>
      <c r="O19" s="89"/>
      <c r="P19" s="88"/>
      <c r="Q19" s="87"/>
      <c r="R19" s="86"/>
    </row>
    <row r="20" spans="1:18" x14ac:dyDescent="0.3">
      <c r="A20" s="34">
        <f t="shared" si="0"/>
        <v>6</v>
      </c>
      <c r="B20" s="46" t="s">
        <v>272</v>
      </c>
      <c r="C20" s="45" t="s">
        <v>271</v>
      </c>
      <c r="D20" s="45"/>
      <c r="E20" s="34" t="s">
        <v>259</v>
      </c>
      <c r="F20" s="34"/>
      <c r="G20" s="45"/>
      <c r="H20" s="29">
        <v>10</v>
      </c>
      <c r="I20" s="28">
        <v>1500</v>
      </c>
      <c r="K20" s="9"/>
      <c r="L20" s="9"/>
      <c r="M20" s="89"/>
      <c r="N20" s="90"/>
      <c r="O20" s="89"/>
      <c r="P20" s="88"/>
      <c r="Q20" s="87"/>
      <c r="R20" s="86"/>
    </row>
    <row r="21" spans="1:18" x14ac:dyDescent="0.3">
      <c r="A21" s="34">
        <f t="shared" si="0"/>
        <v>7</v>
      </c>
      <c r="B21" s="46" t="s">
        <v>270</v>
      </c>
      <c r="C21" s="45" t="s">
        <v>269</v>
      </c>
      <c r="D21" s="45"/>
      <c r="E21" s="34" t="s">
        <v>259</v>
      </c>
      <c r="F21" s="34"/>
      <c r="G21" s="45"/>
      <c r="H21" s="29">
        <v>10</v>
      </c>
      <c r="I21" s="28">
        <v>15</v>
      </c>
      <c r="K21" s="84"/>
      <c r="L21" s="84"/>
      <c r="M21" s="84"/>
      <c r="N21" s="84"/>
      <c r="O21" s="85"/>
      <c r="P21" s="84"/>
      <c r="R21" s="83"/>
    </row>
    <row r="22" spans="1:18" x14ac:dyDescent="0.3">
      <c r="A22" s="34">
        <f t="shared" si="0"/>
        <v>8</v>
      </c>
      <c r="B22" s="46" t="s">
        <v>268</v>
      </c>
      <c r="C22" s="45" t="s">
        <v>267</v>
      </c>
      <c r="D22" s="45"/>
      <c r="E22" s="34" t="s">
        <v>259</v>
      </c>
      <c r="F22" s="34"/>
      <c r="G22" s="45"/>
      <c r="H22" s="29">
        <v>5</v>
      </c>
      <c r="I22" s="28">
        <v>20</v>
      </c>
      <c r="K22" s="84"/>
      <c r="L22" s="84"/>
      <c r="M22" s="84"/>
      <c r="N22" s="84"/>
      <c r="O22" s="85"/>
      <c r="P22" s="84"/>
      <c r="R22" s="83"/>
    </row>
    <row r="23" spans="1:18" x14ac:dyDescent="0.3">
      <c r="A23" s="34">
        <f t="shared" si="0"/>
        <v>9</v>
      </c>
      <c r="B23" s="46" t="s">
        <v>266</v>
      </c>
      <c r="C23" s="45" t="s">
        <v>58</v>
      </c>
      <c r="D23" s="45"/>
      <c r="E23" s="34" t="s">
        <v>259</v>
      </c>
      <c r="F23" s="34"/>
      <c r="G23" s="45"/>
      <c r="H23" s="29">
        <v>5</v>
      </c>
      <c r="I23" s="28">
        <v>50</v>
      </c>
      <c r="K23" s="84"/>
      <c r="L23" s="84"/>
      <c r="M23" s="84"/>
      <c r="N23" s="84"/>
      <c r="O23" s="85"/>
      <c r="P23" s="84"/>
      <c r="R23" s="83"/>
    </row>
    <row r="24" spans="1:18" x14ac:dyDescent="0.3">
      <c r="A24" s="34">
        <f t="shared" si="0"/>
        <v>10</v>
      </c>
      <c r="B24" s="49" t="s">
        <v>265</v>
      </c>
      <c r="C24" s="76" t="s">
        <v>264</v>
      </c>
      <c r="D24" s="45"/>
      <c r="E24" s="34" t="s">
        <v>259</v>
      </c>
      <c r="F24" s="34"/>
      <c r="G24" s="45"/>
      <c r="H24" s="81">
        <v>1</v>
      </c>
      <c r="I24" s="80">
        <v>10</v>
      </c>
      <c r="K24" s="84"/>
      <c r="L24" s="84"/>
      <c r="M24" s="84"/>
      <c r="N24" s="84"/>
      <c r="O24" s="85"/>
      <c r="P24" s="84"/>
      <c r="R24" s="83"/>
    </row>
    <row r="25" spans="1:18" x14ac:dyDescent="0.3">
      <c r="A25" s="34">
        <f t="shared" si="0"/>
        <v>11</v>
      </c>
      <c r="B25" s="49" t="s">
        <v>263</v>
      </c>
      <c r="C25" s="76" t="s">
        <v>262</v>
      </c>
      <c r="D25" s="45"/>
      <c r="E25" s="34" t="s">
        <v>259</v>
      </c>
      <c r="F25" s="34"/>
      <c r="G25" s="45"/>
      <c r="H25" s="81">
        <v>25</v>
      </c>
      <c r="I25" s="80">
        <v>150</v>
      </c>
      <c r="K25" s="84"/>
      <c r="L25" s="84"/>
      <c r="M25" s="84"/>
      <c r="N25" s="84"/>
      <c r="O25" s="85"/>
      <c r="P25" s="84"/>
      <c r="R25" s="83"/>
    </row>
    <row r="26" spans="1:18" x14ac:dyDescent="0.3">
      <c r="A26" s="34">
        <f t="shared" si="0"/>
        <v>12</v>
      </c>
      <c r="B26" s="49" t="s">
        <v>261</v>
      </c>
      <c r="C26" s="76" t="s">
        <v>58</v>
      </c>
      <c r="D26" s="45"/>
      <c r="E26" s="34" t="s">
        <v>259</v>
      </c>
      <c r="F26" s="34"/>
      <c r="G26" s="45"/>
      <c r="H26" s="81">
        <v>2</v>
      </c>
      <c r="I26" s="80">
        <v>25</v>
      </c>
      <c r="K26" s="84"/>
      <c r="L26" s="84"/>
      <c r="M26" s="84"/>
      <c r="N26" s="84"/>
      <c r="O26" s="85"/>
      <c r="P26" s="84"/>
      <c r="R26" s="83"/>
    </row>
    <row r="27" spans="1:18" x14ac:dyDescent="0.3">
      <c r="A27" s="34">
        <v>13</v>
      </c>
      <c r="B27" s="49" t="s">
        <v>260</v>
      </c>
      <c r="C27" s="45"/>
      <c r="D27" s="45"/>
      <c r="E27" s="34" t="s">
        <v>259</v>
      </c>
      <c r="F27" s="34"/>
      <c r="G27" s="45"/>
      <c r="K27" s="84"/>
      <c r="L27" s="84"/>
      <c r="M27" s="84"/>
      <c r="N27" s="84"/>
      <c r="O27" s="85"/>
      <c r="P27" s="84"/>
      <c r="R27" s="83"/>
    </row>
    <row r="29" spans="1:18" x14ac:dyDescent="0.3">
      <c r="B29" s="47" t="s">
        <v>258</v>
      </c>
    </row>
    <row r="30" spans="1:18" x14ac:dyDescent="0.3">
      <c r="A30" s="34">
        <v>1</v>
      </c>
      <c r="B30" s="59" t="s">
        <v>257</v>
      </c>
      <c r="C30" s="54"/>
      <c r="D30" s="54"/>
      <c r="E30" s="48" t="s">
        <v>248</v>
      </c>
      <c r="F30" s="48"/>
      <c r="G30" s="54"/>
      <c r="H30" s="57">
        <v>50</v>
      </c>
      <c r="I30" s="56">
        <v>500</v>
      </c>
    </row>
    <row r="31" spans="1:18" x14ac:dyDescent="0.3">
      <c r="A31" s="34">
        <f t="shared" ref="A31:A37" si="1">A30+1</f>
        <v>2</v>
      </c>
      <c r="B31" s="59" t="s">
        <v>256</v>
      </c>
      <c r="C31" s="54"/>
      <c r="D31" s="54"/>
      <c r="E31" s="48" t="s">
        <v>248</v>
      </c>
      <c r="F31" s="48"/>
      <c r="G31" s="54"/>
      <c r="H31" s="57">
        <v>30</v>
      </c>
      <c r="I31" s="56">
        <v>500</v>
      </c>
    </row>
    <row r="32" spans="1:18" x14ac:dyDescent="0.3">
      <c r="A32" s="34">
        <f t="shared" si="1"/>
        <v>3</v>
      </c>
      <c r="B32" s="59" t="s">
        <v>255</v>
      </c>
      <c r="C32" s="54"/>
      <c r="D32" s="54"/>
      <c r="E32" s="48" t="s">
        <v>248</v>
      </c>
      <c r="F32" s="48"/>
      <c r="G32" s="54"/>
      <c r="H32" s="57">
        <v>30</v>
      </c>
      <c r="I32" s="56">
        <v>200</v>
      </c>
    </row>
    <row r="33" spans="1:9" x14ac:dyDescent="0.3">
      <c r="A33" s="34">
        <f t="shared" si="1"/>
        <v>4</v>
      </c>
      <c r="B33" s="59" t="s">
        <v>254</v>
      </c>
      <c r="C33" s="54"/>
      <c r="D33" s="54"/>
      <c r="E33" s="48" t="s">
        <v>248</v>
      </c>
      <c r="F33" s="48"/>
      <c r="G33" s="54"/>
      <c r="H33" s="57">
        <v>25</v>
      </c>
      <c r="I33" s="56">
        <v>2000</v>
      </c>
    </row>
    <row r="34" spans="1:9" x14ac:dyDescent="0.3">
      <c r="A34" s="34">
        <f t="shared" si="1"/>
        <v>5</v>
      </c>
      <c r="B34" s="59" t="s">
        <v>253</v>
      </c>
      <c r="C34" s="54"/>
      <c r="D34" s="54"/>
      <c r="E34" s="48" t="s">
        <v>248</v>
      </c>
      <c r="F34" s="48"/>
      <c r="G34" s="54"/>
      <c r="H34" s="57">
        <v>30</v>
      </c>
      <c r="I34" s="56">
        <v>2000</v>
      </c>
    </row>
    <row r="35" spans="1:9" x14ac:dyDescent="0.3">
      <c r="A35" s="34">
        <f t="shared" si="1"/>
        <v>6</v>
      </c>
      <c r="B35" s="46" t="s">
        <v>252</v>
      </c>
      <c r="C35" s="45" t="s">
        <v>251</v>
      </c>
      <c r="D35" s="45"/>
      <c r="E35" s="48" t="s">
        <v>248</v>
      </c>
      <c r="F35" s="34"/>
      <c r="G35" s="45"/>
      <c r="H35" s="29">
        <v>3</v>
      </c>
      <c r="I35" s="28">
        <v>75</v>
      </c>
    </row>
    <row r="36" spans="1:9" x14ac:dyDescent="0.3">
      <c r="A36" s="34">
        <f t="shared" si="1"/>
        <v>7</v>
      </c>
      <c r="B36" s="46" t="s">
        <v>250</v>
      </c>
      <c r="C36" s="45" t="s">
        <v>58</v>
      </c>
      <c r="D36" s="45"/>
      <c r="E36" s="48" t="s">
        <v>248</v>
      </c>
      <c r="F36" s="34"/>
      <c r="G36" s="45"/>
      <c r="H36" s="29">
        <v>25</v>
      </c>
      <c r="I36" s="28">
        <v>100</v>
      </c>
    </row>
    <row r="37" spans="1:9" x14ac:dyDescent="0.3">
      <c r="A37" s="34">
        <f t="shared" si="1"/>
        <v>8</v>
      </c>
      <c r="B37" s="82" t="s">
        <v>249</v>
      </c>
      <c r="C37" s="45"/>
      <c r="D37" s="45"/>
      <c r="E37" s="48" t="s">
        <v>248</v>
      </c>
      <c r="F37" s="34"/>
      <c r="G37" s="45"/>
      <c r="H37" s="72">
        <v>25</v>
      </c>
      <c r="I37" s="71">
        <v>200</v>
      </c>
    </row>
    <row r="39" spans="1:9" x14ac:dyDescent="0.3">
      <c r="B39" s="47" t="s">
        <v>247</v>
      </c>
    </row>
    <row r="40" spans="1:9" x14ac:dyDescent="0.3">
      <c r="A40" s="27">
        <v>1</v>
      </c>
      <c r="B40" s="59" t="s">
        <v>246</v>
      </c>
      <c r="C40" s="54"/>
      <c r="D40" s="54"/>
      <c r="E40" s="48" t="s">
        <v>228</v>
      </c>
      <c r="F40" s="48"/>
      <c r="G40" s="54"/>
      <c r="H40" s="57">
        <v>20</v>
      </c>
      <c r="I40" s="56">
        <v>250</v>
      </c>
    </row>
    <row r="41" spans="1:9" x14ac:dyDescent="0.3">
      <c r="A41" s="34">
        <f t="shared" ref="A41:A53" si="2">A40+1</f>
        <v>2</v>
      </c>
      <c r="B41" s="46" t="s">
        <v>245</v>
      </c>
      <c r="C41" s="45" t="s">
        <v>244</v>
      </c>
      <c r="D41" s="45"/>
      <c r="E41" s="48" t="s">
        <v>228</v>
      </c>
      <c r="F41" s="34"/>
      <c r="G41" s="45"/>
      <c r="H41" s="29">
        <v>50</v>
      </c>
      <c r="I41" s="28">
        <v>1000</v>
      </c>
    </row>
    <row r="42" spans="1:9" x14ac:dyDescent="0.3">
      <c r="A42" s="34">
        <f t="shared" si="2"/>
        <v>3</v>
      </c>
      <c r="B42" s="46" t="s">
        <v>243</v>
      </c>
      <c r="C42" s="45" t="s">
        <v>242</v>
      </c>
      <c r="D42" s="45"/>
      <c r="E42" s="48" t="s">
        <v>228</v>
      </c>
      <c r="F42" s="34"/>
      <c r="G42" s="45"/>
      <c r="H42" s="29">
        <v>5</v>
      </c>
      <c r="I42" s="28">
        <v>800</v>
      </c>
    </row>
    <row r="43" spans="1:9" x14ac:dyDescent="0.3">
      <c r="A43" s="34">
        <f t="shared" si="2"/>
        <v>4</v>
      </c>
      <c r="B43" s="46" t="s">
        <v>241</v>
      </c>
      <c r="C43" s="45" t="s">
        <v>240</v>
      </c>
      <c r="D43" s="45"/>
      <c r="E43" s="48" t="s">
        <v>228</v>
      </c>
      <c r="F43" s="34"/>
      <c r="G43" s="45"/>
      <c r="H43" s="29">
        <v>50</v>
      </c>
      <c r="I43" s="28">
        <v>80000</v>
      </c>
    </row>
    <row r="44" spans="1:9" x14ac:dyDescent="0.3">
      <c r="A44" s="34">
        <f t="shared" si="2"/>
        <v>5</v>
      </c>
      <c r="B44" s="59" t="s">
        <v>239</v>
      </c>
      <c r="C44" s="54"/>
      <c r="D44" s="54"/>
      <c r="E44" s="48" t="s">
        <v>228</v>
      </c>
      <c r="F44" s="48"/>
      <c r="G44" s="54"/>
      <c r="H44" s="57">
        <v>40</v>
      </c>
      <c r="I44" s="56">
        <v>5000</v>
      </c>
    </row>
    <row r="45" spans="1:9" x14ac:dyDescent="0.3">
      <c r="A45" s="34">
        <f t="shared" si="2"/>
        <v>6</v>
      </c>
      <c r="B45" s="46" t="s">
        <v>238</v>
      </c>
      <c r="C45" s="45"/>
      <c r="D45" s="45"/>
      <c r="E45" s="48" t="s">
        <v>228</v>
      </c>
      <c r="F45" s="34"/>
      <c r="G45" s="45"/>
      <c r="H45" s="29">
        <v>15</v>
      </c>
    </row>
    <row r="46" spans="1:9" x14ac:dyDescent="0.3">
      <c r="A46" s="34">
        <f t="shared" si="2"/>
        <v>7</v>
      </c>
      <c r="B46" s="58" t="s">
        <v>237</v>
      </c>
      <c r="C46" s="54"/>
      <c r="D46" s="54"/>
      <c r="E46" s="48" t="s">
        <v>228</v>
      </c>
      <c r="F46" s="48"/>
      <c r="G46" s="54"/>
      <c r="H46" s="57">
        <v>25</v>
      </c>
      <c r="I46" s="56">
        <v>3000</v>
      </c>
    </row>
    <row r="47" spans="1:9" x14ac:dyDescent="0.3">
      <c r="A47" s="34">
        <f t="shared" si="2"/>
        <v>8</v>
      </c>
      <c r="B47" s="49" t="s">
        <v>236</v>
      </c>
      <c r="C47" s="45"/>
      <c r="D47" s="45"/>
      <c r="E47" s="48" t="s">
        <v>228</v>
      </c>
      <c r="F47" s="34"/>
      <c r="G47" s="45"/>
      <c r="H47" s="81">
        <v>50</v>
      </c>
      <c r="I47" s="80">
        <v>200</v>
      </c>
    </row>
    <row r="48" spans="1:9" x14ac:dyDescent="0.3">
      <c r="A48" s="34">
        <f t="shared" si="2"/>
        <v>9</v>
      </c>
      <c r="B48" s="79" t="s">
        <v>235</v>
      </c>
      <c r="C48" s="54" t="s">
        <v>234</v>
      </c>
      <c r="D48" s="54"/>
      <c r="E48" s="48" t="s">
        <v>228</v>
      </c>
      <c r="F48" s="48"/>
      <c r="G48" s="54"/>
      <c r="H48" s="57">
        <v>20</v>
      </c>
      <c r="I48" s="56">
        <v>10000</v>
      </c>
    </row>
    <row r="49" spans="1:9" x14ac:dyDescent="0.3">
      <c r="A49" s="34">
        <f t="shared" si="2"/>
        <v>10</v>
      </c>
      <c r="B49" s="46" t="s">
        <v>233</v>
      </c>
      <c r="C49" s="45" t="s">
        <v>58</v>
      </c>
      <c r="D49" s="45"/>
      <c r="E49" s="48" t="s">
        <v>228</v>
      </c>
      <c r="F49" s="34"/>
      <c r="G49" s="45"/>
      <c r="H49" s="29">
        <v>10</v>
      </c>
      <c r="I49" s="28">
        <v>200</v>
      </c>
    </row>
    <row r="50" spans="1:9" x14ac:dyDescent="0.3">
      <c r="A50" s="34">
        <f t="shared" si="2"/>
        <v>11</v>
      </c>
      <c r="B50" s="46" t="s">
        <v>232</v>
      </c>
      <c r="C50" s="45"/>
      <c r="D50" s="45"/>
      <c r="E50" s="48" t="s">
        <v>228</v>
      </c>
      <c r="F50" s="34"/>
      <c r="G50" s="45"/>
      <c r="H50" s="29">
        <v>5</v>
      </c>
      <c r="I50" s="28">
        <v>100</v>
      </c>
    </row>
    <row r="51" spans="1:9" x14ac:dyDescent="0.3">
      <c r="A51" s="34">
        <f t="shared" si="2"/>
        <v>12</v>
      </c>
      <c r="B51" s="46" t="s">
        <v>231</v>
      </c>
      <c r="C51" s="45"/>
      <c r="D51" s="45"/>
      <c r="E51" s="48" t="s">
        <v>228</v>
      </c>
      <c r="F51" s="34"/>
      <c r="G51" s="45"/>
      <c r="H51" s="29">
        <v>5</v>
      </c>
      <c r="I51" s="28">
        <v>100</v>
      </c>
    </row>
    <row r="52" spans="1:9" x14ac:dyDescent="0.3">
      <c r="A52" s="34">
        <f t="shared" si="2"/>
        <v>13</v>
      </c>
      <c r="B52" s="46" t="s">
        <v>230</v>
      </c>
      <c r="C52" s="45"/>
      <c r="D52" s="45"/>
      <c r="E52" s="48" t="s">
        <v>228</v>
      </c>
      <c r="F52" s="34"/>
      <c r="G52" s="45"/>
      <c r="H52" s="29">
        <v>8</v>
      </c>
      <c r="I52" s="28">
        <v>500</v>
      </c>
    </row>
    <row r="53" spans="1:9" x14ac:dyDescent="0.3">
      <c r="A53" s="34">
        <f t="shared" si="2"/>
        <v>14</v>
      </c>
      <c r="B53" s="46" t="s">
        <v>229</v>
      </c>
      <c r="C53" s="45" t="s">
        <v>58</v>
      </c>
      <c r="D53" s="45"/>
      <c r="E53" s="48" t="s">
        <v>228</v>
      </c>
      <c r="F53" s="34"/>
      <c r="G53" s="45"/>
      <c r="H53" s="29">
        <v>4</v>
      </c>
      <c r="I53" s="28">
        <v>250</v>
      </c>
    </row>
    <row r="55" spans="1:9" x14ac:dyDescent="0.3">
      <c r="B55" s="47" t="s">
        <v>227</v>
      </c>
    </row>
    <row r="56" spans="1:9" x14ac:dyDescent="0.3">
      <c r="A56" s="34">
        <v>1</v>
      </c>
      <c r="B56" s="79" t="s">
        <v>226</v>
      </c>
      <c r="C56" s="54" t="s">
        <v>225</v>
      </c>
      <c r="D56" s="54"/>
      <c r="E56" s="48" t="s">
        <v>207</v>
      </c>
      <c r="F56" s="48"/>
      <c r="G56" s="54"/>
      <c r="H56" s="57">
        <v>10</v>
      </c>
      <c r="I56" s="56">
        <v>25000</v>
      </c>
    </row>
    <row r="57" spans="1:9" x14ac:dyDescent="0.3">
      <c r="A57" s="34">
        <f t="shared" ref="A57:A67" si="3">A56+1</f>
        <v>2</v>
      </c>
      <c r="B57" s="58" t="s">
        <v>224</v>
      </c>
      <c r="C57" s="54" t="s">
        <v>213</v>
      </c>
      <c r="D57" s="54"/>
      <c r="E57" s="48" t="s">
        <v>207</v>
      </c>
      <c r="F57" s="48"/>
      <c r="G57" s="54"/>
      <c r="H57" s="57">
        <v>2</v>
      </c>
      <c r="I57" s="56">
        <v>1200</v>
      </c>
    </row>
    <row r="58" spans="1:9" x14ac:dyDescent="0.3">
      <c r="A58" s="34">
        <f t="shared" si="3"/>
        <v>3</v>
      </c>
      <c r="B58" s="46" t="s">
        <v>223</v>
      </c>
      <c r="C58" s="45" t="s">
        <v>222</v>
      </c>
      <c r="D58" s="54"/>
      <c r="E58" s="48" t="s">
        <v>207</v>
      </c>
      <c r="F58" s="48"/>
      <c r="G58" s="54"/>
      <c r="H58" s="57">
        <v>5</v>
      </c>
      <c r="I58" s="56">
        <v>100</v>
      </c>
    </row>
    <row r="59" spans="1:9" x14ac:dyDescent="0.3">
      <c r="A59" s="34">
        <f t="shared" si="3"/>
        <v>4</v>
      </c>
      <c r="B59" s="58" t="s">
        <v>221</v>
      </c>
      <c r="C59" s="54" t="s">
        <v>213</v>
      </c>
      <c r="D59" s="54"/>
      <c r="E59" s="48" t="s">
        <v>207</v>
      </c>
      <c r="F59" s="48"/>
      <c r="G59" s="54"/>
      <c r="H59" s="57">
        <v>10</v>
      </c>
      <c r="I59" s="56">
        <v>1500</v>
      </c>
    </row>
    <row r="60" spans="1:9" x14ac:dyDescent="0.3">
      <c r="A60" s="34">
        <f t="shared" si="3"/>
        <v>5</v>
      </c>
      <c r="B60" s="46" t="s">
        <v>220</v>
      </c>
      <c r="C60" s="45" t="s">
        <v>219</v>
      </c>
      <c r="D60" s="54"/>
      <c r="E60" s="48" t="s">
        <v>207</v>
      </c>
      <c r="F60" s="48"/>
      <c r="G60" s="54"/>
      <c r="H60" s="57">
        <v>5</v>
      </c>
      <c r="I60" s="56">
        <v>150</v>
      </c>
    </row>
    <row r="61" spans="1:9" x14ac:dyDescent="0.3">
      <c r="A61" s="34">
        <f t="shared" si="3"/>
        <v>6</v>
      </c>
      <c r="B61" s="58" t="s">
        <v>218</v>
      </c>
      <c r="C61" s="54" t="s">
        <v>217</v>
      </c>
      <c r="D61" s="54"/>
      <c r="E61" s="48" t="s">
        <v>207</v>
      </c>
      <c r="F61" s="48"/>
      <c r="G61" s="54"/>
      <c r="H61" s="57">
        <v>10</v>
      </c>
      <c r="I61" s="56">
        <v>1500</v>
      </c>
    </row>
    <row r="62" spans="1:9" x14ac:dyDescent="0.3">
      <c r="A62" s="34">
        <f t="shared" si="3"/>
        <v>7</v>
      </c>
      <c r="B62" s="58" t="s">
        <v>216</v>
      </c>
      <c r="C62" s="54" t="s">
        <v>213</v>
      </c>
      <c r="D62" s="54"/>
      <c r="E62" s="48" t="s">
        <v>207</v>
      </c>
      <c r="F62" s="48"/>
      <c r="G62" s="54"/>
      <c r="H62" s="57">
        <v>10</v>
      </c>
      <c r="I62" s="56">
        <v>700</v>
      </c>
    </row>
    <row r="63" spans="1:9" x14ac:dyDescent="0.3">
      <c r="A63" s="34">
        <f t="shared" si="3"/>
        <v>8</v>
      </c>
      <c r="B63" s="78" t="s">
        <v>215</v>
      </c>
      <c r="C63" s="45"/>
      <c r="D63" s="45"/>
      <c r="E63" s="48" t="s">
        <v>207</v>
      </c>
      <c r="F63" s="34"/>
      <c r="G63" s="45"/>
      <c r="H63" s="29">
        <v>3</v>
      </c>
      <c r="I63" s="28">
        <v>500</v>
      </c>
    </row>
    <row r="64" spans="1:9" x14ac:dyDescent="0.3">
      <c r="A64" s="34">
        <f t="shared" si="3"/>
        <v>9</v>
      </c>
      <c r="B64" s="58" t="s">
        <v>214</v>
      </c>
      <c r="C64" s="54" t="s">
        <v>213</v>
      </c>
      <c r="D64" s="54"/>
      <c r="E64" s="48" t="s">
        <v>207</v>
      </c>
      <c r="F64" s="48"/>
      <c r="G64" s="54"/>
      <c r="H64" s="57">
        <v>2</v>
      </c>
      <c r="I64" s="56">
        <v>1200</v>
      </c>
    </row>
    <row r="65" spans="1:9" x14ac:dyDescent="0.3">
      <c r="A65" s="34">
        <f t="shared" si="3"/>
        <v>10</v>
      </c>
      <c r="B65" s="78" t="s">
        <v>211</v>
      </c>
      <c r="C65" s="77" t="s">
        <v>212</v>
      </c>
      <c r="D65" s="45"/>
      <c r="E65" s="48" t="s">
        <v>207</v>
      </c>
      <c r="F65" s="34"/>
      <c r="G65" s="45"/>
      <c r="H65" s="29">
        <v>4</v>
      </c>
      <c r="I65" s="28">
        <v>750</v>
      </c>
    </row>
    <row r="66" spans="1:9" x14ac:dyDescent="0.3">
      <c r="A66" s="34">
        <f t="shared" si="3"/>
        <v>11</v>
      </c>
      <c r="B66" s="78" t="s">
        <v>211</v>
      </c>
      <c r="C66" s="77" t="s">
        <v>210</v>
      </c>
      <c r="D66" s="45"/>
      <c r="E66" s="48" t="s">
        <v>207</v>
      </c>
      <c r="F66" s="34"/>
      <c r="G66" s="45"/>
      <c r="H66" s="29">
        <v>4</v>
      </c>
      <c r="I66" s="28">
        <v>1000</v>
      </c>
    </row>
    <row r="67" spans="1:9" x14ac:dyDescent="0.3">
      <c r="A67" s="34">
        <f t="shared" si="3"/>
        <v>12</v>
      </c>
      <c r="B67" s="78" t="s">
        <v>209</v>
      </c>
      <c r="C67" s="77" t="s">
        <v>208</v>
      </c>
      <c r="D67" s="45"/>
      <c r="E67" s="48" t="s">
        <v>207</v>
      </c>
      <c r="F67" s="34"/>
      <c r="G67" s="45"/>
      <c r="H67" s="29">
        <v>8</v>
      </c>
      <c r="I67" s="28">
        <v>2000</v>
      </c>
    </row>
    <row r="69" spans="1:9" x14ac:dyDescent="0.3">
      <c r="B69" s="47" t="s">
        <v>206</v>
      </c>
    </row>
    <row r="70" spans="1:9" x14ac:dyDescent="0.3">
      <c r="A70" s="34">
        <v>1</v>
      </c>
      <c r="B70" s="46" t="s">
        <v>205</v>
      </c>
      <c r="C70" s="45" t="s">
        <v>184</v>
      </c>
      <c r="D70" s="45"/>
      <c r="E70" s="34" t="s">
        <v>180</v>
      </c>
      <c r="F70" s="34"/>
      <c r="G70" s="45"/>
      <c r="H70" s="29">
        <v>5</v>
      </c>
      <c r="I70" s="28">
        <v>100</v>
      </c>
    </row>
    <row r="71" spans="1:9" x14ac:dyDescent="0.3">
      <c r="A71" s="34">
        <f t="shared" ref="A71:A85" si="4">A70+1</f>
        <v>2</v>
      </c>
      <c r="B71" s="46" t="s">
        <v>204</v>
      </c>
      <c r="C71" s="45" t="s">
        <v>58</v>
      </c>
      <c r="D71" s="45"/>
      <c r="E71" s="34" t="s">
        <v>180</v>
      </c>
      <c r="F71" s="34"/>
      <c r="G71" s="45"/>
      <c r="H71" s="29">
        <v>5</v>
      </c>
      <c r="I71" s="28">
        <v>500</v>
      </c>
    </row>
    <row r="72" spans="1:9" x14ac:dyDescent="0.3">
      <c r="A72" s="34">
        <f t="shared" si="4"/>
        <v>3</v>
      </c>
      <c r="B72" s="67" t="s">
        <v>203</v>
      </c>
      <c r="C72" s="16" t="s">
        <v>202</v>
      </c>
      <c r="D72" s="16"/>
      <c r="E72" s="34" t="s">
        <v>180</v>
      </c>
      <c r="F72" s="61"/>
      <c r="G72" s="16"/>
      <c r="H72" s="65">
        <v>10</v>
      </c>
      <c r="I72" s="64">
        <v>100</v>
      </c>
    </row>
    <row r="73" spans="1:9" x14ac:dyDescent="0.3">
      <c r="A73" s="34">
        <f t="shared" si="4"/>
        <v>4</v>
      </c>
      <c r="B73" s="67" t="s">
        <v>201</v>
      </c>
      <c r="C73" s="16" t="s">
        <v>200</v>
      </c>
      <c r="D73" s="16"/>
      <c r="E73" s="34" t="s">
        <v>180</v>
      </c>
      <c r="F73" s="61"/>
      <c r="G73" s="16"/>
      <c r="H73" s="65">
        <v>5</v>
      </c>
      <c r="I73" s="64">
        <v>2500</v>
      </c>
    </row>
    <row r="74" spans="1:9" x14ac:dyDescent="0.3">
      <c r="A74" s="34">
        <f t="shared" si="4"/>
        <v>5</v>
      </c>
      <c r="B74" s="49" t="s">
        <v>199</v>
      </c>
      <c r="C74" s="76" t="s">
        <v>198</v>
      </c>
      <c r="D74" s="45"/>
      <c r="E74" s="34" t="s">
        <v>180</v>
      </c>
      <c r="F74" s="34"/>
      <c r="G74" s="45"/>
      <c r="H74" s="29">
        <v>0.5</v>
      </c>
      <c r="I74" s="28">
        <v>50</v>
      </c>
    </row>
    <row r="75" spans="1:9" x14ac:dyDescent="0.3">
      <c r="A75" s="34">
        <f t="shared" si="4"/>
        <v>6</v>
      </c>
      <c r="B75" s="58" t="s">
        <v>197</v>
      </c>
      <c r="C75" s="54" t="s">
        <v>184</v>
      </c>
      <c r="D75" s="54"/>
      <c r="E75" s="34" t="s">
        <v>180</v>
      </c>
      <c r="F75" s="48"/>
      <c r="G75" s="54"/>
      <c r="H75" s="57">
        <v>3</v>
      </c>
      <c r="I75" s="56">
        <v>20</v>
      </c>
    </row>
    <row r="76" spans="1:9" x14ac:dyDescent="0.3">
      <c r="A76" s="34">
        <f t="shared" si="4"/>
        <v>7</v>
      </c>
      <c r="B76" s="49" t="s">
        <v>196</v>
      </c>
      <c r="C76" s="45" t="s">
        <v>194</v>
      </c>
      <c r="D76" s="45"/>
      <c r="E76" s="34" t="s">
        <v>180</v>
      </c>
      <c r="F76" s="34"/>
      <c r="G76" s="45"/>
      <c r="H76" s="29">
        <v>3</v>
      </c>
      <c r="I76" s="28">
        <v>100</v>
      </c>
    </row>
    <row r="77" spans="1:9" x14ac:dyDescent="0.3">
      <c r="A77" s="34">
        <f t="shared" si="4"/>
        <v>8</v>
      </c>
      <c r="B77" s="49" t="s">
        <v>195</v>
      </c>
      <c r="C77" s="45" t="s">
        <v>194</v>
      </c>
      <c r="D77" s="45"/>
      <c r="E77" s="34" t="s">
        <v>180</v>
      </c>
      <c r="F77" s="34"/>
      <c r="G77" s="45"/>
      <c r="H77" s="29">
        <v>12</v>
      </c>
      <c r="I77" s="28">
        <v>2000</v>
      </c>
    </row>
    <row r="78" spans="1:9" x14ac:dyDescent="0.3">
      <c r="A78" s="34">
        <f t="shared" si="4"/>
        <v>9</v>
      </c>
      <c r="B78" s="49" t="s">
        <v>193</v>
      </c>
      <c r="C78" s="45" t="s">
        <v>192</v>
      </c>
      <c r="D78" s="45"/>
      <c r="E78" s="34" t="s">
        <v>180</v>
      </c>
      <c r="F78" s="34"/>
      <c r="G78" s="45"/>
      <c r="H78" s="29">
        <v>10</v>
      </c>
      <c r="I78" s="28">
        <v>1200</v>
      </c>
    </row>
    <row r="79" spans="1:9" x14ac:dyDescent="0.3">
      <c r="A79" s="34">
        <f t="shared" si="4"/>
        <v>10</v>
      </c>
      <c r="B79" s="66" t="s">
        <v>191</v>
      </c>
      <c r="C79" s="16" t="s">
        <v>190</v>
      </c>
      <c r="D79" s="16"/>
      <c r="E79" s="34" t="s">
        <v>180</v>
      </c>
      <c r="F79" s="61"/>
      <c r="G79" s="16"/>
      <c r="H79" s="65">
        <v>15</v>
      </c>
      <c r="I79" s="64">
        <v>5000</v>
      </c>
    </row>
    <row r="80" spans="1:9" x14ac:dyDescent="0.3">
      <c r="A80" s="34">
        <f t="shared" si="4"/>
        <v>11</v>
      </c>
      <c r="B80" s="67" t="s">
        <v>189</v>
      </c>
      <c r="C80" s="16" t="s">
        <v>58</v>
      </c>
      <c r="D80" s="16"/>
      <c r="E80" s="34" t="s">
        <v>180</v>
      </c>
      <c r="F80" s="61"/>
      <c r="G80" s="16"/>
      <c r="H80" s="65">
        <v>5</v>
      </c>
      <c r="I80" s="64">
        <v>300</v>
      </c>
    </row>
    <row r="81" spans="1:9" x14ac:dyDescent="0.3">
      <c r="A81" s="34">
        <f t="shared" si="4"/>
        <v>12</v>
      </c>
      <c r="B81" s="67" t="s">
        <v>188</v>
      </c>
      <c r="C81" s="16" t="s">
        <v>99</v>
      </c>
      <c r="D81" s="16"/>
      <c r="E81" s="34" t="s">
        <v>180</v>
      </c>
      <c r="F81" s="61"/>
      <c r="G81" s="16"/>
      <c r="H81" s="65">
        <v>1</v>
      </c>
      <c r="I81" s="64">
        <v>20</v>
      </c>
    </row>
    <row r="82" spans="1:9" x14ac:dyDescent="0.3">
      <c r="A82" s="34">
        <f t="shared" si="4"/>
        <v>13</v>
      </c>
      <c r="B82" s="67" t="s">
        <v>187</v>
      </c>
      <c r="C82" s="16" t="s">
        <v>58</v>
      </c>
      <c r="D82" s="16"/>
      <c r="E82" s="34" t="s">
        <v>180</v>
      </c>
      <c r="F82" s="61"/>
      <c r="G82" s="16"/>
      <c r="H82" s="65">
        <v>1</v>
      </c>
      <c r="I82" s="64">
        <v>100</v>
      </c>
    </row>
    <row r="83" spans="1:9" x14ac:dyDescent="0.3">
      <c r="A83" s="34">
        <f t="shared" si="4"/>
        <v>14</v>
      </c>
      <c r="B83" s="67" t="s">
        <v>186</v>
      </c>
      <c r="C83" s="16" t="s">
        <v>58</v>
      </c>
      <c r="D83" s="16"/>
      <c r="E83" s="34" t="s">
        <v>180</v>
      </c>
      <c r="F83" s="61"/>
      <c r="G83" s="16"/>
      <c r="H83" s="65">
        <v>10</v>
      </c>
      <c r="I83" s="64">
        <v>500</v>
      </c>
    </row>
    <row r="84" spans="1:9" x14ac:dyDescent="0.3">
      <c r="A84" s="34">
        <f t="shared" si="4"/>
        <v>15</v>
      </c>
      <c r="B84" s="67" t="s">
        <v>185</v>
      </c>
      <c r="C84" s="16" t="s">
        <v>184</v>
      </c>
      <c r="D84" s="16"/>
      <c r="E84" s="34" t="s">
        <v>180</v>
      </c>
      <c r="F84" s="61"/>
      <c r="G84" s="16"/>
      <c r="H84" s="65">
        <v>1</v>
      </c>
      <c r="I84" s="64">
        <v>10</v>
      </c>
    </row>
    <row r="85" spans="1:9" x14ac:dyDescent="0.3">
      <c r="A85" s="34">
        <f t="shared" si="4"/>
        <v>16</v>
      </c>
      <c r="B85" s="67" t="s">
        <v>183</v>
      </c>
      <c r="C85" s="16" t="s">
        <v>58</v>
      </c>
      <c r="D85" s="16"/>
      <c r="E85" s="34" t="s">
        <v>180</v>
      </c>
      <c r="F85" s="61"/>
      <c r="G85" s="16"/>
      <c r="H85" s="65">
        <v>5</v>
      </c>
      <c r="I85" s="64">
        <v>500</v>
      </c>
    </row>
    <row r="86" spans="1:9" x14ac:dyDescent="0.3">
      <c r="A86" s="34">
        <v>17</v>
      </c>
      <c r="B86" s="46" t="s">
        <v>182</v>
      </c>
      <c r="C86" s="45" t="s">
        <v>181</v>
      </c>
      <c r="D86" s="45"/>
      <c r="E86" s="34" t="s">
        <v>180</v>
      </c>
      <c r="F86" s="34"/>
      <c r="G86" s="45"/>
      <c r="H86" s="29">
        <v>15</v>
      </c>
      <c r="I86" s="28">
        <v>4000</v>
      </c>
    </row>
    <row r="88" spans="1:9" x14ac:dyDescent="0.3">
      <c r="B88" s="47" t="s">
        <v>179</v>
      </c>
    </row>
    <row r="89" spans="1:9" x14ac:dyDescent="0.3">
      <c r="A89" s="34">
        <v>1</v>
      </c>
      <c r="B89" s="46" t="s">
        <v>178</v>
      </c>
      <c r="C89" s="45" t="s">
        <v>177</v>
      </c>
      <c r="D89" s="45"/>
      <c r="E89" s="34" t="s">
        <v>162</v>
      </c>
      <c r="F89" s="34"/>
      <c r="G89" s="45"/>
      <c r="H89" s="29">
        <v>5</v>
      </c>
      <c r="I89" s="28">
        <v>6000</v>
      </c>
    </row>
    <row r="90" spans="1:9" x14ac:dyDescent="0.3">
      <c r="A90" s="34">
        <f t="shared" ref="A90:A95" si="5">A89+1</f>
        <v>2</v>
      </c>
      <c r="B90" s="46" t="s">
        <v>176</v>
      </c>
      <c r="C90" s="45" t="s">
        <v>175</v>
      </c>
      <c r="D90" s="45"/>
      <c r="E90" s="34" t="s">
        <v>162</v>
      </c>
      <c r="F90" s="34"/>
      <c r="G90" s="45"/>
      <c r="H90" s="29">
        <v>0.5</v>
      </c>
      <c r="I90" s="28">
        <v>20</v>
      </c>
    </row>
    <row r="91" spans="1:9" x14ac:dyDescent="0.3">
      <c r="A91" s="34">
        <f t="shared" si="5"/>
        <v>3</v>
      </c>
      <c r="B91" s="46" t="s">
        <v>174</v>
      </c>
      <c r="C91" s="45" t="s">
        <v>173</v>
      </c>
      <c r="D91" s="45"/>
      <c r="E91" s="34" t="s">
        <v>162</v>
      </c>
      <c r="F91" s="34"/>
      <c r="G91" s="45"/>
      <c r="H91" s="29">
        <v>20</v>
      </c>
      <c r="I91" s="28">
        <v>1200</v>
      </c>
    </row>
    <row r="92" spans="1:9" x14ac:dyDescent="0.3">
      <c r="A92" s="34">
        <f t="shared" si="5"/>
        <v>4</v>
      </c>
      <c r="B92" s="46" t="s">
        <v>172</v>
      </c>
      <c r="C92" s="45" t="s">
        <v>165</v>
      </c>
      <c r="D92" s="45"/>
      <c r="E92" s="34" t="s">
        <v>162</v>
      </c>
      <c r="F92" s="34"/>
      <c r="G92" s="45"/>
      <c r="H92" s="29">
        <v>15</v>
      </c>
      <c r="I92" s="28">
        <v>300</v>
      </c>
    </row>
    <row r="93" spans="1:9" x14ac:dyDescent="0.3">
      <c r="A93" s="34">
        <f t="shared" si="5"/>
        <v>5</v>
      </c>
      <c r="B93" s="46" t="s">
        <v>171</v>
      </c>
      <c r="C93" s="45" t="s">
        <v>170</v>
      </c>
      <c r="D93" s="45"/>
      <c r="E93" s="34" t="s">
        <v>162</v>
      </c>
      <c r="F93" s="34"/>
      <c r="G93" s="45"/>
      <c r="H93" s="29">
        <v>8</v>
      </c>
      <c r="I93" s="28">
        <v>2000</v>
      </c>
    </row>
    <row r="94" spans="1:9" x14ac:dyDescent="0.3">
      <c r="A94" s="34">
        <f t="shared" si="5"/>
        <v>6</v>
      </c>
      <c r="B94" s="46" t="s">
        <v>169</v>
      </c>
      <c r="C94" s="45" t="s">
        <v>165</v>
      </c>
      <c r="D94" s="45"/>
      <c r="E94" s="34" t="s">
        <v>162</v>
      </c>
      <c r="F94" s="34"/>
      <c r="G94" s="45"/>
      <c r="H94" s="29">
        <v>4</v>
      </c>
      <c r="I94" s="28">
        <v>50</v>
      </c>
    </row>
    <row r="95" spans="1:9" x14ac:dyDescent="0.3">
      <c r="A95" s="34">
        <f t="shared" si="5"/>
        <v>7</v>
      </c>
      <c r="B95" s="46" t="s">
        <v>168</v>
      </c>
      <c r="C95" s="45" t="s">
        <v>167</v>
      </c>
      <c r="D95" s="45"/>
      <c r="E95" s="34" t="s">
        <v>162</v>
      </c>
      <c r="F95" s="34"/>
      <c r="G95" s="45"/>
      <c r="H95" s="29">
        <v>3</v>
      </c>
      <c r="I95" s="28">
        <v>60</v>
      </c>
    </row>
    <row r="96" spans="1:9" x14ac:dyDescent="0.3">
      <c r="A96" s="34">
        <v>8</v>
      </c>
      <c r="B96" s="46" t="s">
        <v>166</v>
      </c>
      <c r="C96" s="45" t="s">
        <v>165</v>
      </c>
      <c r="D96" s="45"/>
      <c r="E96" s="34" t="s">
        <v>162</v>
      </c>
      <c r="F96" s="34"/>
      <c r="G96" s="45"/>
      <c r="H96" s="29">
        <v>1.5</v>
      </c>
      <c r="I96" s="28">
        <v>30</v>
      </c>
    </row>
    <row r="97" spans="1:9" x14ac:dyDescent="0.3">
      <c r="A97" s="34">
        <v>9</v>
      </c>
      <c r="B97" s="46" t="s">
        <v>164</v>
      </c>
      <c r="C97" s="45" t="s">
        <v>163</v>
      </c>
      <c r="D97" s="45"/>
      <c r="E97" s="34" t="s">
        <v>162</v>
      </c>
      <c r="F97" s="34"/>
      <c r="G97" s="45"/>
      <c r="H97" s="29">
        <v>0.5</v>
      </c>
      <c r="I97" s="28">
        <v>120</v>
      </c>
    </row>
    <row r="99" spans="1:9" x14ac:dyDescent="0.3">
      <c r="B99" s="47" t="s">
        <v>161</v>
      </c>
    </row>
    <row r="100" spans="1:9" x14ac:dyDescent="0.3">
      <c r="A100" s="32">
        <v>1</v>
      </c>
      <c r="B100" s="33" t="s">
        <v>160</v>
      </c>
      <c r="C100" s="30" t="s">
        <v>33</v>
      </c>
      <c r="D100" s="68"/>
      <c r="E100" s="69" t="s">
        <v>142</v>
      </c>
      <c r="F100" s="69"/>
      <c r="G100" s="68"/>
      <c r="H100" s="57">
        <v>15</v>
      </c>
      <c r="I100" s="56">
        <v>100</v>
      </c>
    </row>
    <row r="101" spans="1:9" x14ac:dyDescent="0.3">
      <c r="A101" s="32">
        <f t="shared" ref="A101:A113" si="6">1+A100</f>
        <v>2</v>
      </c>
      <c r="B101" s="70" t="s">
        <v>159</v>
      </c>
      <c r="C101" s="68" t="s">
        <v>58</v>
      </c>
      <c r="D101" s="68"/>
      <c r="E101" s="69" t="s">
        <v>142</v>
      </c>
      <c r="F101" s="69"/>
      <c r="G101" s="68"/>
      <c r="H101" s="57">
        <v>1</v>
      </c>
      <c r="I101" s="56">
        <v>100</v>
      </c>
    </row>
    <row r="102" spans="1:9" x14ac:dyDescent="0.3">
      <c r="A102" s="32">
        <f t="shared" si="6"/>
        <v>3</v>
      </c>
      <c r="B102" s="70" t="s">
        <v>158</v>
      </c>
      <c r="C102" s="68" t="s">
        <v>58</v>
      </c>
      <c r="D102" s="68"/>
      <c r="E102" s="69" t="s">
        <v>142</v>
      </c>
      <c r="F102" s="69"/>
      <c r="G102" s="68"/>
      <c r="H102" s="57">
        <v>1</v>
      </c>
      <c r="I102" s="56">
        <v>100</v>
      </c>
    </row>
    <row r="103" spans="1:9" x14ac:dyDescent="0.3">
      <c r="A103" s="32">
        <f t="shared" si="6"/>
        <v>4</v>
      </c>
      <c r="B103" s="70" t="s">
        <v>157</v>
      </c>
      <c r="C103" s="68" t="s">
        <v>58</v>
      </c>
      <c r="D103" s="68"/>
      <c r="E103" s="69" t="s">
        <v>142</v>
      </c>
      <c r="F103" s="69"/>
      <c r="G103" s="68"/>
      <c r="H103" s="57">
        <v>1</v>
      </c>
      <c r="I103" s="56">
        <v>100</v>
      </c>
    </row>
    <row r="104" spans="1:9" x14ac:dyDescent="0.3">
      <c r="A104" s="32">
        <f t="shared" si="6"/>
        <v>5</v>
      </c>
      <c r="B104" s="33" t="s">
        <v>156</v>
      </c>
      <c r="C104" s="30" t="s">
        <v>155</v>
      </c>
      <c r="D104" s="68"/>
      <c r="E104" s="69" t="s">
        <v>142</v>
      </c>
      <c r="F104" s="69"/>
      <c r="G104" s="68"/>
      <c r="H104" s="57">
        <v>8</v>
      </c>
      <c r="I104" s="56">
        <v>10000</v>
      </c>
    </row>
    <row r="105" spans="1:9" x14ac:dyDescent="0.3">
      <c r="A105" s="32">
        <f t="shared" si="6"/>
        <v>6</v>
      </c>
      <c r="B105" s="33" t="s">
        <v>154</v>
      </c>
      <c r="C105" s="30" t="s">
        <v>153</v>
      </c>
      <c r="D105" s="68"/>
      <c r="E105" s="69" t="s">
        <v>142</v>
      </c>
      <c r="F105" s="69"/>
      <c r="G105" s="68"/>
      <c r="H105" s="57">
        <v>10</v>
      </c>
      <c r="I105" s="56">
        <v>8000</v>
      </c>
    </row>
    <row r="106" spans="1:9" x14ac:dyDescent="0.3">
      <c r="A106" s="32">
        <f t="shared" si="6"/>
        <v>7</v>
      </c>
      <c r="B106" s="70" t="s">
        <v>152</v>
      </c>
      <c r="C106" s="68" t="s">
        <v>151</v>
      </c>
      <c r="D106" s="68"/>
      <c r="E106" s="69" t="s">
        <v>142</v>
      </c>
      <c r="F106" s="69"/>
      <c r="G106" s="68"/>
      <c r="H106" s="57">
        <v>10</v>
      </c>
      <c r="I106" s="56">
        <v>500</v>
      </c>
    </row>
    <row r="107" spans="1:9" ht="131.25" x14ac:dyDescent="0.3">
      <c r="A107" s="32">
        <f t="shared" si="6"/>
        <v>8</v>
      </c>
      <c r="B107" s="70" t="s">
        <v>150</v>
      </c>
      <c r="C107" s="68"/>
      <c r="D107" s="75" t="s">
        <v>149</v>
      </c>
      <c r="E107" s="69" t="s">
        <v>142</v>
      </c>
      <c r="F107" s="69"/>
      <c r="G107" s="68"/>
      <c r="H107" s="57">
        <v>30</v>
      </c>
      <c r="I107" s="56">
        <v>5000</v>
      </c>
    </row>
    <row r="108" spans="1:9" x14ac:dyDescent="0.3">
      <c r="A108" s="32">
        <f t="shared" si="6"/>
        <v>9</v>
      </c>
      <c r="B108" s="70" t="s">
        <v>148</v>
      </c>
      <c r="C108" s="68"/>
      <c r="D108" s="68"/>
      <c r="E108" s="69" t="s">
        <v>142</v>
      </c>
      <c r="F108" s="69"/>
      <c r="G108" s="68"/>
      <c r="H108" s="57">
        <v>5</v>
      </c>
      <c r="I108" s="56">
        <v>150</v>
      </c>
    </row>
    <row r="109" spans="1:9" x14ac:dyDescent="0.3">
      <c r="A109" s="32">
        <f t="shared" si="6"/>
        <v>10</v>
      </c>
      <c r="B109" s="74" t="s">
        <v>147</v>
      </c>
      <c r="C109" s="73" t="s">
        <v>58</v>
      </c>
      <c r="E109" s="69" t="s">
        <v>142</v>
      </c>
      <c r="F109" s="32"/>
      <c r="H109" s="72">
        <v>5</v>
      </c>
      <c r="I109" s="71">
        <v>1000</v>
      </c>
    </row>
    <row r="110" spans="1:9" x14ac:dyDescent="0.3">
      <c r="A110" s="32">
        <f t="shared" si="6"/>
        <v>11</v>
      </c>
      <c r="B110" s="74" t="s">
        <v>146</v>
      </c>
      <c r="E110" s="69" t="s">
        <v>142</v>
      </c>
      <c r="F110" s="32"/>
      <c r="H110" s="72">
        <v>2</v>
      </c>
      <c r="I110" s="71">
        <v>200</v>
      </c>
    </row>
    <row r="111" spans="1:9" x14ac:dyDescent="0.3">
      <c r="A111" s="32">
        <f t="shared" si="6"/>
        <v>12</v>
      </c>
      <c r="B111" s="74" t="s">
        <v>145</v>
      </c>
      <c r="C111" s="73" t="s">
        <v>58</v>
      </c>
      <c r="E111" s="69" t="s">
        <v>142</v>
      </c>
      <c r="F111" s="32"/>
      <c r="H111" s="72">
        <v>2</v>
      </c>
      <c r="I111" s="71">
        <v>500</v>
      </c>
    </row>
    <row r="112" spans="1:9" x14ac:dyDescent="0.3">
      <c r="A112" s="32">
        <f t="shared" si="6"/>
        <v>13</v>
      </c>
      <c r="B112" s="70" t="s">
        <v>144</v>
      </c>
      <c r="C112" s="68" t="s">
        <v>143</v>
      </c>
      <c r="D112" s="68"/>
      <c r="E112" s="69" t="s">
        <v>142</v>
      </c>
      <c r="F112" s="69"/>
      <c r="G112" s="68"/>
      <c r="H112" s="57">
        <v>7</v>
      </c>
      <c r="I112" s="56">
        <v>200</v>
      </c>
    </row>
    <row r="113" spans="1:9" x14ac:dyDescent="0.3">
      <c r="A113" s="32">
        <f t="shared" si="6"/>
        <v>14</v>
      </c>
      <c r="B113" s="58" t="s">
        <v>141</v>
      </c>
      <c r="C113" s="54"/>
      <c r="D113" s="54"/>
      <c r="E113" s="48" t="s">
        <v>117</v>
      </c>
      <c r="F113" s="48"/>
      <c r="G113" s="54"/>
      <c r="H113" s="57">
        <v>1</v>
      </c>
      <c r="I113" s="56">
        <v>100</v>
      </c>
    </row>
    <row r="115" spans="1:9" x14ac:dyDescent="0.3">
      <c r="B115" s="47" t="s">
        <v>140</v>
      </c>
    </row>
    <row r="116" spans="1:9" x14ac:dyDescent="0.3">
      <c r="A116" s="61">
        <v>1</v>
      </c>
      <c r="B116" s="67" t="s">
        <v>139</v>
      </c>
      <c r="C116" s="16" t="s">
        <v>138</v>
      </c>
      <c r="D116" s="16"/>
      <c r="E116" s="61" t="s">
        <v>117</v>
      </c>
      <c r="F116" s="61"/>
      <c r="G116" s="16"/>
      <c r="H116" s="65">
        <v>7</v>
      </c>
      <c r="I116" s="64">
        <v>2000</v>
      </c>
    </row>
    <row r="117" spans="1:9" ht="37.5" x14ac:dyDescent="0.3">
      <c r="A117" s="61">
        <f>A116+1</f>
        <v>2</v>
      </c>
      <c r="B117" s="67" t="s">
        <v>137</v>
      </c>
      <c r="C117" s="16" t="s">
        <v>136</v>
      </c>
      <c r="D117" s="16"/>
      <c r="E117" s="61" t="s">
        <v>117</v>
      </c>
      <c r="F117" s="61"/>
      <c r="G117" s="16"/>
      <c r="H117" s="65">
        <v>2</v>
      </c>
      <c r="I117" s="64">
        <v>150</v>
      </c>
    </row>
    <row r="118" spans="1:9" x14ac:dyDescent="0.3">
      <c r="A118" s="34">
        <f>1+A117</f>
        <v>3</v>
      </c>
      <c r="B118" s="46" t="s">
        <v>135</v>
      </c>
      <c r="C118" s="45" t="s">
        <v>134</v>
      </c>
      <c r="D118" s="45"/>
      <c r="E118" s="34" t="s">
        <v>117</v>
      </c>
      <c r="F118" s="34"/>
      <c r="G118" s="45"/>
      <c r="H118" s="29">
        <v>12</v>
      </c>
      <c r="I118" s="28">
        <v>4000</v>
      </c>
    </row>
    <row r="119" spans="1:9" x14ac:dyDescent="0.3">
      <c r="A119" s="61">
        <f t="shared" ref="A119:A126" si="7">A118+1</f>
        <v>4</v>
      </c>
      <c r="B119" s="67" t="s">
        <v>133</v>
      </c>
      <c r="C119" s="16" t="s">
        <v>3</v>
      </c>
      <c r="D119" s="16"/>
      <c r="E119" s="61" t="s">
        <v>117</v>
      </c>
      <c r="F119" s="61"/>
      <c r="G119" s="16"/>
      <c r="H119" s="65">
        <v>10</v>
      </c>
      <c r="I119" s="64">
        <v>20</v>
      </c>
    </row>
    <row r="120" spans="1:9" x14ac:dyDescent="0.3">
      <c r="A120" s="61">
        <f t="shared" si="7"/>
        <v>5</v>
      </c>
      <c r="B120" s="67" t="s">
        <v>132</v>
      </c>
      <c r="C120" s="16" t="s">
        <v>131</v>
      </c>
      <c r="D120" s="16"/>
      <c r="E120" s="61" t="s">
        <v>117</v>
      </c>
      <c r="F120" s="61"/>
      <c r="G120" s="16"/>
      <c r="H120" s="65">
        <v>10</v>
      </c>
      <c r="I120" s="64">
        <v>3000</v>
      </c>
    </row>
    <row r="121" spans="1:9" x14ac:dyDescent="0.3">
      <c r="A121" s="61">
        <f t="shared" si="7"/>
        <v>6</v>
      </c>
      <c r="B121" s="67" t="s">
        <v>130</v>
      </c>
      <c r="C121" s="16" t="s">
        <v>129</v>
      </c>
      <c r="D121" s="16"/>
      <c r="E121" s="61" t="s">
        <v>117</v>
      </c>
      <c r="F121" s="61"/>
      <c r="G121" s="16"/>
      <c r="H121" s="65">
        <v>1</v>
      </c>
      <c r="I121" s="64">
        <v>500</v>
      </c>
    </row>
    <row r="122" spans="1:9" x14ac:dyDescent="0.3">
      <c r="A122" s="61">
        <f t="shared" si="7"/>
        <v>7</v>
      </c>
      <c r="B122" s="63" t="s">
        <v>128</v>
      </c>
      <c r="C122" s="62" t="s">
        <v>127</v>
      </c>
      <c r="D122" s="45"/>
      <c r="E122" s="61" t="s">
        <v>117</v>
      </c>
      <c r="F122" s="34"/>
      <c r="G122" s="45"/>
      <c r="H122" s="29">
        <v>12</v>
      </c>
      <c r="I122" s="28">
        <v>500</v>
      </c>
    </row>
    <row r="123" spans="1:9" x14ac:dyDescent="0.3">
      <c r="A123" s="61">
        <f t="shared" si="7"/>
        <v>8</v>
      </c>
      <c r="B123" s="63" t="s">
        <v>126</v>
      </c>
      <c r="C123" s="62" t="s">
        <v>125</v>
      </c>
      <c r="D123" s="45"/>
      <c r="E123" s="61" t="s">
        <v>117</v>
      </c>
      <c r="F123" s="34"/>
      <c r="G123" s="45"/>
      <c r="H123" s="29">
        <v>1</v>
      </c>
      <c r="I123" s="60">
        <v>500</v>
      </c>
    </row>
    <row r="124" spans="1:9" x14ac:dyDescent="0.3">
      <c r="A124" s="61">
        <f t="shared" si="7"/>
        <v>9</v>
      </c>
      <c r="B124" s="66" t="s">
        <v>124</v>
      </c>
      <c r="C124" s="16" t="s">
        <v>123</v>
      </c>
      <c r="D124" s="16"/>
      <c r="E124" s="61" t="s">
        <v>117</v>
      </c>
      <c r="F124" s="61"/>
      <c r="G124" s="16"/>
      <c r="H124" s="65">
        <v>1</v>
      </c>
      <c r="I124" s="64">
        <v>1000</v>
      </c>
    </row>
    <row r="125" spans="1:9" x14ac:dyDescent="0.3">
      <c r="A125" s="61">
        <f t="shared" si="7"/>
        <v>10</v>
      </c>
      <c r="B125" s="63" t="s">
        <v>122</v>
      </c>
      <c r="C125" s="62" t="s">
        <v>121</v>
      </c>
      <c r="D125" s="45"/>
      <c r="E125" s="61" t="s">
        <v>117</v>
      </c>
      <c r="F125" s="34"/>
      <c r="G125" s="45"/>
      <c r="H125" s="29">
        <v>8</v>
      </c>
      <c r="I125" s="60">
        <v>3000</v>
      </c>
    </row>
    <row r="126" spans="1:9" x14ac:dyDescent="0.3">
      <c r="A126" s="61">
        <f t="shared" si="7"/>
        <v>11</v>
      </c>
      <c r="B126" s="63" t="s">
        <v>120</v>
      </c>
      <c r="C126" s="62" t="s">
        <v>58</v>
      </c>
      <c r="D126" s="45"/>
      <c r="E126" s="61" t="s">
        <v>117</v>
      </c>
      <c r="F126" s="34"/>
      <c r="G126" s="45"/>
      <c r="H126" s="29">
        <v>2</v>
      </c>
      <c r="I126" s="60">
        <v>15</v>
      </c>
    </row>
    <row r="127" spans="1:9" x14ac:dyDescent="0.3">
      <c r="A127" s="34">
        <v>12</v>
      </c>
      <c r="B127" s="46" t="s">
        <v>119</v>
      </c>
      <c r="C127" s="45" t="s">
        <v>118</v>
      </c>
      <c r="D127" s="45"/>
      <c r="E127" s="34" t="s">
        <v>117</v>
      </c>
      <c r="F127" s="34"/>
      <c r="G127" s="45"/>
      <c r="H127" s="29">
        <v>4</v>
      </c>
      <c r="I127" s="28">
        <v>500</v>
      </c>
    </row>
    <row r="129" spans="1:10" x14ac:dyDescent="0.3">
      <c r="B129" s="47" t="s">
        <v>116</v>
      </c>
    </row>
    <row r="130" spans="1:10" x14ac:dyDescent="0.3">
      <c r="A130" s="34">
        <v>1</v>
      </c>
      <c r="B130" s="46" t="s">
        <v>115</v>
      </c>
      <c r="C130" s="45" t="s">
        <v>114</v>
      </c>
      <c r="D130" s="54"/>
      <c r="E130" s="48" t="s">
        <v>79</v>
      </c>
      <c r="F130" s="48"/>
      <c r="G130" s="54"/>
      <c r="H130" s="57">
        <v>25</v>
      </c>
      <c r="I130" s="56">
        <v>8000</v>
      </c>
    </row>
    <row r="131" spans="1:10" x14ac:dyDescent="0.3">
      <c r="A131" s="34">
        <f t="shared" ref="A131:A155" si="8">A130+1</f>
        <v>2</v>
      </c>
      <c r="B131" s="58" t="s">
        <v>113</v>
      </c>
      <c r="C131" s="54" t="s">
        <v>112</v>
      </c>
      <c r="D131" s="54"/>
      <c r="E131" s="48" t="s">
        <v>79</v>
      </c>
      <c r="F131" s="48"/>
      <c r="G131" s="54"/>
      <c r="H131" s="57">
        <v>5</v>
      </c>
      <c r="I131" s="56">
        <v>100</v>
      </c>
    </row>
    <row r="132" spans="1:10" x14ac:dyDescent="0.3">
      <c r="A132" s="34">
        <f t="shared" si="8"/>
        <v>3</v>
      </c>
      <c r="B132" s="46" t="s">
        <v>111</v>
      </c>
      <c r="C132" s="45" t="s">
        <v>110</v>
      </c>
      <c r="D132" s="54"/>
      <c r="E132" s="48" t="s">
        <v>79</v>
      </c>
      <c r="F132" s="48"/>
      <c r="G132" s="54"/>
      <c r="H132" s="57">
        <v>5</v>
      </c>
      <c r="I132" s="56">
        <v>100</v>
      </c>
    </row>
    <row r="133" spans="1:10" x14ac:dyDescent="0.3">
      <c r="A133" s="34">
        <f t="shared" si="8"/>
        <v>4</v>
      </c>
      <c r="B133" s="59" t="s">
        <v>109</v>
      </c>
      <c r="C133" s="54" t="s">
        <v>108</v>
      </c>
      <c r="D133" s="54"/>
      <c r="E133" s="48" t="s">
        <v>79</v>
      </c>
      <c r="F133" s="48"/>
      <c r="G133" s="54"/>
      <c r="H133" s="57">
        <v>3</v>
      </c>
      <c r="I133" s="56">
        <v>1500</v>
      </c>
      <c r="J133" s="1" t="s">
        <v>97</v>
      </c>
    </row>
    <row r="134" spans="1:10" x14ac:dyDescent="0.3">
      <c r="A134" s="34">
        <f t="shared" si="8"/>
        <v>5</v>
      </c>
      <c r="B134" s="59" t="s">
        <v>107</v>
      </c>
      <c r="C134" s="54" t="s">
        <v>106</v>
      </c>
      <c r="D134" s="54"/>
      <c r="E134" s="48" t="s">
        <v>79</v>
      </c>
      <c r="F134" s="48"/>
      <c r="G134" s="54"/>
      <c r="H134" s="57">
        <v>3</v>
      </c>
      <c r="I134" s="56">
        <v>1500</v>
      </c>
    </row>
    <row r="135" spans="1:10" x14ac:dyDescent="0.3">
      <c r="A135" s="34">
        <f t="shared" si="8"/>
        <v>6</v>
      </c>
      <c r="B135" s="58" t="s">
        <v>105</v>
      </c>
      <c r="C135" s="54" t="s">
        <v>58</v>
      </c>
      <c r="D135" s="54"/>
      <c r="E135" s="48" t="s">
        <v>79</v>
      </c>
      <c r="F135" s="48"/>
      <c r="G135" s="54"/>
      <c r="H135" s="57">
        <v>10</v>
      </c>
      <c r="I135" s="56">
        <v>500</v>
      </c>
    </row>
    <row r="136" spans="1:10" x14ac:dyDescent="0.3">
      <c r="A136" s="34">
        <f t="shared" si="8"/>
        <v>7</v>
      </c>
      <c r="B136" s="58" t="s">
        <v>104</v>
      </c>
      <c r="C136" s="54" t="s">
        <v>103</v>
      </c>
      <c r="D136" s="54"/>
      <c r="E136" s="48" t="s">
        <v>79</v>
      </c>
      <c r="F136" s="48"/>
      <c r="G136" s="54"/>
      <c r="H136" s="57">
        <v>10</v>
      </c>
      <c r="I136" s="56">
        <v>700</v>
      </c>
    </row>
    <row r="137" spans="1:10" x14ac:dyDescent="0.3">
      <c r="A137" s="34">
        <f t="shared" si="8"/>
        <v>8</v>
      </c>
      <c r="B137" s="46" t="s">
        <v>102</v>
      </c>
      <c r="C137" s="45" t="s">
        <v>58</v>
      </c>
      <c r="D137" s="54"/>
      <c r="E137" s="48" t="s">
        <v>79</v>
      </c>
      <c r="F137" s="48"/>
      <c r="G137" s="54"/>
      <c r="H137" s="57">
        <v>5</v>
      </c>
      <c r="I137" s="56">
        <v>500</v>
      </c>
    </row>
    <row r="138" spans="1:10" x14ac:dyDescent="0.3">
      <c r="A138" s="34">
        <f t="shared" si="8"/>
        <v>9</v>
      </c>
      <c r="B138" s="58" t="s">
        <v>101</v>
      </c>
      <c r="C138" s="54"/>
      <c r="D138" s="54"/>
      <c r="E138" s="48" t="s">
        <v>79</v>
      </c>
      <c r="F138" s="48"/>
      <c r="G138" s="54"/>
      <c r="H138" s="57">
        <v>10</v>
      </c>
      <c r="I138" s="56">
        <v>2000</v>
      </c>
    </row>
    <row r="139" spans="1:10" x14ac:dyDescent="0.3">
      <c r="A139" s="34">
        <f t="shared" si="8"/>
        <v>10</v>
      </c>
      <c r="B139" s="46" t="s">
        <v>100</v>
      </c>
      <c r="C139" s="45" t="s">
        <v>99</v>
      </c>
      <c r="D139" s="54"/>
      <c r="E139" s="48" t="s">
        <v>79</v>
      </c>
      <c r="F139" s="48"/>
      <c r="G139" s="54"/>
      <c r="H139" s="57">
        <v>1</v>
      </c>
      <c r="I139" s="56">
        <v>20</v>
      </c>
    </row>
    <row r="140" spans="1:10" x14ac:dyDescent="0.3">
      <c r="A140" s="34">
        <f t="shared" si="8"/>
        <v>11</v>
      </c>
      <c r="B140" s="46" t="s">
        <v>98</v>
      </c>
      <c r="C140" s="45" t="s">
        <v>33</v>
      </c>
      <c r="D140" s="54" t="s">
        <v>97</v>
      </c>
      <c r="E140" s="48" t="s">
        <v>79</v>
      </c>
      <c r="F140" s="48"/>
      <c r="G140" s="54"/>
      <c r="H140" s="57">
        <v>1</v>
      </c>
      <c r="I140" s="56">
        <v>20</v>
      </c>
    </row>
    <row r="141" spans="1:10" x14ac:dyDescent="0.3">
      <c r="A141" s="34">
        <f t="shared" si="8"/>
        <v>12</v>
      </c>
      <c r="B141" s="46" t="s">
        <v>96</v>
      </c>
      <c r="C141" s="45" t="s">
        <v>58</v>
      </c>
      <c r="D141" s="54"/>
      <c r="E141" s="48" t="s">
        <v>79</v>
      </c>
      <c r="F141" s="48"/>
      <c r="G141" s="54"/>
      <c r="H141" s="57">
        <v>1</v>
      </c>
      <c r="I141" s="56">
        <v>20</v>
      </c>
    </row>
    <row r="142" spans="1:10" x14ac:dyDescent="0.3">
      <c r="A142" s="34">
        <f t="shared" si="8"/>
        <v>13</v>
      </c>
      <c r="B142" s="46" t="s">
        <v>95</v>
      </c>
      <c r="C142" s="45" t="s">
        <v>33</v>
      </c>
      <c r="D142" s="54"/>
      <c r="E142" s="48" t="s">
        <v>79</v>
      </c>
      <c r="F142" s="48"/>
      <c r="G142" s="54"/>
      <c r="H142" s="57">
        <v>1</v>
      </c>
      <c r="I142" s="56">
        <v>20</v>
      </c>
    </row>
    <row r="143" spans="1:10" x14ac:dyDescent="0.3">
      <c r="A143" s="34">
        <f t="shared" si="8"/>
        <v>14</v>
      </c>
      <c r="B143" s="46" t="s">
        <v>94</v>
      </c>
      <c r="C143" s="45" t="s">
        <v>58</v>
      </c>
      <c r="D143" s="54"/>
      <c r="E143" s="48" t="s">
        <v>79</v>
      </c>
      <c r="F143" s="48"/>
      <c r="G143" s="54"/>
      <c r="H143" s="57">
        <v>1</v>
      </c>
      <c r="I143" s="56">
        <v>20</v>
      </c>
    </row>
    <row r="144" spans="1:10" x14ac:dyDescent="0.3">
      <c r="A144" s="34">
        <f t="shared" si="8"/>
        <v>15</v>
      </c>
      <c r="B144" s="46" t="s">
        <v>93</v>
      </c>
      <c r="C144" s="45" t="s">
        <v>33</v>
      </c>
      <c r="D144" s="54"/>
      <c r="E144" s="48" t="s">
        <v>79</v>
      </c>
      <c r="F144" s="48"/>
      <c r="G144" s="54"/>
      <c r="H144" s="57">
        <v>1</v>
      </c>
      <c r="I144" s="56">
        <v>20</v>
      </c>
    </row>
    <row r="145" spans="1:9" x14ac:dyDescent="0.3">
      <c r="A145" s="34">
        <f t="shared" si="8"/>
        <v>16</v>
      </c>
      <c r="B145" s="46" t="s">
        <v>92</v>
      </c>
      <c r="C145" s="45" t="s">
        <v>58</v>
      </c>
      <c r="D145" s="54"/>
      <c r="E145" s="48" t="s">
        <v>79</v>
      </c>
      <c r="F145" s="48"/>
      <c r="G145" s="54"/>
      <c r="H145" s="57">
        <v>1</v>
      </c>
      <c r="I145" s="56">
        <v>20</v>
      </c>
    </row>
    <row r="146" spans="1:9" x14ac:dyDescent="0.3">
      <c r="A146" s="34">
        <f t="shared" si="8"/>
        <v>17</v>
      </c>
      <c r="B146" s="46" t="s">
        <v>91</v>
      </c>
      <c r="C146" s="45" t="s">
        <v>90</v>
      </c>
      <c r="D146" s="54"/>
      <c r="E146" s="48" t="s">
        <v>79</v>
      </c>
      <c r="F146" s="48"/>
      <c r="G146" s="54"/>
      <c r="H146" s="57">
        <v>1</v>
      </c>
      <c r="I146" s="56">
        <v>20</v>
      </c>
    </row>
    <row r="147" spans="1:9" x14ac:dyDescent="0.3">
      <c r="A147" s="34">
        <f t="shared" si="8"/>
        <v>18</v>
      </c>
      <c r="B147" s="46" t="s">
        <v>89</v>
      </c>
      <c r="C147" s="45" t="s">
        <v>58</v>
      </c>
      <c r="D147" s="54"/>
      <c r="E147" s="48" t="s">
        <v>79</v>
      </c>
      <c r="F147" s="48"/>
      <c r="G147" s="54"/>
      <c r="H147" s="57">
        <v>1</v>
      </c>
      <c r="I147" s="56">
        <v>20</v>
      </c>
    </row>
    <row r="148" spans="1:9" x14ac:dyDescent="0.3">
      <c r="A148" s="34">
        <f t="shared" si="8"/>
        <v>19</v>
      </c>
      <c r="B148" s="46" t="s">
        <v>88</v>
      </c>
      <c r="C148" s="45" t="s">
        <v>33</v>
      </c>
      <c r="D148" s="54"/>
      <c r="E148" s="48" t="s">
        <v>79</v>
      </c>
      <c r="F148" s="48"/>
      <c r="G148" s="54"/>
      <c r="H148" s="57">
        <v>1</v>
      </c>
      <c r="I148" s="56">
        <v>20</v>
      </c>
    </row>
    <row r="149" spans="1:9" x14ac:dyDescent="0.3">
      <c r="A149" s="34">
        <f t="shared" si="8"/>
        <v>20</v>
      </c>
      <c r="B149" s="46" t="s">
        <v>87</v>
      </c>
      <c r="C149" s="45" t="s">
        <v>33</v>
      </c>
      <c r="D149" s="54"/>
      <c r="E149" s="48" t="s">
        <v>79</v>
      </c>
      <c r="F149" s="48"/>
      <c r="G149" s="54"/>
      <c r="H149" s="57">
        <v>1</v>
      </c>
      <c r="I149" s="56">
        <v>20</v>
      </c>
    </row>
    <row r="150" spans="1:9" x14ac:dyDescent="0.3">
      <c r="A150" s="34">
        <f t="shared" si="8"/>
        <v>21</v>
      </c>
      <c r="B150" s="46" t="s">
        <v>86</v>
      </c>
      <c r="C150" s="45" t="s">
        <v>85</v>
      </c>
      <c r="D150" s="54"/>
      <c r="E150" s="48" t="s">
        <v>79</v>
      </c>
      <c r="F150" s="48"/>
      <c r="G150" s="54"/>
      <c r="H150" s="57">
        <v>1</v>
      </c>
      <c r="I150" s="56">
        <v>2000</v>
      </c>
    </row>
    <row r="151" spans="1:9" x14ac:dyDescent="0.3">
      <c r="A151" s="34">
        <f t="shared" si="8"/>
        <v>22</v>
      </c>
      <c r="B151" s="46" t="s">
        <v>84</v>
      </c>
      <c r="C151" s="45" t="s">
        <v>58</v>
      </c>
      <c r="D151" s="54"/>
      <c r="E151" s="48" t="s">
        <v>79</v>
      </c>
      <c r="F151" s="48"/>
      <c r="G151" s="54"/>
      <c r="H151" s="57">
        <v>10</v>
      </c>
      <c r="I151" s="56">
        <v>500</v>
      </c>
    </row>
    <row r="152" spans="1:9" x14ac:dyDescent="0.3">
      <c r="A152" s="34">
        <f t="shared" si="8"/>
        <v>23</v>
      </c>
      <c r="B152" s="46" t="s">
        <v>83</v>
      </c>
      <c r="C152" s="45" t="s">
        <v>58</v>
      </c>
      <c r="D152" s="54"/>
      <c r="E152" s="48" t="s">
        <v>79</v>
      </c>
      <c r="F152" s="48"/>
      <c r="G152" s="54"/>
      <c r="H152" s="57">
        <v>10</v>
      </c>
      <c r="I152" s="56">
        <v>500</v>
      </c>
    </row>
    <row r="153" spans="1:9" x14ac:dyDescent="0.3">
      <c r="A153" s="34">
        <f t="shared" si="8"/>
        <v>24</v>
      </c>
      <c r="B153" s="46" t="s">
        <v>82</v>
      </c>
      <c r="C153" s="45" t="s">
        <v>58</v>
      </c>
      <c r="D153" s="54"/>
      <c r="E153" s="48" t="s">
        <v>79</v>
      </c>
      <c r="F153" s="48"/>
      <c r="G153" s="54"/>
      <c r="H153" s="57">
        <v>5</v>
      </c>
      <c r="I153" s="56">
        <v>1000</v>
      </c>
    </row>
    <row r="154" spans="1:9" x14ac:dyDescent="0.3">
      <c r="A154" s="34">
        <f t="shared" si="8"/>
        <v>25</v>
      </c>
      <c r="B154" s="46" t="s">
        <v>81</v>
      </c>
      <c r="C154" s="45" t="s">
        <v>33</v>
      </c>
      <c r="D154" s="54"/>
      <c r="E154" s="48" t="s">
        <v>79</v>
      </c>
      <c r="F154" s="48"/>
      <c r="G154" s="54"/>
      <c r="H154" s="57">
        <v>0.25</v>
      </c>
      <c r="I154" s="56">
        <v>60</v>
      </c>
    </row>
    <row r="155" spans="1:9" x14ac:dyDescent="0.3">
      <c r="A155" s="34">
        <f t="shared" si="8"/>
        <v>26</v>
      </c>
      <c r="B155" s="58" t="s">
        <v>80</v>
      </c>
      <c r="C155" s="54" t="s">
        <v>58</v>
      </c>
      <c r="D155" s="54"/>
      <c r="E155" s="48" t="s">
        <v>79</v>
      </c>
      <c r="F155" s="48"/>
      <c r="G155" s="54"/>
      <c r="H155" s="57">
        <v>15</v>
      </c>
      <c r="I155" s="56">
        <v>1500</v>
      </c>
    </row>
    <row r="156" spans="1:9" x14ac:dyDescent="0.3">
      <c r="B156" s="46"/>
      <c r="C156" s="45"/>
      <c r="D156" s="45"/>
      <c r="E156" s="34"/>
      <c r="F156" s="34"/>
      <c r="G156" s="45"/>
    </row>
    <row r="157" spans="1:9" x14ac:dyDescent="0.3">
      <c r="B157" s="47" t="s">
        <v>78</v>
      </c>
    </row>
    <row r="158" spans="1:9" x14ac:dyDescent="0.3">
      <c r="A158" s="34">
        <v>1</v>
      </c>
      <c r="B158" s="46" t="s">
        <v>77</v>
      </c>
      <c r="C158" s="45" t="s">
        <v>76</v>
      </c>
      <c r="D158" s="45"/>
      <c r="E158" s="48" t="s">
        <v>61</v>
      </c>
      <c r="F158" s="34"/>
      <c r="G158" s="45"/>
      <c r="H158" s="29">
        <v>15</v>
      </c>
      <c r="I158" s="28">
        <v>3000</v>
      </c>
    </row>
    <row r="159" spans="1:9" x14ac:dyDescent="0.3">
      <c r="A159" s="34">
        <f t="shared" ref="A159:A165" si="9">1+A158</f>
        <v>2</v>
      </c>
      <c r="B159" s="46" t="s">
        <v>75</v>
      </c>
      <c r="C159" s="45"/>
      <c r="D159" s="45"/>
      <c r="E159" s="48" t="s">
        <v>61</v>
      </c>
      <c r="F159" s="34"/>
      <c r="G159" s="45"/>
      <c r="H159" s="29">
        <v>2</v>
      </c>
      <c r="I159" s="28">
        <v>100</v>
      </c>
    </row>
    <row r="160" spans="1:9" x14ac:dyDescent="0.3">
      <c r="A160" s="34">
        <f t="shared" si="9"/>
        <v>3</v>
      </c>
      <c r="B160" s="58" t="s">
        <v>74</v>
      </c>
      <c r="C160" s="54" t="s">
        <v>73</v>
      </c>
      <c r="D160" s="54"/>
      <c r="E160" s="48" t="s">
        <v>61</v>
      </c>
      <c r="F160" s="48"/>
      <c r="G160" s="54"/>
      <c r="H160" s="57">
        <v>10</v>
      </c>
      <c r="I160" s="56">
        <v>800</v>
      </c>
    </row>
    <row r="161" spans="1:9" x14ac:dyDescent="0.3">
      <c r="A161" s="34">
        <f t="shared" si="9"/>
        <v>4</v>
      </c>
      <c r="B161" s="46" t="s">
        <v>72</v>
      </c>
      <c r="C161" s="45" t="s">
        <v>71</v>
      </c>
      <c r="D161" s="45"/>
      <c r="E161" s="48" t="s">
        <v>61</v>
      </c>
      <c r="F161" s="34"/>
      <c r="G161" s="45"/>
      <c r="H161" s="29">
        <v>4</v>
      </c>
      <c r="I161" s="28">
        <v>2000</v>
      </c>
    </row>
    <row r="162" spans="1:9" x14ac:dyDescent="0.3">
      <c r="A162" s="34">
        <f t="shared" si="9"/>
        <v>5</v>
      </c>
      <c r="B162" s="55" t="s">
        <v>70</v>
      </c>
      <c r="C162" s="54" t="s">
        <v>69</v>
      </c>
      <c r="D162" s="54"/>
      <c r="E162" s="48" t="s">
        <v>61</v>
      </c>
      <c r="F162" s="53" t="s">
        <v>68</v>
      </c>
      <c r="G162" s="52" t="s">
        <v>1</v>
      </c>
      <c r="H162" s="51">
        <v>15</v>
      </c>
      <c r="I162" s="50">
        <v>17000</v>
      </c>
    </row>
    <row r="163" spans="1:9" x14ac:dyDescent="0.3">
      <c r="A163" s="34">
        <f t="shared" si="9"/>
        <v>6</v>
      </c>
      <c r="B163" s="46" t="s">
        <v>67</v>
      </c>
      <c r="C163" s="45" t="s">
        <v>66</v>
      </c>
      <c r="D163" s="45"/>
      <c r="E163" s="48" t="s">
        <v>61</v>
      </c>
      <c r="F163" s="34"/>
      <c r="G163" s="45"/>
      <c r="H163" s="29">
        <v>2</v>
      </c>
      <c r="I163" s="28">
        <v>50</v>
      </c>
    </row>
    <row r="164" spans="1:9" x14ac:dyDescent="0.3">
      <c r="A164" s="34">
        <f t="shared" si="9"/>
        <v>7</v>
      </c>
      <c r="B164" s="46" t="s">
        <v>65</v>
      </c>
      <c r="C164" s="45" t="s">
        <v>3</v>
      </c>
      <c r="D164" s="45"/>
      <c r="E164" s="48" t="s">
        <v>61</v>
      </c>
      <c r="F164" s="34"/>
      <c r="G164" s="45"/>
      <c r="H164" s="29">
        <v>5</v>
      </c>
      <c r="I164" s="28">
        <v>100</v>
      </c>
    </row>
    <row r="165" spans="1:9" x14ac:dyDescent="0.3">
      <c r="A165" s="34">
        <f t="shared" si="9"/>
        <v>8</v>
      </c>
      <c r="B165" s="46" t="s">
        <v>64</v>
      </c>
      <c r="C165" s="45"/>
      <c r="D165" s="45"/>
      <c r="E165" s="48" t="s">
        <v>61</v>
      </c>
      <c r="F165" s="34"/>
      <c r="G165" s="45"/>
      <c r="H165" s="29">
        <v>2</v>
      </c>
      <c r="I165" s="28">
        <v>150</v>
      </c>
    </row>
    <row r="166" spans="1:9" x14ac:dyDescent="0.3">
      <c r="A166" s="34">
        <v>9</v>
      </c>
      <c r="B166" s="49" t="s">
        <v>63</v>
      </c>
      <c r="C166" s="45" t="s">
        <v>62</v>
      </c>
      <c r="D166" s="45"/>
      <c r="E166" s="48" t="s">
        <v>61</v>
      </c>
      <c r="F166" s="34"/>
      <c r="G166" s="45"/>
      <c r="H166" s="29">
        <v>1</v>
      </c>
      <c r="I166" s="28">
        <v>200</v>
      </c>
    </row>
    <row r="168" spans="1:9" x14ac:dyDescent="0.3">
      <c r="B168" s="47" t="s">
        <v>60</v>
      </c>
    </row>
    <row r="169" spans="1:9" x14ac:dyDescent="0.3">
      <c r="A169" s="34">
        <v>1</v>
      </c>
      <c r="B169" s="46" t="s">
        <v>59</v>
      </c>
      <c r="C169" s="45" t="s">
        <v>58</v>
      </c>
      <c r="D169" s="45"/>
      <c r="E169" s="34" t="s">
        <v>52</v>
      </c>
      <c r="F169" s="45"/>
      <c r="G169" s="44"/>
      <c r="H169" s="43">
        <v>20</v>
      </c>
      <c r="I169" s="42">
        <v>15000</v>
      </c>
    </row>
    <row r="170" spans="1:9" x14ac:dyDescent="0.3">
      <c r="A170" s="34">
        <f>1+A169</f>
        <v>2</v>
      </c>
      <c r="B170" s="46" t="s">
        <v>57</v>
      </c>
      <c r="C170" s="45" t="s">
        <v>53</v>
      </c>
      <c r="D170" s="45"/>
      <c r="E170" s="34" t="s">
        <v>52</v>
      </c>
      <c r="F170" s="45"/>
      <c r="G170" s="44"/>
      <c r="H170" s="43">
        <v>0.5</v>
      </c>
      <c r="I170" s="42">
        <v>50</v>
      </c>
    </row>
    <row r="171" spans="1:9" x14ac:dyDescent="0.3">
      <c r="A171" s="34">
        <f>1+A170</f>
        <v>3</v>
      </c>
      <c r="B171" s="46" t="s">
        <v>56</v>
      </c>
      <c r="C171" s="45" t="s">
        <v>55</v>
      </c>
      <c r="D171" s="45"/>
      <c r="E171" s="34" t="s">
        <v>52</v>
      </c>
      <c r="F171" s="45"/>
      <c r="G171" s="44"/>
      <c r="H171" s="43">
        <v>3</v>
      </c>
      <c r="I171" s="42">
        <v>20</v>
      </c>
    </row>
    <row r="172" spans="1:9" x14ac:dyDescent="0.3">
      <c r="A172" s="34">
        <f>1+A171</f>
        <v>4</v>
      </c>
      <c r="B172" s="46" t="s">
        <v>54</v>
      </c>
      <c r="C172" s="45" t="s">
        <v>53</v>
      </c>
      <c r="D172" s="45"/>
      <c r="E172" s="34" t="s">
        <v>52</v>
      </c>
      <c r="F172" s="45"/>
      <c r="G172" s="44"/>
      <c r="H172" s="43">
        <v>0.5</v>
      </c>
      <c r="I172" s="42">
        <v>15</v>
      </c>
    </row>
    <row r="176" spans="1:9" s="3" customFormat="1" x14ac:dyDescent="0.3">
      <c r="A176" s="41"/>
      <c r="B176" s="40" t="s">
        <v>0</v>
      </c>
      <c r="C176" s="37"/>
      <c r="D176" s="37"/>
      <c r="E176" s="39"/>
      <c r="F176" s="38"/>
      <c r="G176" s="37"/>
      <c r="H176" s="36">
        <f>SUM(H2:H172)</f>
        <v>7460.25</v>
      </c>
      <c r="I176" s="35">
        <f>SUM(I2:I172)</f>
        <v>575430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ROV Control Van</vt:lpstr>
      <vt:lpstr>Side Loader Van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2025-04-17T21:26:37Z</dcterms:created>
  <dcterms:modified xsi:type="dcterms:W3CDTF">2025-04-17T21:37:34Z</dcterms:modified>
</cp:coreProperties>
</file>