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ocuments\budgets\"/>
    </mc:Choice>
  </mc:AlternateContent>
  <bookViews>
    <workbookView xWindow="0" yWindow="0" windowWidth="13695" windowHeight="855"/>
  </bookViews>
  <sheets>
    <sheet name="Mini-ROV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0" i="1" l="1"/>
  <c r="G48" i="1"/>
  <c r="G47" i="1" l="1"/>
  <c r="G49" i="1"/>
  <c r="G46" i="1"/>
  <c r="G45" i="1"/>
  <c r="G44" i="1"/>
  <c r="G43" i="1"/>
  <c r="G42" i="1"/>
  <c r="G41" i="1"/>
  <c r="G40" i="1"/>
  <c r="F17" i="1" l="1"/>
  <c r="F24" i="1" s="1"/>
  <c r="H8" i="1"/>
  <c r="H24" i="1" s="1"/>
  <c r="H17" i="1"/>
  <c r="J24" i="1"/>
  <c r="L24" i="1"/>
  <c r="N24" i="1"/>
  <c r="O24" i="1"/>
  <c r="P24" i="1"/>
</calcChain>
</file>

<file path=xl/sharedStrings.xml><?xml version="1.0" encoding="utf-8"?>
<sst xmlns="http://schemas.openxmlformats.org/spreadsheetml/2006/main" count="60" uniqueCount="46">
  <si>
    <t>Budget</t>
  </si>
  <si>
    <t>Description</t>
  </si>
  <si>
    <t>CAPITAL</t>
  </si>
  <si>
    <t>TOTAL</t>
  </si>
  <si>
    <t>Travel - Domestic</t>
  </si>
  <si>
    <t>Training/Tuition</t>
  </si>
  <si>
    <t>Supplies - Tools</t>
  </si>
  <si>
    <t>Supplies - Office</t>
  </si>
  <si>
    <t>Supplies - General</t>
  </si>
  <si>
    <t>See below</t>
  </si>
  <si>
    <t>see below</t>
  </si>
  <si>
    <t>Supplies - Non-Captialized Equipment</t>
  </si>
  <si>
    <t>Supplies - Computer (software)</t>
  </si>
  <si>
    <t>replace main computers</t>
  </si>
  <si>
    <t>Supplies - Computer (hardware)</t>
  </si>
  <si>
    <t>Postage/Shipping</t>
  </si>
  <si>
    <t>Labview, code review consulting</t>
  </si>
  <si>
    <t>Outside Srvc - Maint Contracts</t>
  </si>
  <si>
    <t>Outside Srvc - Medical</t>
  </si>
  <si>
    <t>Outside Srvc - General</t>
  </si>
  <si>
    <t>Outside Srvc - Design</t>
  </si>
  <si>
    <t>Maintenance Repair</t>
  </si>
  <si>
    <t>P&amp;I only</t>
  </si>
  <si>
    <t>Insurance</t>
  </si>
  <si>
    <t>Dues/Membership/License</t>
  </si>
  <si>
    <t>Books/Subscription</t>
  </si>
  <si>
    <t>Mini-ROV</t>
  </si>
  <si>
    <t>Account Name</t>
  </si>
  <si>
    <t>ID</t>
  </si>
  <si>
    <t>Department</t>
  </si>
  <si>
    <t>Project</t>
  </si>
  <si>
    <t>Non Captialized equip</t>
  </si>
  <si>
    <t>MINK-10L-BCR  connectors for thrusters</t>
  </si>
  <si>
    <t>Qty.</t>
  </si>
  <si>
    <t>Total</t>
  </si>
  <si>
    <t>MINK-10L-CCP  connectors for thrusters</t>
  </si>
  <si>
    <t>CWDM for fiber upgrade</t>
  </si>
  <si>
    <t>FOCAL 907 Diagnostics board</t>
  </si>
  <si>
    <t>FOCAL 907-SER board</t>
  </si>
  <si>
    <t>Lancer fiber optic feedthru</t>
  </si>
  <si>
    <t>Spare A/C Unit for control van</t>
  </si>
  <si>
    <t>FOCAL 907-PLUS mother board + spares</t>
  </si>
  <si>
    <t>Unit $</t>
  </si>
  <si>
    <t>Blackmagic Teranex AV converter</t>
  </si>
  <si>
    <t>Winch enclosure AC unit</t>
  </si>
  <si>
    <t>Total w/tax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</si>
</sst>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"/>
    <numFmt numFmtId="165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 applyFont="1" applyAlignment="1"/>
    <xf numFmtId="3" fontId="1" fillId="0" borderId="0" xfId="1" applyNumberFormat="1" applyFont="1" applyAlignment="1"/>
    <xf numFmtId="0" fontId="2" fillId="0" borderId="0" xfId="1" applyFont="1" applyAlignment="1"/>
    <xf numFmtId="3" fontId="1" fillId="0" borderId="1" xfId="1" applyNumberFormat="1" applyFont="1" applyBorder="1"/>
    <xf numFmtId="0" fontId="1" fillId="0" borderId="1" xfId="1" applyFont="1" applyBorder="1"/>
    <xf numFmtId="0" fontId="1" fillId="0" borderId="1" xfId="1" applyFont="1" applyBorder="1" applyAlignment="1"/>
    <xf numFmtId="0" fontId="1" fillId="0" borderId="2" xfId="1" applyFont="1" applyBorder="1"/>
    <xf numFmtId="0" fontId="3" fillId="0" borderId="3" xfId="1" applyFont="1" applyBorder="1"/>
    <xf numFmtId="164" fontId="1" fillId="0" borderId="0" xfId="1" applyNumberFormat="1" applyFont="1"/>
    <xf numFmtId="0" fontId="3" fillId="0" borderId="0" xfId="1" applyFont="1"/>
    <xf numFmtId="3" fontId="4" fillId="0" borderId="0" xfId="1" applyNumberFormat="1" applyFont="1"/>
    <xf numFmtId="164" fontId="1" fillId="0" borderId="1" xfId="1" applyNumberFormat="1" applyFont="1" applyBorder="1"/>
    <xf numFmtId="164" fontId="1" fillId="0" borderId="4" xfId="1" applyNumberFormat="1" applyFont="1" applyBorder="1"/>
    <xf numFmtId="0" fontId="1" fillId="0" borderId="5" xfId="1" applyFont="1" applyBorder="1"/>
    <xf numFmtId="0" fontId="1" fillId="0" borderId="6" xfId="1" applyFont="1" applyBorder="1"/>
    <xf numFmtId="0" fontId="1" fillId="0" borderId="7" xfId="1" applyFont="1" applyBorder="1"/>
    <xf numFmtId="3" fontId="1" fillId="0" borderId="4" xfId="1" applyNumberFormat="1" applyFont="1" applyBorder="1"/>
    <xf numFmtId="0" fontId="1" fillId="0" borderId="8" xfId="1" applyFont="1" applyBorder="1"/>
    <xf numFmtId="0" fontId="1" fillId="0" borderId="9" xfId="1" applyFont="1" applyBorder="1"/>
    <xf numFmtId="0" fontId="1" fillId="0" borderId="10" xfId="1" applyFont="1" applyBorder="1"/>
    <xf numFmtId="164" fontId="1" fillId="0" borderId="11" xfId="1" applyNumberFormat="1" applyFont="1" applyBorder="1"/>
    <xf numFmtId="0" fontId="1" fillId="0" borderId="12" xfId="1" applyFont="1" applyBorder="1"/>
    <xf numFmtId="0" fontId="1" fillId="0" borderId="13" xfId="1" applyFont="1" applyBorder="1" applyAlignment="1">
      <alignment wrapText="1"/>
    </xf>
    <xf numFmtId="165" fontId="1" fillId="0" borderId="1" xfId="1" applyNumberFormat="1" applyFont="1" applyBorder="1"/>
    <xf numFmtId="0" fontId="1" fillId="0" borderId="13" xfId="1" applyFont="1" applyBorder="1"/>
    <xf numFmtId="3" fontId="1" fillId="0" borderId="11" xfId="1" applyNumberFormat="1" applyFont="1" applyBorder="1"/>
    <xf numFmtId="0" fontId="1" fillId="0" borderId="14" xfId="1" applyFont="1" applyBorder="1"/>
    <xf numFmtId="0" fontId="1" fillId="0" borderId="15" xfId="1" applyFont="1" applyBorder="1"/>
    <xf numFmtId="3" fontId="1" fillId="0" borderId="11" xfId="1" applyNumberFormat="1" applyFont="1" applyBorder="1" applyAlignment="1"/>
    <xf numFmtId="0" fontId="1" fillId="0" borderId="13" xfId="1" applyFont="1" applyBorder="1" applyAlignment="1"/>
    <xf numFmtId="4" fontId="5" fillId="0" borderId="1" xfId="1" applyNumberFormat="1" applyFont="1" applyBorder="1"/>
    <xf numFmtId="3" fontId="1" fillId="0" borderId="11" xfId="1" applyNumberFormat="1" applyFont="1" applyFill="1" applyBorder="1"/>
    <xf numFmtId="4" fontId="1" fillId="0" borderId="1" xfId="1" applyNumberFormat="1" applyFont="1" applyBorder="1"/>
    <xf numFmtId="0" fontId="1" fillId="0" borderId="11" xfId="1" applyFont="1" applyBorder="1"/>
    <xf numFmtId="0" fontId="1" fillId="2" borderId="0" xfId="1" applyFont="1" applyFill="1" applyBorder="1"/>
    <xf numFmtId="0" fontId="1" fillId="0" borderId="16" xfId="1" applyFont="1" applyBorder="1"/>
    <xf numFmtId="0" fontId="1" fillId="0" borderId="17" xfId="1" applyFont="1" applyBorder="1"/>
    <xf numFmtId="0" fontId="1" fillId="0" borderId="18" xfId="1" applyFont="1" applyBorder="1"/>
    <xf numFmtId="3" fontId="1" fillId="0" borderId="19" xfId="1" applyNumberFormat="1" applyFont="1" applyBorder="1"/>
    <xf numFmtId="0" fontId="1" fillId="0" borderId="20" xfId="1" applyFont="1" applyBorder="1"/>
    <xf numFmtId="0" fontId="1" fillId="0" borderId="21" xfId="1" applyFont="1" applyBorder="1"/>
    <xf numFmtId="0" fontId="1" fillId="0" borderId="22" xfId="1" applyFont="1" applyBorder="1"/>
    <xf numFmtId="0" fontId="1" fillId="0" borderId="23" xfId="1" applyFont="1" applyBorder="1"/>
    <xf numFmtId="0" fontId="1" fillId="0" borderId="24" xfId="1" applyFont="1" applyBorder="1"/>
    <xf numFmtId="3" fontId="1" fillId="0" borderId="25" xfId="1" applyNumberFormat="1" applyFont="1" applyFill="1" applyBorder="1"/>
    <xf numFmtId="0" fontId="3" fillId="0" borderId="26" xfId="1" applyFont="1" applyFill="1" applyBorder="1"/>
    <xf numFmtId="0" fontId="1" fillId="3" borderId="27" xfId="1" applyFont="1" applyFill="1" applyBorder="1" applyAlignment="1"/>
    <xf numFmtId="0" fontId="6" fillId="3" borderId="28" xfId="1" applyFont="1" applyFill="1" applyBorder="1" applyAlignment="1"/>
    <xf numFmtId="0" fontId="7" fillId="0" borderId="0" xfId="1" applyFont="1" applyAlignment="1"/>
    <xf numFmtId="0" fontId="8" fillId="0" borderId="0" xfId="1" applyFont="1" applyAlignment="1"/>
    <xf numFmtId="3" fontId="8" fillId="0" borderId="0" xfId="1" applyNumberFormat="1" applyFont="1" applyAlignment="1"/>
    <xf numFmtId="0" fontId="7" fillId="0" borderId="0" xfId="1" applyFont="1" applyAlignment="1">
      <alignment horizontal="right"/>
    </xf>
    <xf numFmtId="3" fontId="7" fillId="0" borderId="0" xfId="1" applyNumberFormat="1" applyFont="1" applyAlignment="1">
      <alignment horizontal="right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96"/>
  <sheetViews>
    <sheetView tabSelected="1" workbookViewId="0">
      <selection activeCell="I49" sqref="I49"/>
    </sheetView>
  </sheetViews>
  <sheetFormatPr defaultColWidth="14.42578125" defaultRowHeight="15" customHeight="1" x14ac:dyDescent="0.25"/>
  <cols>
    <col min="1" max="1" width="8.7109375" style="1" customWidth="1"/>
    <col min="2" max="2" width="13.7109375" style="1" customWidth="1"/>
    <col min="3" max="3" width="8.7109375" style="1" customWidth="1"/>
    <col min="4" max="4" width="40.85546875" style="1" customWidth="1"/>
    <col min="5" max="5" width="23.28515625" style="1" customWidth="1"/>
    <col min="6" max="6" width="11.140625" style="2" customWidth="1"/>
    <col min="7" max="7" width="24.85546875" style="1" customWidth="1"/>
    <col min="8" max="8" width="12.7109375" style="1" customWidth="1"/>
    <col min="9" max="9" width="20.7109375" style="1" customWidth="1"/>
    <col min="10" max="10" width="11.140625" style="1" customWidth="1"/>
    <col min="11" max="11" width="18.42578125" style="1" customWidth="1"/>
    <col min="12" max="26" width="8.7109375" style="1" customWidth="1"/>
    <col min="27" max="16384" width="14.42578125" style="1"/>
  </cols>
  <sheetData>
    <row r="1" spans="1:16" ht="15" customHeight="1" thickBot="1" x14ac:dyDescent="0.3">
      <c r="F1" s="1"/>
      <c r="H1" s="2"/>
    </row>
    <row r="2" spans="1:16" ht="21.75" thickBot="1" x14ac:dyDescent="0.4">
      <c r="E2" s="48">
        <v>2020</v>
      </c>
      <c r="F2" s="47"/>
      <c r="G2" s="46">
        <v>2019</v>
      </c>
      <c r="H2" s="45"/>
      <c r="I2" s="44">
        <v>2018</v>
      </c>
      <c r="J2" s="43"/>
      <c r="K2" s="44">
        <v>2017</v>
      </c>
      <c r="L2" s="43"/>
      <c r="M2" s="44">
        <v>2016</v>
      </c>
      <c r="N2" s="43"/>
      <c r="O2" s="5">
        <v>2015</v>
      </c>
      <c r="P2" s="5">
        <v>2014</v>
      </c>
    </row>
    <row r="3" spans="1:16" x14ac:dyDescent="0.25">
      <c r="A3" s="1" t="s">
        <v>30</v>
      </c>
      <c r="B3" s="1" t="s">
        <v>29</v>
      </c>
      <c r="C3" s="5" t="s">
        <v>28</v>
      </c>
      <c r="D3" s="20" t="s">
        <v>27</v>
      </c>
      <c r="E3" s="42" t="s">
        <v>1</v>
      </c>
      <c r="F3" s="41" t="s">
        <v>0</v>
      </c>
      <c r="G3" s="40" t="s">
        <v>1</v>
      </c>
      <c r="H3" s="39" t="s">
        <v>0</v>
      </c>
      <c r="I3" s="38" t="s">
        <v>1</v>
      </c>
      <c r="J3" s="38" t="s">
        <v>0</v>
      </c>
      <c r="K3" s="37" t="s">
        <v>1</v>
      </c>
      <c r="L3" s="36" t="s">
        <v>0</v>
      </c>
      <c r="M3" s="37" t="s">
        <v>1</v>
      </c>
      <c r="N3" s="36" t="s">
        <v>0</v>
      </c>
      <c r="O3" s="5"/>
      <c r="P3" s="5"/>
    </row>
    <row r="4" spans="1:16" x14ac:dyDescent="0.25">
      <c r="A4" s="35">
        <v>369000</v>
      </c>
      <c r="B4" s="35" t="s">
        <v>26</v>
      </c>
      <c r="C4" s="5"/>
      <c r="D4" s="20"/>
      <c r="E4" s="28"/>
      <c r="F4" s="27"/>
      <c r="G4" s="25"/>
      <c r="H4" s="26"/>
      <c r="I4" s="25"/>
      <c r="J4" s="5"/>
      <c r="K4" s="25"/>
      <c r="L4" s="34"/>
      <c r="M4" s="22"/>
      <c r="N4" s="34"/>
      <c r="O4" s="5"/>
      <c r="P4" s="5"/>
    </row>
    <row r="5" spans="1:16" x14ac:dyDescent="0.25">
      <c r="C5" s="5">
        <v>5020</v>
      </c>
      <c r="D5" s="20" t="s">
        <v>25</v>
      </c>
      <c r="E5" s="28"/>
      <c r="F5" s="27"/>
      <c r="G5" s="25"/>
      <c r="H5" s="26"/>
      <c r="I5" s="25"/>
      <c r="J5" s="33"/>
      <c r="K5" s="23"/>
      <c r="L5" s="21"/>
      <c r="M5" s="22"/>
      <c r="N5" s="21"/>
      <c r="O5" s="12"/>
      <c r="P5" s="12"/>
    </row>
    <row r="6" spans="1:16" x14ac:dyDescent="0.25">
      <c r="C6" s="5">
        <v>5060</v>
      </c>
      <c r="D6" s="20" t="s">
        <v>24</v>
      </c>
      <c r="E6" s="28"/>
      <c r="F6" s="27"/>
      <c r="G6" s="25"/>
      <c r="H6" s="26"/>
      <c r="I6" s="25"/>
      <c r="J6" s="33"/>
      <c r="K6" s="23"/>
      <c r="L6" s="21"/>
      <c r="M6" s="22"/>
      <c r="N6" s="21"/>
      <c r="O6" s="12"/>
      <c r="P6" s="12"/>
    </row>
    <row r="7" spans="1:16" x14ac:dyDescent="0.25">
      <c r="C7" s="5">
        <v>5080</v>
      </c>
      <c r="D7" s="20" t="s">
        <v>23</v>
      </c>
      <c r="E7" s="28"/>
      <c r="F7" s="27"/>
      <c r="G7" s="25"/>
      <c r="H7" s="32">
        <v>5500</v>
      </c>
      <c r="I7" s="25"/>
      <c r="J7" s="31">
        <v>5200</v>
      </c>
      <c r="K7" s="23" t="s">
        <v>22</v>
      </c>
      <c r="L7" s="21">
        <v>500</v>
      </c>
      <c r="M7" s="22"/>
      <c r="N7" s="21"/>
      <c r="O7" s="12"/>
      <c r="P7" s="12"/>
    </row>
    <row r="8" spans="1:16" x14ac:dyDescent="0.25">
      <c r="C8" s="5">
        <v>5090</v>
      </c>
      <c r="D8" s="20" t="s">
        <v>21</v>
      </c>
      <c r="E8" s="28"/>
      <c r="F8" s="27">
        <v>10000</v>
      </c>
      <c r="G8" s="30" t="s">
        <v>10</v>
      </c>
      <c r="H8" s="26">
        <f>(J36)</f>
        <v>0</v>
      </c>
      <c r="I8" s="25" t="s">
        <v>9</v>
      </c>
      <c r="J8" s="24">
        <v>20550</v>
      </c>
      <c r="K8" s="23"/>
      <c r="L8" s="21">
        <v>15400</v>
      </c>
      <c r="M8" s="22"/>
      <c r="N8" s="21">
        <v>15000</v>
      </c>
      <c r="O8" s="12">
        <v>10000</v>
      </c>
      <c r="P8" s="12"/>
    </row>
    <row r="9" spans="1:16" x14ac:dyDescent="0.25">
      <c r="C9" s="5">
        <v>5090</v>
      </c>
      <c r="D9" s="20" t="s">
        <v>21</v>
      </c>
      <c r="E9" s="28"/>
      <c r="F9" s="27"/>
      <c r="G9" s="25"/>
      <c r="H9" s="26"/>
      <c r="I9" s="25"/>
      <c r="J9" s="24"/>
      <c r="K9" s="23"/>
      <c r="L9" s="21"/>
      <c r="M9" s="22"/>
      <c r="N9" s="21"/>
      <c r="O9" s="12"/>
      <c r="P9" s="12"/>
    </row>
    <row r="10" spans="1:16" x14ac:dyDescent="0.25">
      <c r="C10" s="5">
        <v>5115</v>
      </c>
      <c r="D10" s="20" t="s">
        <v>20</v>
      </c>
      <c r="E10" s="28"/>
      <c r="F10" s="27"/>
      <c r="G10" s="25"/>
      <c r="H10" s="26"/>
      <c r="I10" s="25"/>
      <c r="J10" s="24"/>
      <c r="K10" s="23"/>
      <c r="L10" s="21"/>
      <c r="M10" s="22"/>
      <c r="N10" s="21"/>
      <c r="O10" s="12"/>
      <c r="P10" s="12"/>
    </row>
    <row r="11" spans="1:16" x14ac:dyDescent="0.25">
      <c r="C11" s="5">
        <v>5130</v>
      </c>
      <c r="D11" s="20" t="s">
        <v>19</v>
      </c>
      <c r="E11" s="28"/>
      <c r="F11" s="27"/>
      <c r="G11" s="25"/>
      <c r="H11" s="26"/>
      <c r="I11" s="25"/>
      <c r="J11" s="24"/>
      <c r="K11" s="23"/>
      <c r="L11" s="21"/>
      <c r="M11" s="22"/>
      <c r="N11" s="21">
        <v>20000</v>
      </c>
      <c r="O11" s="12">
        <v>10000</v>
      </c>
      <c r="P11" s="12"/>
    </row>
    <row r="12" spans="1:16" x14ac:dyDescent="0.25">
      <c r="C12" s="5">
        <v>5145</v>
      </c>
      <c r="D12" s="20" t="s">
        <v>18</v>
      </c>
      <c r="E12" s="28"/>
      <c r="F12" s="27"/>
      <c r="G12" s="25"/>
      <c r="H12" s="26"/>
      <c r="I12" s="25"/>
      <c r="J12" s="24"/>
      <c r="K12" s="23"/>
      <c r="L12" s="21"/>
      <c r="M12" s="22"/>
      <c r="N12" s="21"/>
      <c r="O12" s="12"/>
      <c r="P12" s="12"/>
    </row>
    <row r="13" spans="1:16" ht="30" x14ac:dyDescent="0.25">
      <c r="C13" s="5">
        <v>5150</v>
      </c>
      <c r="D13" s="20" t="s">
        <v>17</v>
      </c>
      <c r="E13" s="28"/>
      <c r="F13" s="27"/>
      <c r="G13" s="25"/>
      <c r="H13" s="26"/>
      <c r="I13" s="25"/>
      <c r="J13" s="24">
        <v>1500</v>
      </c>
      <c r="K13" s="23" t="s">
        <v>16</v>
      </c>
      <c r="L13" s="21">
        <v>2000</v>
      </c>
      <c r="M13" s="22"/>
      <c r="N13" s="21"/>
      <c r="O13" s="12"/>
      <c r="P13" s="12"/>
    </row>
    <row r="14" spans="1:16" x14ac:dyDescent="0.25">
      <c r="C14" s="5">
        <v>5200</v>
      </c>
      <c r="D14" s="20" t="s">
        <v>15</v>
      </c>
      <c r="E14" s="28"/>
      <c r="F14" s="27"/>
      <c r="G14" s="25"/>
      <c r="H14" s="26"/>
      <c r="I14" s="25"/>
      <c r="J14" s="24"/>
      <c r="K14" s="23"/>
      <c r="L14" s="21"/>
      <c r="M14" s="22"/>
      <c r="N14" s="21"/>
      <c r="O14" s="12"/>
      <c r="P14" s="12"/>
    </row>
    <row r="15" spans="1:16" x14ac:dyDescent="0.25">
      <c r="C15" s="5">
        <v>5300</v>
      </c>
      <c r="D15" s="20" t="s">
        <v>14</v>
      </c>
      <c r="E15" s="28"/>
      <c r="F15" s="27"/>
      <c r="G15" s="30" t="s">
        <v>13</v>
      </c>
      <c r="H15" s="29">
        <v>5500</v>
      </c>
      <c r="I15" s="25"/>
      <c r="J15" s="24"/>
      <c r="K15" s="23"/>
      <c r="L15" s="21">
        <v>3750</v>
      </c>
      <c r="M15" s="22"/>
      <c r="N15" s="21"/>
      <c r="O15" s="12"/>
      <c r="P15" s="12"/>
    </row>
    <row r="16" spans="1:16" x14ac:dyDescent="0.25">
      <c r="C16" s="5">
        <v>5310</v>
      </c>
      <c r="D16" s="20" t="s">
        <v>12</v>
      </c>
      <c r="E16" s="28"/>
      <c r="F16" s="27"/>
      <c r="G16" s="25"/>
      <c r="H16" s="29">
        <v>1000</v>
      </c>
      <c r="I16" s="25"/>
      <c r="J16" s="24"/>
      <c r="K16" s="23"/>
      <c r="L16" s="21">
        <v>8300</v>
      </c>
      <c r="M16" s="22"/>
      <c r="N16" s="21"/>
      <c r="O16" s="12"/>
      <c r="P16" s="12"/>
    </row>
    <row r="17" spans="3:16" x14ac:dyDescent="0.25">
      <c r="C17" s="5">
        <v>5330</v>
      </c>
      <c r="D17" s="20" t="s">
        <v>11</v>
      </c>
      <c r="E17" s="28" t="s">
        <v>9</v>
      </c>
      <c r="F17" s="27">
        <f>(G50)</f>
        <v>45711.419500000004</v>
      </c>
      <c r="G17" s="30" t="s">
        <v>10</v>
      </c>
      <c r="H17" s="26">
        <f>(L36)</f>
        <v>0</v>
      </c>
      <c r="I17" s="25" t="s">
        <v>9</v>
      </c>
      <c r="J17" s="24">
        <v>16440</v>
      </c>
      <c r="K17" s="23"/>
      <c r="L17" s="21">
        <v>9750</v>
      </c>
      <c r="M17" s="22"/>
      <c r="N17" s="21"/>
      <c r="O17" s="12"/>
      <c r="P17" s="12"/>
    </row>
    <row r="18" spans="3:16" ht="15.75" customHeight="1" x14ac:dyDescent="0.25">
      <c r="C18" s="5">
        <v>5360</v>
      </c>
      <c r="D18" s="20" t="s">
        <v>8</v>
      </c>
      <c r="E18" s="28"/>
      <c r="F18" s="27">
        <v>4000</v>
      </c>
      <c r="G18" s="25"/>
      <c r="H18" s="29">
        <v>4000</v>
      </c>
      <c r="I18" s="25"/>
      <c r="J18" s="24">
        <v>3000</v>
      </c>
      <c r="K18" s="23"/>
      <c r="L18" s="21">
        <v>4000</v>
      </c>
      <c r="M18" s="22"/>
      <c r="N18" s="21"/>
      <c r="O18" s="12"/>
      <c r="P18" s="12"/>
    </row>
    <row r="19" spans="3:16" ht="15.75" customHeight="1" x14ac:dyDescent="0.25">
      <c r="C19" s="5">
        <v>5370</v>
      </c>
      <c r="D19" s="20" t="s">
        <v>7</v>
      </c>
      <c r="E19" s="28"/>
      <c r="F19" s="27"/>
      <c r="G19" s="25"/>
      <c r="H19" s="26"/>
      <c r="I19" s="25"/>
      <c r="J19" s="24"/>
      <c r="K19" s="23"/>
      <c r="L19" s="21"/>
      <c r="M19" s="22"/>
      <c r="N19" s="21"/>
      <c r="O19" s="12"/>
      <c r="P19" s="12"/>
    </row>
    <row r="20" spans="3:16" ht="15.75" customHeight="1" x14ac:dyDescent="0.25">
      <c r="C20" s="5">
        <v>5390</v>
      </c>
      <c r="D20" s="20" t="s">
        <v>6</v>
      </c>
      <c r="E20" s="28"/>
      <c r="F20" s="27">
        <v>1500</v>
      </c>
      <c r="G20" s="25"/>
      <c r="H20" s="26">
        <v>1500</v>
      </c>
      <c r="I20" s="25"/>
      <c r="J20" s="24">
        <v>1500</v>
      </c>
      <c r="K20" s="23"/>
      <c r="L20" s="21">
        <v>4600</v>
      </c>
      <c r="M20" s="22"/>
      <c r="N20" s="21"/>
      <c r="O20" s="12"/>
      <c r="P20" s="12"/>
    </row>
    <row r="21" spans="3:16" ht="15.75" customHeight="1" x14ac:dyDescent="0.25">
      <c r="C21" s="5">
        <v>5430</v>
      </c>
      <c r="D21" s="20" t="s">
        <v>5</v>
      </c>
      <c r="E21" s="28"/>
      <c r="F21" s="27"/>
      <c r="G21" s="25"/>
      <c r="H21" s="26"/>
      <c r="I21" s="25"/>
      <c r="J21" s="24"/>
      <c r="K21" s="23"/>
      <c r="L21" s="21"/>
      <c r="M21" s="22"/>
      <c r="N21" s="21"/>
      <c r="O21" s="12"/>
      <c r="P21" s="12"/>
    </row>
    <row r="22" spans="3:16" ht="15.75" customHeight="1" x14ac:dyDescent="0.25">
      <c r="C22" s="5">
        <v>5500</v>
      </c>
      <c r="D22" s="20" t="s">
        <v>4</v>
      </c>
      <c r="E22" s="28"/>
      <c r="F22" s="27"/>
      <c r="G22" s="25"/>
      <c r="H22" s="26"/>
      <c r="I22" s="25"/>
      <c r="J22" s="24"/>
      <c r="K22" s="23"/>
      <c r="L22" s="21"/>
      <c r="M22" s="22"/>
      <c r="N22" s="21"/>
      <c r="O22" s="12"/>
      <c r="P22" s="12"/>
    </row>
    <row r="23" spans="3:16" ht="15.75" customHeight="1" thickBot="1" x14ac:dyDescent="0.3">
      <c r="C23" s="5"/>
      <c r="D23" s="20"/>
      <c r="E23" s="19"/>
      <c r="F23" s="18"/>
      <c r="G23" s="15"/>
      <c r="H23" s="17"/>
      <c r="I23" s="14"/>
      <c r="J23" s="16"/>
      <c r="K23" s="15"/>
      <c r="L23" s="13"/>
      <c r="M23" s="14"/>
      <c r="N23" s="13"/>
      <c r="O23" s="12"/>
      <c r="P23" s="12"/>
    </row>
    <row r="24" spans="3:16" ht="15.75" customHeight="1" x14ac:dyDescent="0.3">
      <c r="D24" s="10" t="s">
        <v>3</v>
      </c>
      <c r="E24" s="10"/>
      <c r="F24" s="10">
        <f>SUM(F4:F23)</f>
        <v>61211.419500000004</v>
      </c>
      <c r="G24" s="10"/>
      <c r="H24" s="11">
        <f>SUM(H5:H23)</f>
        <v>17500</v>
      </c>
      <c r="I24" s="10"/>
      <c r="J24" s="9">
        <f>SUM(J4:J23)</f>
        <v>48190</v>
      </c>
      <c r="L24" s="9">
        <f>SUM(L5:L23)</f>
        <v>48300</v>
      </c>
      <c r="N24" s="9">
        <f>SUM(N5:N23)</f>
        <v>35000</v>
      </c>
      <c r="O24" s="9">
        <f>SUM(O5:O23)</f>
        <v>20000</v>
      </c>
      <c r="P24" s="9">
        <f>SUM(P5:P23)</f>
        <v>0</v>
      </c>
    </row>
    <row r="25" spans="3:16" ht="15.75" customHeight="1" x14ac:dyDescent="0.25"/>
    <row r="26" spans="3:16" ht="15.75" customHeight="1" thickBot="1" x14ac:dyDescent="0.3"/>
    <row r="27" spans="3:16" ht="15.75" customHeight="1" thickBot="1" x14ac:dyDescent="0.35">
      <c r="D27" s="8" t="s">
        <v>2</v>
      </c>
      <c r="E27" s="2"/>
      <c r="I27" s="3"/>
      <c r="K27" s="3"/>
    </row>
    <row r="28" spans="3:16" ht="15.75" customHeight="1" x14ac:dyDescent="0.25">
      <c r="D28" s="7" t="s">
        <v>1</v>
      </c>
      <c r="E28" s="4" t="s">
        <v>0</v>
      </c>
      <c r="I28" s="3"/>
      <c r="J28" s="3"/>
      <c r="K28" s="3"/>
      <c r="L28" s="3"/>
    </row>
    <row r="29" spans="3:16" ht="15.75" customHeight="1" x14ac:dyDescent="0.25">
      <c r="D29" s="6"/>
      <c r="E29" s="4"/>
      <c r="I29" s="3"/>
      <c r="J29" s="3"/>
      <c r="K29" s="3"/>
      <c r="L29" s="3"/>
    </row>
    <row r="30" spans="3:16" ht="15.75" customHeight="1" x14ac:dyDescent="0.25">
      <c r="D30" s="5"/>
      <c r="E30" s="4"/>
      <c r="I30" s="3"/>
      <c r="J30" s="3"/>
      <c r="K30" s="3"/>
      <c r="L30" s="3"/>
    </row>
    <row r="31" spans="3:16" ht="15.75" customHeight="1" x14ac:dyDescent="0.25">
      <c r="D31" s="5"/>
      <c r="E31" s="4"/>
      <c r="I31" s="3"/>
      <c r="J31" s="3"/>
    </row>
    <row r="32" spans="3:16" ht="15.75" customHeight="1" x14ac:dyDescent="0.25">
      <c r="D32" s="5"/>
      <c r="E32" s="4"/>
      <c r="I32" s="3"/>
      <c r="J32" s="3"/>
    </row>
    <row r="33" spans="3:10" ht="15.75" customHeight="1" x14ac:dyDescent="0.25">
      <c r="D33" s="5"/>
      <c r="E33" s="4"/>
      <c r="I33" s="3"/>
      <c r="J33" s="3"/>
    </row>
    <row r="34" spans="3:10" ht="15.75" customHeight="1" x14ac:dyDescent="0.25">
      <c r="D34" s="5"/>
      <c r="E34" s="4"/>
      <c r="I34" s="3"/>
      <c r="J34" s="3"/>
    </row>
    <row r="35" spans="3:10" ht="15.75" customHeight="1" x14ac:dyDescent="0.25">
      <c r="E35" s="2"/>
    </row>
    <row r="36" spans="3:10" ht="15.75" customHeight="1" x14ac:dyDescent="0.25"/>
    <row r="37" spans="3:10" ht="15.75" customHeight="1" x14ac:dyDescent="0.25"/>
    <row r="38" spans="3:10" ht="15.75" customHeight="1" x14ac:dyDescent="0.25"/>
    <row r="39" spans="3:10" ht="15.75" customHeight="1" x14ac:dyDescent="0.25">
      <c r="C39" s="49">
        <v>5360</v>
      </c>
      <c r="D39" s="49" t="s">
        <v>31</v>
      </c>
      <c r="E39" s="52" t="s">
        <v>33</v>
      </c>
      <c r="F39" s="53" t="s">
        <v>42</v>
      </c>
      <c r="G39" s="52" t="s">
        <v>34</v>
      </c>
    </row>
    <row r="40" spans="3:10" ht="15.75" customHeight="1" x14ac:dyDescent="0.25">
      <c r="D40" s="1" t="s">
        <v>32</v>
      </c>
      <c r="E40" s="1">
        <v>13</v>
      </c>
      <c r="F40" s="2">
        <v>400</v>
      </c>
      <c r="G40" s="1">
        <f>(E40*F40)</f>
        <v>5200</v>
      </c>
    </row>
    <row r="41" spans="3:10" ht="15.75" customHeight="1" x14ac:dyDescent="0.25">
      <c r="D41" s="1" t="s">
        <v>35</v>
      </c>
      <c r="E41" s="1">
        <v>13</v>
      </c>
      <c r="F41" s="2">
        <v>450</v>
      </c>
      <c r="G41" s="1">
        <f>(E41*F41)</f>
        <v>5850</v>
      </c>
    </row>
    <row r="42" spans="3:10" ht="15.75" customHeight="1" x14ac:dyDescent="0.25">
      <c r="D42" s="1" t="s">
        <v>36</v>
      </c>
      <c r="E42" s="1">
        <v>2</v>
      </c>
      <c r="F42" s="2">
        <v>1100</v>
      </c>
      <c r="G42" s="1">
        <f t="shared" ref="G42:G49" si="0">(E42*F42)</f>
        <v>2200</v>
      </c>
    </row>
    <row r="43" spans="3:10" ht="15.75" customHeight="1" x14ac:dyDescent="0.25">
      <c r="D43" s="1" t="s">
        <v>37</v>
      </c>
      <c r="E43" s="1">
        <v>1</v>
      </c>
      <c r="F43" s="2">
        <v>1200</v>
      </c>
      <c r="G43" s="1">
        <f t="shared" si="0"/>
        <v>1200</v>
      </c>
    </row>
    <row r="44" spans="3:10" ht="15.75" customHeight="1" x14ac:dyDescent="0.25">
      <c r="D44" s="1" t="s">
        <v>41</v>
      </c>
      <c r="E44" s="1">
        <v>4</v>
      </c>
      <c r="F44" s="2">
        <v>4223</v>
      </c>
      <c r="G44" s="1">
        <f t="shared" si="0"/>
        <v>16892</v>
      </c>
    </row>
    <row r="45" spans="3:10" ht="15.75" customHeight="1" x14ac:dyDescent="0.25">
      <c r="D45" s="1" t="s">
        <v>38</v>
      </c>
      <c r="E45" s="1">
        <v>2</v>
      </c>
      <c r="F45" s="2">
        <v>988</v>
      </c>
      <c r="G45" s="1">
        <f t="shared" si="0"/>
        <v>1976</v>
      </c>
    </row>
    <row r="46" spans="3:10" ht="15.75" customHeight="1" x14ac:dyDescent="0.25">
      <c r="D46" s="1" t="s">
        <v>39</v>
      </c>
      <c r="E46" s="1">
        <v>4</v>
      </c>
      <c r="F46" s="2">
        <v>300</v>
      </c>
      <c r="G46" s="1">
        <f t="shared" si="0"/>
        <v>1200</v>
      </c>
    </row>
    <row r="47" spans="3:10" ht="15.75" customHeight="1" x14ac:dyDescent="0.25">
      <c r="D47" s="1" t="s">
        <v>43</v>
      </c>
      <c r="E47" s="1">
        <v>1</v>
      </c>
      <c r="F47" s="2">
        <v>1695</v>
      </c>
      <c r="G47" s="1">
        <f t="shared" si="0"/>
        <v>1695</v>
      </c>
    </row>
    <row r="48" spans="3:10" ht="15.75" customHeight="1" x14ac:dyDescent="0.25">
      <c r="D48" s="1" t="s">
        <v>44</v>
      </c>
      <c r="E48" s="1">
        <v>1</v>
      </c>
      <c r="F48" s="2">
        <v>2500</v>
      </c>
      <c r="G48" s="1">
        <f t="shared" si="0"/>
        <v>2500</v>
      </c>
    </row>
    <row r="49" spans="4:7" ht="15.75" customHeight="1" x14ac:dyDescent="0.25">
      <c r="D49" s="1" t="s">
        <v>40</v>
      </c>
      <c r="E49" s="1">
        <v>1</v>
      </c>
      <c r="F49" s="2">
        <v>3750</v>
      </c>
      <c r="G49" s="1">
        <f t="shared" si="0"/>
        <v>3750</v>
      </c>
    </row>
    <row r="50" spans="4:7" ht="15.75" customHeight="1" x14ac:dyDescent="0.25">
      <c r="D50" s="50" t="s">
        <v>45</v>
      </c>
      <c r="E50" s="50"/>
      <c r="F50" s="51"/>
      <c r="G50" s="50">
        <f>SUM(G40:G49)*1.0765</f>
        <v>45711.419500000004</v>
      </c>
    </row>
    <row r="51" spans="4:7" ht="15.75" customHeight="1" x14ac:dyDescent="0.25"/>
    <row r="52" spans="4:7" ht="15.75" customHeight="1" x14ac:dyDescent="0.25"/>
    <row r="53" spans="4:7" ht="15.75" customHeight="1" x14ac:dyDescent="0.25"/>
    <row r="54" spans="4:7" ht="15.75" customHeight="1" x14ac:dyDescent="0.25"/>
    <row r="55" spans="4:7" ht="15.75" customHeight="1" x14ac:dyDescent="0.25"/>
    <row r="56" spans="4:7" ht="15.75" customHeight="1" x14ac:dyDescent="0.25"/>
    <row r="57" spans="4:7" ht="15.75" customHeight="1" x14ac:dyDescent="0.25"/>
    <row r="58" spans="4:7" ht="15.75" customHeight="1" x14ac:dyDescent="0.25"/>
    <row r="59" spans="4:7" ht="15.75" customHeight="1" x14ac:dyDescent="0.25"/>
    <row r="60" spans="4:7" ht="15.75" customHeight="1" x14ac:dyDescent="0.25"/>
    <row r="61" spans="4:7" ht="15.75" customHeight="1" x14ac:dyDescent="0.25"/>
    <row r="62" spans="4:7" ht="15.75" customHeight="1" x14ac:dyDescent="0.25"/>
    <row r="63" spans="4:7" ht="15.75" customHeight="1" x14ac:dyDescent="0.25"/>
    <row r="64" spans="4:7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</sheetData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Mini-ROV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Kelly</dc:creator>
  <cp:lastModifiedBy>Dale Graves</cp:lastModifiedBy>
  <dcterms:created xsi:type="dcterms:W3CDTF">2019-05-06T21:19:09Z</dcterms:created>
  <dcterms:modified xsi:type="dcterms:W3CDTF">2019-06-18T15:13:29Z</dcterms:modified>
</cp:coreProperties>
</file>