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50" windowWidth="15315" windowHeight="1698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C22" i="1" l="1"/>
  <c r="B22" i="1"/>
  <c r="C19" i="1"/>
  <c r="C20" i="1"/>
  <c r="B20" i="1"/>
</calcChain>
</file>

<file path=xl/sharedStrings.xml><?xml version="1.0" encoding="utf-8"?>
<sst xmlns="http://schemas.openxmlformats.org/spreadsheetml/2006/main" count="86" uniqueCount="74">
  <si>
    <t>Smart Clump Instruments</t>
  </si>
  <si>
    <t>Instrument</t>
  </si>
  <si>
    <t>Vendor</t>
  </si>
  <si>
    <t>Cost</t>
  </si>
  <si>
    <t>Voltage</t>
  </si>
  <si>
    <t>HD Camera</t>
  </si>
  <si>
    <t>Deepsea Power</t>
  </si>
  <si>
    <t>Light</t>
  </si>
  <si>
    <t>Altimeter/depth</t>
  </si>
  <si>
    <t>Valeport</t>
  </si>
  <si>
    <t>Tilt</t>
  </si>
  <si>
    <t>MBARI</t>
  </si>
  <si>
    <t>Aux Camera</t>
  </si>
  <si>
    <t>Heading sensor</t>
  </si>
  <si>
    <t>PNI</t>
  </si>
  <si>
    <t>Thruster</t>
  </si>
  <si>
    <t>analog</t>
  </si>
  <si>
    <t>Coms/Cont</t>
  </si>
  <si>
    <t>rs 232</t>
  </si>
  <si>
    <t>n/a</t>
  </si>
  <si>
    <t>Sonar</t>
  </si>
  <si>
    <t>WAGO</t>
  </si>
  <si>
    <t>tristate</t>
  </si>
  <si>
    <t>Qty.</t>
  </si>
  <si>
    <t>Power(mA)</t>
  </si>
  <si>
    <t>Imagenex</t>
  </si>
  <si>
    <t>Focal</t>
  </si>
  <si>
    <t>Moog</t>
  </si>
  <si>
    <t>rs 485</t>
  </si>
  <si>
    <t>Parts to order:</t>
  </si>
  <si>
    <t>750-534</t>
  </si>
  <si>
    <t>750-1504</t>
  </si>
  <si>
    <t>789-120</t>
  </si>
  <si>
    <t>789-127</t>
  </si>
  <si>
    <t>GFM Housing</t>
  </si>
  <si>
    <t>GFM terminal</t>
  </si>
  <si>
    <t>789-126</t>
  </si>
  <si>
    <t>Crydom</t>
  </si>
  <si>
    <t>DRA1-CMXE60D10</t>
  </si>
  <si>
    <t>SS relay</t>
  </si>
  <si>
    <t>Focal Mux</t>
  </si>
  <si>
    <t>907 CWDM</t>
  </si>
  <si>
    <t>907 Console</t>
  </si>
  <si>
    <t>907 Remote</t>
  </si>
  <si>
    <t>Manufacture</t>
  </si>
  <si>
    <t>5v 8ch DO</t>
  </si>
  <si>
    <t>24v 16ch DO</t>
  </si>
  <si>
    <t>DIN release</t>
  </si>
  <si>
    <t>Part Number</t>
  </si>
  <si>
    <t>Item</t>
  </si>
  <si>
    <t>Price</t>
  </si>
  <si>
    <t>907-0015-00</t>
  </si>
  <si>
    <t>907-0001-11</t>
  </si>
  <si>
    <t>907-0002-11</t>
  </si>
  <si>
    <t>LED Light</t>
  </si>
  <si>
    <t>Wide Eye camera</t>
  </si>
  <si>
    <t>Scanning Sonar</t>
  </si>
  <si>
    <t>SeaCon</t>
  </si>
  <si>
    <t>44 Min connector</t>
  </si>
  <si>
    <t>Lancer</t>
  </si>
  <si>
    <t>Fiber Optic bulkhead</t>
  </si>
  <si>
    <t>ST or FC connectors</t>
  </si>
  <si>
    <t>Brock</t>
  </si>
  <si>
    <t>Subconn connector</t>
  </si>
  <si>
    <t>Power requirements:</t>
  </si>
  <si>
    <t>48v</t>
  </si>
  <si>
    <t>24v</t>
  </si>
  <si>
    <t>12v</t>
  </si>
  <si>
    <t>5v</t>
  </si>
  <si>
    <t>Amps</t>
  </si>
  <si>
    <t>Watts</t>
  </si>
  <si>
    <t>MBARI Parts:</t>
  </si>
  <si>
    <t>Vicor boards</t>
  </si>
  <si>
    <t>Pressure housing (EPOD)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</si>
</sst>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0" fontId="0" fillId="0" borderId="1" xfId="0" applyBorder="1"/>
    <xf numFmtId="164" fontId="0" fillId="0" borderId="1" xfId="0" applyNumberFormat="1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tabSelected="1" workbookViewId="0">
      <selection activeCell="F22" sqref="F22"/>
    </sheetView>
  </sheetViews>
  <sheetFormatPr defaultRowHeight="15" x14ac:dyDescent="0.25"/>
  <cols>
    <col min="1" max="1" width="23.85546875" bestFit="1" customWidth="1"/>
    <col min="2" max="2" width="15" bestFit="1" customWidth="1"/>
    <col min="3" max="3" width="7" bestFit="1" customWidth="1"/>
    <col min="4" max="4" width="10.140625" bestFit="1" customWidth="1"/>
    <col min="5" max="5" width="7.85546875" bestFit="1" customWidth="1"/>
    <col min="6" max="6" width="11.140625" bestFit="1" customWidth="1"/>
    <col min="7" max="7" width="10.85546875" bestFit="1" customWidth="1"/>
  </cols>
  <sheetData>
    <row r="1" spans="1:7" x14ac:dyDescent="0.25">
      <c r="A1" t="s">
        <v>0</v>
      </c>
    </row>
    <row r="3" spans="1:7" x14ac:dyDescent="0.25">
      <c r="A3" s="1" t="s">
        <v>1</v>
      </c>
      <c r="B3" s="1" t="s">
        <v>2</v>
      </c>
      <c r="C3" s="1" t="s">
        <v>23</v>
      </c>
      <c r="D3" s="1" t="s">
        <v>3</v>
      </c>
      <c r="E3" s="1" t="s">
        <v>4</v>
      </c>
      <c r="F3" s="1" t="s">
        <v>24</v>
      </c>
      <c r="G3" s="1" t="s">
        <v>17</v>
      </c>
    </row>
    <row r="4" spans="1:7" x14ac:dyDescent="0.25">
      <c r="A4" s="2" t="s">
        <v>5</v>
      </c>
      <c r="B4" s="2" t="s">
        <v>6</v>
      </c>
      <c r="C4" s="2">
        <v>1</v>
      </c>
      <c r="D4" s="3">
        <v>6000</v>
      </c>
      <c r="E4" s="2">
        <v>24</v>
      </c>
      <c r="F4" s="2">
        <v>200</v>
      </c>
      <c r="G4" s="2" t="s">
        <v>22</v>
      </c>
    </row>
    <row r="5" spans="1:7" x14ac:dyDescent="0.25">
      <c r="A5" s="2" t="s">
        <v>7</v>
      </c>
      <c r="B5" s="2" t="s">
        <v>6</v>
      </c>
      <c r="C5" s="2">
        <v>1</v>
      </c>
      <c r="D5" s="3">
        <v>2700</v>
      </c>
      <c r="E5" s="2">
        <v>24</v>
      </c>
      <c r="F5" s="2">
        <v>4500</v>
      </c>
      <c r="G5" s="2" t="s">
        <v>16</v>
      </c>
    </row>
    <row r="6" spans="1:7" x14ac:dyDescent="0.25">
      <c r="A6" s="2" t="s">
        <v>8</v>
      </c>
      <c r="B6" s="2" t="s">
        <v>9</v>
      </c>
      <c r="C6" s="2">
        <v>1</v>
      </c>
      <c r="D6" s="3">
        <v>5200</v>
      </c>
      <c r="E6" s="2">
        <v>24</v>
      </c>
      <c r="F6" s="2">
        <v>125</v>
      </c>
      <c r="G6" s="2" t="s">
        <v>18</v>
      </c>
    </row>
    <row r="7" spans="1:7" x14ac:dyDescent="0.25">
      <c r="A7" s="2" t="s">
        <v>10</v>
      </c>
      <c r="B7" s="2" t="s">
        <v>11</v>
      </c>
      <c r="C7" s="2">
        <v>1</v>
      </c>
      <c r="D7" s="3">
        <v>0</v>
      </c>
      <c r="E7" s="2">
        <v>24</v>
      </c>
      <c r="F7" s="2">
        <v>2000</v>
      </c>
      <c r="G7" s="2" t="s">
        <v>18</v>
      </c>
    </row>
    <row r="8" spans="1:7" x14ac:dyDescent="0.25">
      <c r="A8" s="2" t="s">
        <v>12</v>
      </c>
      <c r="B8" s="2" t="s">
        <v>6</v>
      </c>
      <c r="C8" s="2">
        <v>1</v>
      </c>
      <c r="D8" s="3">
        <v>2550</v>
      </c>
      <c r="E8" s="2">
        <v>24</v>
      </c>
      <c r="F8" s="2">
        <v>160</v>
      </c>
      <c r="G8" s="2" t="s">
        <v>19</v>
      </c>
    </row>
    <row r="9" spans="1:7" x14ac:dyDescent="0.25">
      <c r="A9" s="2" t="s">
        <v>13</v>
      </c>
      <c r="B9" s="2" t="s">
        <v>14</v>
      </c>
      <c r="C9" s="2">
        <v>1</v>
      </c>
      <c r="D9" s="3">
        <v>1000</v>
      </c>
      <c r="E9" s="2">
        <v>5</v>
      </c>
      <c r="F9" s="2">
        <v>20</v>
      </c>
      <c r="G9" s="2" t="s">
        <v>18</v>
      </c>
    </row>
    <row r="10" spans="1:7" x14ac:dyDescent="0.25">
      <c r="A10" s="2" t="s">
        <v>15</v>
      </c>
      <c r="B10" s="2" t="s">
        <v>11</v>
      </c>
      <c r="C10" s="2">
        <v>2</v>
      </c>
      <c r="D10" s="3">
        <v>3000</v>
      </c>
      <c r="E10" s="2">
        <v>48</v>
      </c>
      <c r="F10" s="2">
        <v>20000</v>
      </c>
      <c r="G10" s="2" t="s">
        <v>16</v>
      </c>
    </row>
    <row r="11" spans="1:7" x14ac:dyDescent="0.25">
      <c r="A11" s="2" t="s">
        <v>20</v>
      </c>
      <c r="B11" s="2" t="s">
        <v>25</v>
      </c>
      <c r="C11" s="2">
        <v>1</v>
      </c>
      <c r="D11" s="3">
        <v>25000</v>
      </c>
      <c r="E11" s="2">
        <v>24</v>
      </c>
      <c r="F11" s="2">
        <v>300</v>
      </c>
      <c r="G11" s="2" t="s">
        <v>28</v>
      </c>
    </row>
    <row r="12" spans="1:7" x14ac:dyDescent="0.25">
      <c r="A12" s="2" t="s">
        <v>21</v>
      </c>
      <c r="B12" s="2" t="s">
        <v>21</v>
      </c>
      <c r="C12" s="2">
        <v>1</v>
      </c>
      <c r="D12" s="3">
        <v>1000</v>
      </c>
      <c r="E12" s="2">
        <v>24</v>
      </c>
      <c r="F12" s="2">
        <v>500</v>
      </c>
      <c r="G12" s="2" t="s">
        <v>28</v>
      </c>
    </row>
    <row r="13" spans="1:7" x14ac:dyDescent="0.25">
      <c r="A13" s="2" t="s">
        <v>26</v>
      </c>
      <c r="B13" s="2" t="s">
        <v>27</v>
      </c>
      <c r="C13" s="2">
        <v>1</v>
      </c>
      <c r="D13" s="3">
        <v>4887</v>
      </c>
      <c r="E13" s="2">
        <v>5</v>
      </c>
      <c r="F13" s="2">
        <v>1000</v>
      </c>
      <c r="G13" s="2" t="s">
        <v>19</v>
      </c>
    </row>
    <row r="18" spans="1:3" x14ac:dyDescent="0.25">
      <c r="A18" s="4" t="s">
        <v>64</v>
      </c>
      <c r="B18" s="4" t="s">
        <v>69</v>
      </c>
      <c r="C18" s="4" t="s">
        <v>70</v>
      </c>
    </row>
    <row r="19" spans="1:3" x14ac:dyDescent="0.25">
      <c r="A19" s="2" t="s">
        <v>65</v>
      </c>
      <c r="B19" s="2">
        <v>20</v>
      </c>
      <c r="C19" s="2">
        <f>(48*B19)</f>
        <v>960</v>
      </c>
    </row>
    <row r="20" spans="1:3" x14ac:dyDescent="0.25">
      <c r="A20" s="2" t="s">
        <v>66</v>
      </c>
      <c r="B20" s="2">
        <f>(F4+F5+F6+F7+F8+F11+F12)*0.001</f>
        <v>7.7850000000000001</v>
      </c>
      <c r="C20" s="2">
        <f>(24*B20)</f>
        <v>186.84</v>
      </c>
    </row>
    <row r="21" spans="1:3" x14ac:dyDescent="0.25">
      <c r="A21" s="2" t="s">
        <v>67</v>
      </c>
      <c r="B21" s="2"/>
      <c r="C21" s="2"/>
    </row>
    <row r="22" spans="1:3" x14ac:dyDescent="0.25">
      <c r="A22" s="2" t="s">
        <v>68</v>
      </c>
      <c r="B22" s="2">
        <f>(F9+F13)*0.001</f>
        <v>1.02</v>
      </c>
      <c r="C22" s="2">
        <f>(5*B22)</f>
        <v>5.0999999999999996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workbookViewId="0">
      <selection activeCell="C21" sqref="C21"/>
    </sheetView>
  </sheetViews>
  <sheetFormatPr defaultRowHeight="15" x14ac:dyDescent="0.25"/>
  <cols>
    <col min="1" max="1" width="12.28515625" customWidth="1"/>
    <col min="2" max="3" width="17.28515625" customWidth="1"/>
  </cols>
  <sheetData>
    <row r="1" spans="1:4" x14ac:dyDescent="0.25">
      <c r="A1" t="s">
        <v>29</v>
      </c>
    </row>
    <row r="2" spans="1:4" x14ac:dyDescent="0.25">
      <c r="A2" t="s">
        <v>44</v>
      </c>
    </row>
    <row r="3" spans="1:4" x14ac:dyDescent="0.25">
      <c r="A3" t="s">
        <v>21</v>
      </c>
      <c r="B3" t="s">
        <v>49</v>
      </c>
      <c r="C3" t="s">
        <v>48</v>
      </c>
      <c r="D3" t="s">
        <v>50</v>
      </c>
    </row>
    <row r="4" spans="1:4" x14ac:dyDescent="0.25">
      <c r="B4" t="s">
        <v>45</v>
      </c>
      <c r="C4" t="s">
        <v>30</v>
      </c>
    </row>
    <row r="5" spans="1:4" x14ac:dyDescent="0.25">
      <c r="B5" t="s">
        <v>46</v>
      </c>
      <c r="C5" t="s">
        <v>31</v>
      </c>
    </row>
    <row r="6" spans="1:4" x14ac:dyDescent="0.25">
      <c r="B6" t="s">
        <v>34</v>
      </c>
      <c r="C6" t="s">
        <v>32</v>
      </c>
    </row>
    <row r="7" spans="1:4" x14ac:dyDescent="0.25">
      <c r="B7" t="s">
        <v>35</v>
      </c>
      <c r="C7" t="s">
        <v>33</v>
      </c>
    </row>
    <row r="8" spans="1:4" x14ac:dyDescent="0.25">
      <c r="B8" t="s">
        <v>47</v>
      </c>
      <c r="C8" t="s">
        <v>36</v>
      </c>
    </row>
    <row r="10" spans="1:4" x14ac:dyDescent="0.25">
      <c r="A10" t="s">
        <v>37</v>
      </c>
    </row>
    <row r="11" spans="1:4" x14ac:dyDescent="0.25">
      <c r="B11" t="s">
        <v>39</v>
      </c>
      <c r="C11" t="s">
        <v>38</v>
      </c>
    </row>
    <row r="13" spans="1:4" x14ac:dyDescent="0.25">
      <c r="A13" t="s">
        <v>40</v>
      </c>
    </row>
    <row r="14" spans="1:4" x14ac:dyDescent="0.25">
      <c r="B14" t="s">
        <v>41</v>
      </c>
      <c r="C14" t="s">
        <v>51</v>
      </c>
    </row>
    <row r="15" spans="1:4" x14ac:dyDescent="0.25">
      <c r="B15" t="s">
        <v>42</v>
      </c>
      <c r="C15" t="s">
        <v>52</v>
      </c>
    </row>
    <row r="16" spans="1:4" x14ac:dyDescent="0.25">
      <c r="B16" t="s">
        <v>43</v>
      </c>
      <c r="C16" t="s">
        <v>53</v>
      </c>
    </row>
    <row r="18" spans="1:2" x14ac:dyDescent="0.25">
      <c r="A18" t="s">
        <v>62</v>
      </c>
    </row>
    <row r="19" spans="1:2" x14ac:dyDescent="0.25">
      <c r="B19" t="s">
        <v>54</v>
      </c>
    </row>
    <row r="20" spans="1:2" x14ac:dyDescent="0.25">
      <c r="B20" t="s">
        <v>5</v>
      </c>
    </row>
    <row r="21" spans="1:2" x14ac:dyDescent="0.25">
      <c r="B21" t="s">
        <v>55</v>
      </c>
    </row>
    <row r="22" spans="1:2" x14ac:dyDescent="0.25">
      <c r="B22" t="s">
        <v>63</v>
      </c>
    </row>
    <row r="24" spans="1:2" x14ac:dyDescent="0.25">
      <c r="A24" t="s">
        <v>25</v>
      </c>
    </row>
    <row r="25" spans="1:2" x14ac:dyDescent="0.25">
      <c r="B25" t="s">
        <v>56</v>
      </c>
    </row>
    <row r="27" spans="1:2" x14ac:dyDescent="0.25">
      <c r="A27" t="s">
        <v>57</v>
      </c>
    </row>
    <row r="28" spans="1:2" x14ac:dyDescent="0.25">
      <c r="B28" t="s">
        <v>58</v>
      </c>
    </row>
    <row r="30" spans="1:2" x14ac:dyDescent="0.25">
      <c r="A30" t="s">
        <v>59</v>
      </c>
    </row>
    <row r="31" spans="1:2" x14ac:dyDescent="0.25">
      <c r="B31" t="s">
        <v>60</v>
      </c>
    </row>
    <row r="32" spans="1:2" x14ac:dyDescent="0.25">
      <c r="B32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5" sqref="A5"/>
    </sheetView>
  </sheetViews>
  <sheetFormatPr defaultRowHeight="15" x14ac:dyDescent="0.25"/>
  <sheetData>
    <row r="1" spans="1:1" x14ac:dyDescent="0.25">
      <c r="A1" t="s">
        <v>71</v>
      </c>
    </row>
    <row r="3" spans="1:1" x14ac:dyDescent="0.25">
      <c r="A3" t="s">
        <v>72</v>
      </c>
    </row>
    <row r="4" spans="1:1" x14ac:dyDescent="0.25">
      <c r="A4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Dale Graves</dc:creator>
  <cp:lastModifiedBy>Alana Sherman</cp:lastModifiedBy>
  <cp:lastPrinted>2016-12-28T19:12:47Z</cp:lastPrinted>
  <dcterms:created xsi:type="dcterms:W3CDTF">2016-10-25T17:53:06Z</dcterms:created>
  <dcterms:modified xsi:type="dcterms:W3CDTF">2016-12-28T22:51:29Z</dcterms:modified>
</cp:coreProperties>
</file>