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24915" windowHeight="130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K47" i="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2"/>
</calcChain>
</file>

<file path=xl/sharedStrings.xml><?xml version="1.0" encoding="utf-8"?>
<sst xmlns="http://schemas.openxmlformats.org/spreadsheetml/2006/main" count="357" uniqueCount="273">
  <si>
    <t>Item Number</t>
  </si>
  <si>
    <t>Quantity</t>
  </si>
  <si>
    <t>Value</t>
  </si>
  <si>
    <t>Part Reference</t>
  </si>
  <si>
    <t>Description</t>
  </si>
  <si>
    <t>PCB Footprint</t>
  </si>
  <si>
    <t>4700pF</t>
  </si>
  <si>
    <t>C1 C2 C6 C7</t>
  </si>
  <si>
    <t>Y-Cap, 4700pF, 250VAC, 20%, Cer Disk</t>
  </si>
  <si>
    <t>CAPRR750W61L1200T450H1200P</t>
  </si>
  <si>
    <t>10000pF</t>
  </si>
  <si>
    <t>C3</t>
  </si>
  <si>
    <t>CAP CER 10000PF 100V C0G 5% RAD</t>
  </si>
  <si>
    <t>CAPRR500W54L550T350H600P</t>
  </si>
  <si>
    <t>TDK Corporation</t>
  </si>
  <si>
    <t>FK26C0G2A103J</t>
  </si>
  <si>
    <t>445-2602-ND</t>
  </si>
  <si>
    <t>$ 0.61 (1-9), 0.435 (10-99), 0.2862 (100-249), 0.2438 (250-499), 0.212 (500-999), 0.1802 (1000-4999), 0.159 (5000-9999), 0.1484 (10000-24999), 0.1431 (25000+)</t>
  </si>
  <si>
    <t>0.2uF</t>
  </si>
  <si>
    <t>C4</t>
  </si>
  <si>
    <t>CAP METAL POLYPRO .20UF 630V 3%</t>
  </si>
  <si>
    <t>CAPRR1500W80L1800T1030H1620P</t>
  </si>
  <si>
    <t>Panasonic - ECG</t>
  </si>
  <si>
    <t>ECW-F6204HL</t>
  </si>
  <si>
    <t>P12171-ND</t>
  </si>
  <si>
    <t>$ 1.92 (1-49), 1.357 (50-99), 1.1873 (100-499), 0.90464 (500-999), 0.79156 (1000-4999), 0.73502 (5000-9999), 0.72089 (10000-24999), 0.7011 (25000+)</t>
  </si>
  <si>
    <t>3300pF</t>
  </si>
  <si>
    <t>C5</t>
  </si>
  <si>
    <t>CAP CER DISC 3300PF 1KV 10% RAD</t>
  </si>
  <si>
    <t>CAPRR750W60L1350T500H1750P</t>
  </si>
  <si>
    <t>CK45-R3AD332K-NR</t>
  </si>
  <si>
    <t>445-2731-ND</t>
  </si>
  <si>
    <t>$ 0.43 (1-9), 0.3 (10-99), 0.18 (100-249), 0.15 (250-499), 0.135 (500-999), 0.114 (1000-4999), 0.102 (5000-9999), 0.096 (10000-24999), 0.09 (25000+)</t>
  </si>
  <si>
    <t>10uF</t>
  </si>
  <si>
    <t>C8</t>
  </si>
  <si>
    <t>CAP TANT 10UF 75V 10% 2824</t>
  </si>
  <si>
    <t>CAPCWR6259X400N</t>
  </si>
  <si>
    <t>Vishay/Sprague</t>
  </si>
  <si>
    <t>T97R106K075LSA</t>
  </si>
  <si>
    <t>718-1737-1-ND</t>
  </si>
  <si>
    <t>$ 16.23 (1-9), 15.025 (10+)</t>
  </si>
  <si>
    <t>1.0uF</t>
  </si>
  <si>
    <t>C9</t>
  </si>
  <si>
    <t>CAP CER 1.0UF 100V X7R 1206</t>
  </si>
  <si>
    <t>CAPC3216X190N</t>
  </si>
  <si>
    <t>C3216X7R2A105K</t>
  </si>
  <si>
    <t>445-4467-1-ND</t>
  </si>
  <si>
    <t>$ 0.58 (1-9), 0.482 (10-99), 0.3024 (100-249), 0.2376 (250-499), 0.216 (500-999), 0.1728 (1000+)</t>
  </si>
  <si>
    <t>C10</t>
  </si>
  <si>
    <t/>
  </si>
  <si>
    <t>CAPMP3216X180N</t>
  </si>
  <si>
    <t>AVX Corporation</t>
  </si>
  <si>
    <t>TAJA105K025RNJ</t>
  </si>
  <si>
    <t>100.0pF</t>
  </si>
  <si>
    <t>C11</t>
  </si>
  <si>
    <t>CAPC3216X88N</t>
  </si>
  <si>
    <t>Kemet</t>
  </si>
  <si>
    <t>C1206C101J3GAC</t>
  </si>
  <si>
    <t>C12</t>
  </si>
  <si>
    <t>CAP CERM .01UF 5% 25V NP0 1206</t>
  </si>
  <si>
    <t>CAPC3216X127N</t>
  </si>
  <si>
    <t>12063A103JAT2A</t>
  </si>
  <si>
    <t>478-1504-1-ND</t>
  </si>
  <si>
    <t>$ 0.935 (10-99), 0.5525 (100-499), 0.31876 (500-999), 0.221 (1000+)</t>
  </si>
  <si>
    <t>1N4148WX-TP</t>
  </si>
  <si>
    <t>D1 D3</t>
  </si>
  <si>
    <t>DIODE SWITCH 75V 300MA SOD323</t>
  </si>
  <si>
    <t>SOD2513X115N</t>
  </si>
  <si>
    <t>Micro Commercial Co</t>
  </si>
  <si>
    <t>1N4148WXTPMSCT-ND</t>
  </si>
  <si>
    <t>$ 0.42 (1-9), 0.276 (10-99), 0.12 (100-249), 0.078 (250-499), 0.0552 (500-999), 0.039 (1000+)</t>
  </si>
  <si>
    <t>LO T67K-L1M2-24-Z</t>
  </si>
  <si>
    <t>D2</t>
  </si>
  <si>
    <t>LED ORN 606NM CLEAR 2-PLCC SMD</t>
  </si>
  <si>
    <t>LEDM3528X210N</t>
  </si>
  <si>
    <t>OSRAM Opto Semiconductors Inc</t>
  </si>
  <si>
    <t>475-1178-1-ND</t>
  </si>
  <si>
    <t>$ 0.16 (1-9), 0.133 (10-99), 0.1066 (100-249), 0.09324 (250-499), 0.08524 (500+)</t>
  </si>
  <si>
    <t>SMCJ200A</t>
  </si>
  <si>
    <t>D4</t>
  </si>
  <si>
    <t>DIODE TVS 200V 1500W UNI 5% SMC</t>
  </si>
  <si>
    <t>DIOM7959X262N</t>
  </si>
  <si>
    <t>Littelfuse Inc</t>
  </si>
  <si>
    <t>SMCJ200ALFCT-ND</t>
  </si>
  <si>
    <t>$ 0.75 (1-9), 0.65 (10-99), 0.513 (100-249), 0.4446 (250-499), 0.3762 (500-999), 0.29925 (1000+)</t>
  </si>
  <si>
    <t>SMCJ220A</t>
  </si>
  <si>
    <t>D5</t>
  </si>
  <si>
    <t>DIODE TVS 220V 1500W UNI 5% SMC</t>
  </si>
  <si>
    <t>SMCJ220ALFCT-ND</t>
  </si>
  <si>
    <t>$ 1.06 (1-9), 0.912 (10-99), 0.72 (100-249), 0.624 (250-499), 0.528 (500-999), 0.42 (1000+)</t>
  </si>
  <si>
    <t>1N4002-T</t>
  </si>
  <si>
    <t>D6</t>
  </si>
  <si>
    <t>RECTIFIER 100V 1A DO-41</t>
  </si>
  <si>
    <t>DIOAD1070W79L464D236B</t>
  </si>
  <si>
    <t>Diodes Inc</t>
  </si>
  <si>
    <t>1N4002DICT-ND</t>
  </si>
  <si>
    <t>$ 0.32 (1-9), 0.212 (10-99), 0.092 (100-249), 0.0598 (250-499), 0.04232 (500-999), 0.0299 (1000+)</t>
  </si>
  <si>
    <t>BK/PCS</t>
  </si>
  <si>
    <t>F1</t>
  </si>
  <si>
    <t>FUSE HLDER FOR PC-TRON PCB MNT</t>
  </si>
  <si>
    <t>BUSSMAN_BK-PCS</t>
  </si>
  <si>
    <t>Cooper/Bussmann</t>
  </si>
  <si>
    <t>283-2356-ND</t>
  </si>
  <si>
    <t>$ 3.25 (1-4), 3.1 (5-9), 3 (10-24), 2.75 (25-49), 2.5 (50-99), 2.25 (100-249), 2 (250-499), 1.6 (500+)</t>
  </si>
  <si>
    <t>1770908</t>
  </si>
  <si>
    <t>J1</t>
  </si>
  <si>
    <t>CONN TERM BLK 4POS 2.5MM</t>
  </si>
  <si>
    <t>PHOENIX_1770908</t>
  </si>
  <si>
    <t>Phoenix Contact</t>
  </si>
  <si>
    <t>277-2081-1-ND</t>
  </si>
  <si>
    <t>$ 0.72 (1-9), 0.66 (10-49), 0.6326 (50-99), 0.605 (100-249), 0.58852 (250+)</t>
  </si>
  <si>
    <t>1770885</t>
  </si>
  <si>
    <t>J2</t>
  </si>
  <si>
    <t>CONN TERM BLK 2POS 2.5MM</t>
  </si>
  <si>
    <t>PHOENIX_1770885</t>
  </si>
  <si>
    <t>277-2079-1-ND</t>
  </si>
  <si>
    <t>$ 0.43 (1-9), 0.396 (10-49), 0.3796 (50-99), 0.363 (100-249), 0.35312 (250+)</t>
  </si>
  <si>
    <t>951102-8622-AR</t>
  </si>
  <si>
    <t>JP1 JP2 JP3</t>
  </si>
  <si>
    <t>CONN HEADER 2POS 2MM VERT T/H</t>
  </si>
  <si>
    <t>HDRV2W50P200_1X2_H590</t>
  </si>
  <si>
    <t>3M</t>
  </si>
  <si>
    <t>3M9321-ND</t>
  </si>
  <si>
    <t>$ 0.1 (1-99), 0.079 (100-499), 0.0715 (500+)</t>
  </si>
  <si>
    <t>BK2125HS330-T</t>
  </si>
  <si>
    <t>L1</t>
  </si>
  <si>
    <t>FERRITE BEAD 33 OHM 0805</t>
  </si>
  <si>
    <t>INDC2113X105N</t>
  </si>
  <si>
    <t>Taiyo Yuden</t>
  </si>
  <si>
    <t>587-1909-1-ND</t>
  </si>
  <si>
    <t>$ 0.3 (1-9), 0.225 (10-49), 0.1312 (50-99), 0.105 (100-249), 0.075 (250-499), 0.051 (500-999), 0.04125 (1000+)</t>
  </si>
  <si>
    <t>V375A48E600BN</t>
  </si>
  <si>
    <t>MOD1</t>
  </si>
  <si>
    <t>VICOR_MAXI</t>
  </si>
  <si>
    <t>VICOR</t>
  </si>
  <si>
    <t>IRL2910PBF</t>
  </si>
  <si>
    <t>Q1</t>
  </si>
  <si>
    <t>MOSFET N-CH 100V 55A TO-220AB</t>
  </si>
  <si>
    <t>TO254P469X1042X1879-3P</t>
  </si>
  <si>
    <t>International Rectifier</t>
  </si>
  <si>
    <t>IRL2910PBF-ND</t>
  </si>
  <si>
    <t>$ 2.97 (1-9), 1.929 (10-99), 1.4766 (100-249), 1.3946 (250-499), 1.30662 (500-999), 1.25026 (1000-2499), 1.20158 (2500-4999), 1.14436 (5000-9999), 1.10422 (10000+)</t>
  </si>
  <si>
    <t>3.92K</t>
  </si>
  <si>
    <t>R1</t>
  </si>
  <si>
    <t>RESC3216X60N</t>
  </si>
  <si>
    <t>Vishay</t>
  </si>
  <si>
    <t>CRCW12063K92FKEA</t>
  </si>
  <si>
    <t>430</t>
  </si>
  <si>
    <t>R2 R3</t>
  </si>
  <si>
    <t>CRCW1206430RJNEA</t>
  </si>
  <si>
    <t>TBD</t>
  </si>
  <si>
    <t>R4 R6</t>
  </si>
  <si>
    <t>TO BE DETERMINED, HEIGHT 0.6mm</t>
  </si>
  <si>
    <t>4.7</t>
  </si>
  <si>
    <t>R5</t>
  </si>
  <si>
    <t>RES CERAMIC COMP 4.7 OHM 2W</t>
  </si>
  <si>
    <t>RESAD2890W80L2250D700P</t>
  </si>
  <si>
    <t>Ohmite</t>
  </si>
  <si>
    <t>OY47GKE</t>
  </si>
  <si>
    <t>OY47GKE-ND</t>
  </si>
  <si>
    <t>$ 1.28 (1-99), 1.03 (100-999), 0.84 (1000-2499), 0.71845 (2500+)</t>
  </si>
  <si>
    <t>R7</t>
  </si>
  <si>
    <t>RESISTOR 4.7 OHM 4.5W 1400 JOULE</t>
  </si>
  <si>
    <t>RESRR2250W115L2500T2100H2600P</t>
  </si>
  <si>
    <t>AY47GKE</t>
  </si>
  <si>
    <t>AY47GKE-ND</t>
  </si>
  <si>
    <t>$ 12.77 (1-49), 12.12 (50-249), 11.5 (250+)</t>
  </si>
  <si>
    <t>3K</t>
  </si>
  <si>
    <t>R8</t>
  </si>
  <si>
    <t>RES 3.0K OHM 1W 1% WW AXIAL</t>
  </si>
  <si>
    <t>RESAD1470W51L1110D320P</t>
  </si>
  <si>
    <t>41F3K0E</t>
  </si>
  <si>
    <t>41F3K0E-ND</t>
  </si>
  <si>
    <t>$ 3.61 (1-24), 3.0628 (25-99), 2.7081 (100-249), 2.34268 (250-499), 1.9773 (500+)</t>
  </si>
  <si>
    <t>1.00K</t>
  </si>
  <si>
    <t>R9 R16 R17</t>
  </si>
  <si>
    <t>CRCW12061K00FKEA</t>
  </si>
  <si>
    <t>1.50M</t>
  </si>
  <si>
    <t>R10</t>
  </si>
  <si>
    <t>CRCW12061M50FKEA</t>
  </si>
  <si>
    <t>2K</t>
  </si>
  <si>
    <t>R11</t>
  </si>
  <si>
    <t>TRIMMER 2K OHM 1W TH</t>
  </si>
  <si>
    <t>TRIM_3250W</t>
  </si>
  <si>
    <t>Bourns Inc.</t>
  </si>
  <si>
    <t>3250W-1-202</t>
  </si>
  <si>
    <t>3250W-202-ND</t>
  </si>
  <si>
    <t>$ 12.78 (1-9), 11.36 (10-49), 10.792 (50-99), 9.088 (100-499), 7.81 (500-999), 7.5544 (1000+)</t>
  </si>
  <si>
    <t>196</t>
  </si>
  <si>
    <t>R12</t>
  </si>
  <si>
    <t>CRCW1206196RFKEA</t>
  </si>
  <si>
    <t>100</t>
  </si>
  <si>
    <t>R13</t>
  </si>
  <si>
    <t>RES 100 OHM 1W 1% WW AXIAL</t>
  </si>
  <si>
    <t>41F100E</t>
  </si>
  <si>
    <t>41F100E-ND</t>
  </si>
  <si>
    <t>$ 2.38 (1-24), 2.028 (25-99), 1.7906 (100-249), 1.55328 (250-499), 1.31596 (500+)</t>
  </si>
  <si>
    <t>200</t>
  </si>
  <si>
    <t>R14</t>
  </si>
  <si>
    <t>CRCW1206200RFKEA</t>
  </si>
  <si>
    <t>28.0K</t>
  </si>
  <si>
    <t>R15</t>
  </si>
  <si>
    <t>CRCW120628K0FKEA</t>
  </si>
  <si>
    <t>5.23K</t>
  </si>
  <si>
    <t>R18 R22</t>
  </si>
  <si>
    <t>CRCW12065K23FKEA</t>
  </si>
  <si>
    <t>1K</t>
  </si>
  <si>
    <t>R19</t>
  </si>
  <si>
    <t>TRIMMER 1K OHM 0.5W TH</t>
  </si>
  <si>
    <t>TRIM_3296Y</t>
  </si>
  <si>
    <t>3296Y-1-102LF</t>
  </si>
  <si>
    <t>3296Y-102LF-ND</t>
  </si>
  <si>
    <t>$ 2.56 (1-9), 2.263 (10-49), 1.971 (50-99), 1.6206 (100-499), 1.3505 (500-999), 1.1388 (1000+)</t>
  </si>
  <si>
    <t>29768</t>
  </si>
  <si>
    <t>T1</t>
  </si>
  <si>
    <t>PR coupling transformer</t>
  </si>
  <si>
    <t>VICOR_29768</t>
  </si>
  <si>
    <t>Vicor</t>
  </si>
  <si>
    <t>OSTYK33103030</t>
  </si>
  <si>
    <t>TS2</t>
  </si>
  <si>
    <t>CONN BARRIER STRIP 3POS 8.25MM</t>
  </si>
  <si>
    <t>OST_OSTYK33103030</t>
  </si>
  <si>
    <t>On Shore Technology Inc</t>
  </si>
  <si>
    <t>ED2979-ND</t>
  </si>
  <si>
    <t>$ 0.78 (1-9), 0.702 (10-99), 0.624 (100-499), 0.546 (500-999), 0.468 (1000-4999), 0.4212 (5000-9999), 0.4056 (10000-24999), 0.3744 (25000+)</t>
  </si>
  <si>
    <t>5-1437657-7</t>
  </si>
  <si>
    <t>TS3</t>
  </si>
  <si>
    <t>CONN BARRIER STRIP 2POS .438</t>
  </si>
  <si>
    <t>TE_5-1437657-7</t>
  </si>
  <si>
    <t>TE Connectivity</t>
  </si>
  <si>
    <t>A98460-ND</t>
  </si>
  <si>
    <t>$ 1.11 (1-9), 1.001 (10-99), 0.8895 (100-499), 0.77828 (500-999), 0.6671 (1000-4999), 0.60039 (5000+)</t>
  </si>
  <si>
    <t>4N35SM</t>
  </si>
  <si>
    <t>U1</t>
  </si>
  <si>
    <t>OPTOCOUPLER TRANS-OUT 6-SMD</t>
  </si>
  <si>
    <t>SOIC254P916X380-6N</t>
  </si>
  <si>
    <t>Fairchild Optoelectronics Group</t>
  </si>
  <si>
    <t>4N35SM-ND</t>
  </si>
  <si>
    <t>$ 0.58 (1-9), 0.491 (10-99), 0.3681 (100-249), 0.319 (250-499), 0.26992 (500-999), 0.20857 (1000-4999), 0.1779 (5000+)</t>
  </si>
  <si>
    <t>TL783CKCSE3</t>
  </si>
  <si>
    <t>U3</t>
  </si>
  <si>
    <t>IC REG ADJ HI-VOLT TO-220</t>
  </si>
  <si>
    <t>TO254P1516X1016X470-3P</t>
  </si>
  <si>
    <t>Texas Instruments</t>
  </si>
  <si>
    <t>296-20687-5-ND</t>
  </si>
  <si>
    <t>$ 2.02 (1-24), 1.6252 (25-99), 1.4625 (100-249), 1.3 (250-499), 1.1375 (500-999), 0.9425 (1000-2499), 0.8775 (2500-4999), 0.845 (5000-9999), 0.8125 (10000+)</t>
  </si>
  <si>
    <t>IRF7309TRPBF</t>
  </si>
  <si>
    <t>U4</t>
  </si>
  <si>
    <t>MOSFET N+P 30V 3A 8-SOIC</t>
  </si>
  <si>
    <t>SOIC127P600X175-8N</t>
  </si>
  <si>
    <t>IRF7309PBFCT-ND</t>
  </si>
  <si>
    <t>$ 1.2 (1-9), 0.739 (10-99), 0.5404 (100-249), 0.50592 (250-499), 0.47782 (500-999), 0.44768 (1000+)</t>
  </si>
  <si>
    <t>LM285BYM-1.2/NOPB</t>
  </si>
  <si>
    <t>U5</t>
  </si>
  <si>
    <t>IC VOLT REF MICROPWR</t>
  </si>
  <si>
    <t>National Semiconductor</t>
  </si>
  <si>
    <t>LM285BYM-1.2/NOPB-ND</t>
  </si>
  <si>
    <t>$ 3.15 (1-24), 2.43 (25-99), 2.205 (100-249), 1.98 (250-499), 1.71 (500-999), 1.44 (1000-2499), 1.305 (2500-4999), 1.26 (5000-9999), 1.215 (10000+)</t>
  </si>
  <si>
    <t>LMC7211AIM/NOPB</t>
  </si>
  <si>
    <t>U6</t>
  </si>
  <si>
    <t>IC COMP TINY R-R CMOS 8-SOIC</t>
  </si>
  <si>
    <t>SOIC127P599X175-8N</t>
  </si>
  <si>
    <t>LMC7211AIM-ND</t>
  </si>
  <si>
    <t>$ 1.71 (1-24), 1.3752 (25-99), 1.2375 (100-249), 1.1 (250-499), 0.9625 (500-999), 0.7975 (1000-2499), 0.7425 (2500-4999), 0.715 (5000-9999), 0.6875 (10000+)</t>
  </si>
  <si>
    <t>Digikey Price Breaks</t>
  </si>
  <si>
    <t>Digikey PN</t>
  </si>
  <si>
    <t>Manufacturer PN</t>
  </si>
  <si>
    <t>Manufacturer</t>
  </si>
  <si>
    <t>Digikey Cost @ min purchased QTY</t>
  </si>
  <si>
    <t>541-430ECT-ND</t>
  </si>
  <si>
    <t>$ 0.094 (1-10), 0.0506 (11-50), 0.02910 (51-200)</t>
  </si>
  <si>
    <t>Cost per board (no price breaks)</t>
  </si>
  <si>
    <t>Total (No Pricebreaks) per Board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</si>
</sst>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tabSelected="1" workbookViewId="0">
      <selection activeCell="L48" sqref="L48"/>
    </sheetView>
  </sheetViews>
  <sheetFormatPr defaultRowHeight="15"/>
  <cols>
    <col min="1" max="1" width="12.85546875" bestFit="1" customWidth="1"/>
    <col min="2" max="2" width="8.7109375" bestFit="1" customWidth="1"/>
    <col min="3" max="3" width="20" bestFit="1" customWidth="1"/>
    <col min="4" max="4" width="14.28515625" bestFit="1" customWidth="1"/>
    <col min="5" max="5" width="34.42578125" bestFit="1" customWidth="1"/>
    <col min="6" max="6" width="32.28515625" bestFit="1" customWidth="1"/>
    <col min="7" max="7" width="30.7109375" bestFit="1" customWidth="1"/>
    <col min="8" max="8" width="20" bestFit="1" customWidth="1"/>
    <col min="9" max="9" width="23.5703125" bestFit="1" customWidth="1"/>
    <col min="10" max="10" width="32.140625" bestFit="1" customWidth="1"/>
    <col min="11" max="11" width="32.140625" customWidth="1"/>
    <col min="12" max="12" width="143.57031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267</v>
      </c>
      <c r="H1" s="1" t="s">
        <v>266</v>
      </c>
      <c r="I1" s="1" t="s">
        <v>265</v>
      </c>
      <c r="J1" s="1" t="s">
        <v>268</v>
      </c>
      <c r="K1" s="1" t="s">
        <v>271</v>
      </c>
      <c r="L1" s="1" t="s">
        <v>264</v>
      </c>
    </row>
    <row r="2" spans="1:12">
      <c r="A2" s="1">
        <v>1</v>
      </c>
      <c r="B2" s="1">
        <v>4</v>
      </c>
      <c r="C2" s="2" t="s">
        <v>6</v>
      </c>
      <c r="D2" s="2" t="s">
        <v>7</v>
      </c>
      <c r="E2" s="2" t="s">
        <v>8</v>
      </c>
      <c r="F2" s="2" t="s">
        <v>9</v>
      </c>
      <c r="K2" s="3">
        <f>(B2*J2)</f>
        <v>0</v>
      </c>
    </row>
    <row r="3" spans="1:12">
      <c r="A3" s="1">
        <v>2</v>
      </c>
      <c r="B3" s="1">
        <v>1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3">
        <v>0.61</v>
      </c>
      <c r="K3" s="3">
        <f t="shared" ref="K3:K45" si="0">(B3*J3)</f>
        <v>0.61</v>
      </c>
      <c r="L3" s="2" t="s">
        <v>17</v>
      </c>
    </row>
    <row r="4" spans="1:12">
      <c r="A4" s="1">
        <v>3</v>
      </c>
      <c r="B4" s="1">
        <v>1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3">
        <v>1.92</v>
      </c>
      <c r="K4" s="3">
        <f t="shared" si="0"/>
        <v>1.92</v>
      </c>
      <c r="L4" s="2" t="s">
        <v>25</v>
      </c>
    </row>
    <row r="5" spans="1:12">
      <c r="A5" s="1">
        <v>4</v>
      </c>
      <c r="B5" s="1">
        <v>1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14</v>
      </c>
      <c r="H5" s="2" t="s">
        <v>30</v>
      </c>
      <c r="I5" s="2" t="s">
        <v>31</v>
      </c>
      <c r="J5" s="3">
        <v>0.43</v>
      </c>
      <c r="K5" s="3">
        <f t="shared" si="0"/>
        <v>0.43</v>
      </c>
      <c r="L5" s="2" t="s">
        <v>32</v>
      </c>
    </row>
    <row r="6" spans="1:12">
      <c r="A6" s="1">
        <v>5</v>
      </c>
      <c r="B6" s="1">
        <v>1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39</v>
      </c>
      <c r="J6" s="3">
        <v>16.23</v>
      </c>
      <c r="K6" s="3">
        <f t="shared" si="0"/>
        <v>16.23</v>
      </c>
      <c r="L6" s="2" t="s">
        <v>40</v>
      </c>
    </row>
    <row r="7" spans="1:12">
      <c r="A7" s="1">
        <v>6</v>
      </c>
      <c r="B7" s="1">
        <v>1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14</v>
      </c>
      <c r="H7" s="2" t="s">
        <v>45</v>
      </c>
      <c r="I7" s="2" t="s">
        <v>46</v>
      </c>
      <c r="J7" s="3">
        <v>0.57999999999999996</v>
      </c>
      <c r="K7" s="3">
        <f t="shared" si="0"/>
        <v>0.57999999999999996</v>
      </c>
      <c r="L7" s="2" t="s">
        <v>47</v>
      </c>
    </row>
    <row r="8" spans="1:12">
      <c r="A8" s="1">
        <v>7</v>
      </c>
      <c r="B8" s="1">
        <v>1</v>
      </c>
      <c r="C8" s="2" t="s">
        <v>41</v>
      </c>
      <c r="D8" s="2" t="s">
        <v>48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49</v>
      </c>
      <c r="J8" s="3"/>
      <c r="K8" s="3">
        <f t="shared" si="0"/>
        <v>0</v>
      </c>
      <c r="L8" s="2" t="s">
        <v>49</v>
      </c>
    </row>
    <row r="9" spans="1:12">
      <c r="A9" s="1">
        <v>8</v>
      </c>
      <c r="B9" s="1">
        <v>1</v>
      </c>
      <c r="C9" s="2" t="s">
        <v>53</v>
      </c>
      <c r="D9" s="2" t="s">
        <v>54</v>
      </c>
      <c r="E9" s="2" t="s">
        <v>49</v>
      </c>
      <c r="F9" s="2" t="s">
        <v>55</v>
      </c>
      <c r="G9" s="2" t="s">
        <v>56</v>
      </c>
      <c r="H9" s="2" t="s">
        <v>57</v>
      </c>
      <c r="I9" s="2" t="s">
        <v>49</v>
      </c>
      <c r="J9" s="3"/>
      <c r="K9" s="3">
        <f t="shared" si="0"/>
        <v>0</v>
      </c>
      <c r="L9" s="2" t="s">
        <v>49</v>
      </c>
    </row>
    <row r="10" spans="1:12">
      <c r="A10" s="1">
        <v>9</v>
      </c>
      <c r="B10" s="1">
        <v>1</v>
      </c>
      <c r="C10" s="2" t="s">
        <v>10</v>
      </c>
      <c r="D10" s="2" t="s">
        <v>58</v>
      </c>
      <c r="E10" s="2" t="s">
        <v>59</v>
      </c>
      <c r="F10" s="2" t="s">
        <v>60</v>
      </c>
      <c r="G10" s="2" t="s">
        <v>51</v>
      </c>
      <c r="H10" s="2" t="s">
        <v>61</v>
      </c>
      <c r="I10" s="2" t="s">
        <v>62</v>
      </c>
      <c r="J10" s="3">
        <v>0.93500000000000005</v>
      </c>
      <c r="K10" s="3">
        <f t="shared" si="0"/>
        <v>0.93500000000000005</v>
      </c>
      <c r="L10" s="2" t="s">
        <v>63</v>
      </c>
    </row>
    <row r="11" spans="1:12">
      <c r="A11" s="1">
        <v>10</v>
      </c>
      <c r="B11" s="1">
        <v>2</v>
      </c>
      <c r="C11" s="2" t="s">
        <v>64</v>
      </c>
      <c r="D11" s="2" t="s">
        <v>65</v>
      </c>
      <c r="E11" s="2" t="s">
        <v>66</v>
      </c>
      <c r="F11" s="2" t="s">
        <v>67</v>
      </c>
      <c r="G11" s="2" t="s">
        <v>68</v>
      </c>
      <c r="H11" s="2" t="s">
        <v>64</v>
      </c>
      <c r="I11" s="2" t="s">
        <v>69</v>
      </c>
      <c r="J11" s="3">
        <v>0.42</v>
      </c>
      <c r="K11" s="3">
        <f t="shared" si="0"/>
        <v>0.84</v>
      </c>
      <c r="L11" s="2" t="s">
        <v>70</v>
      </c>
    </row>
    <row r="12" spans="1:12">
      <c r="A12" s="1">
        <v>11</v>
      </c>
      <c r="B12" s="1">
        <v>1</v>
      </c>
      <c r="C12" s="2" t="s">
        <v>71</v>
      </c>
      <c r="D12" s="2" t="s">
        <v>72</v>
      </c>
      <c r="E12" s="2" t="s">
        <v>73</v>
      </c>
      <c r="F12" s="2" t="s">
        <v>74</v>
      </c>
      <c r="G12" s="2" t="s">
        <v>75</v>
      </c>
      <c r="H12" s="2" t="s">
        <v>71</v>
      </c>
      <c r="I12" s="2" t="s">
        <v>76</v>
      </c>
      <c r="J12" s="3">
        <v>0.16</v>
      </c>
      <c r="K12" s="3">
        <f t="shared" si="0"/>
        <v>0.16</v>
      </c>
      <c r="L12" s="2" t="s">
        <v>77</v>
      </c>
    </row>
    <row r="13" spans="1:12">
      <c r="A13" s="1">
        <v>12</v>
      </c>
      <c r="B13" s="1">
        <v>1</v>
      </c>
      <c r="C13" s="2" t="s">
        <v>78</v>
      </c>
      <c r="D13" s="2" t="s">
        <v>79</v>
      </c>
      <c r="E13" s="2" t="s">
        <v>80</v>
      </c>
      <c r="F13" s="2" t="s">
        <v>81</v>
      </c>
      <c r="G13" s="2" t="s">
        <v>82</v>
      </c>
      <c r="H13" s="2" t="s">
        <v>78</v>
      </c>
      <c r="I13" s="2" t="s">
        <v>83</v>
      </c>
      <c r="J13" s="3">
        <v>0.75</v>
      </c>
      <c r="K13" s="3">
        <f t="shared" si="0"/>
        <v>0.75</v>
      </c>
      <c r="L13" s="2" t="s">
        <v>84</v>
      </c>
    </row>
    <row r="14" spans="1:12">
      <c r="A14" s="1">
        <v>13</v>
      </c>
      <c r="B14" s="1">
        <v>1</v>
      </c>
      <c r="C14" s="2" t="s">
        <v>85</v>
      </c>
      <c r="D14" s="2" t="s">
        <v>86</v>
      </c>
      <c r="E14" s="2" t="s">
        <v>87</v>
      </c>
      <c r="F14" s="2" t="s">
        <v>81</v>
      </c>
      <c r="G14" s="2" t="s">
        <v>82</v>
      </c>
      <c r="H14" s="2" t="s">
        <v>85</v>
      </c>
      <c r="I14" s="2" t="s">
        <v>88</v>
      </c>
      <c r="J14" s="3">
        <v>1.06</v>
      </c>
      <c r="K14" s="3">
        <f t="shared" si="0"/>
        <v>1.06</v>
      </c>
      <c r="L14" s="2" t="s">
        <v>89</v>
      </c>
    </row>
    <row r="15" spans="1:12">
      <c r="A15" s="1">
        <v>14</v>
      </c>
      <c r="B15" s="1">
        <v>1</v>
      </c>
      <c r="C15" s="2" t="s">
        <v>90</v>
      </c>
      <c r="D15" s="2" t="s">
        <v>91</v>
      </c>
      <c r="E15" s="2" t="s">
        <v>92</v>
      </c>
      <c r="F15" s="2" t="s">
        <v>93</v>
      </c>
      <c r="G15" s="2" t="s">
        <v>94</v>
      </c>
      <c r="H15" s="2" t="s">
        <v>90</v>
      </c>
      <c r="I15" s="2" t="s">
        <v>95</v>
      </c>
      <c r="J15" s="3">
        <v>0.32</v>
      </c>
      <c r="K15" s="3">
        <f t="shared" si="0"/>
        <v>0.32</v>
      </c>
      <c r="L15" s="2" t="s">
        <v>96</v>
      </c>
    </row>
    <row r="16" spans="1:12">
      <c r="A16" s="1">
        <v>15</v>
      </c>
      <c r="B16" s="1">
        <v>1</v>
      </c>
      <c r="C16" s="2" t="s">
        <v>97</v>
      </c>
      <c r="D16" s="2" t="s">
        <v>98</v>
      </c>
      <c r="E16" s="2" t="s">
        <v>99</v>
      </c>
      <c r="F16" s="2" t="s">
        <v>100</v>
      </c>
      <c r="G16" s="2" t="s">
        <v>101</v>
      </c>
      <c r="H16" s="2" t="s">
        <v>97</v>
      </c>
      <c r="I16" s="2" t="s">
        <v>102</v>
      </c>
      <c r="J16" s="3">
        <v>3.25</v>
      </c>
      <c r="K16" s="3">
        <f t="shared" si="0"/>
        <v>3.25</v>
      </c>
      <c r="L16" s="2" t="s">
        <v>103</v>
      </c>
    </row>
    <row r="17" spans="1:12">
      <c r="A17" s="1">
        <v>16</v>
      </c>
      <c r="B17" s="1">
        <v>1</v>
      </c>
      <c r="C17" s="2" t="s">
        <v>104</v>
      </c>
      <c r="D17" s="2" t="s">
        <v>105</v>
      </c>
      <c r="E17" s="2" t="s">
        <v>106</v>
      </c>
      <c r="F17" s="2" t="s">
        <v>107</v>
      </c>
      <c r="G17" s="2" t="s">
        <v>108</v>
      </c>
      <c r="H17" s="2" t="s">
        <v>104</v>
      </c>
      <c r="I17" s="2" t="s">
        <v>109</v>
      </c>
      <c r="J17" s="3">
        <v>0.72</v>
      </c>
      <c r="K17" s="3">
        <f t="shared" si="0"/>
        <v>0.72</v>
      </c>
      <c r="L17" s="2" t="s">
        <v>110</v>
      </c>
    </row>
    <row r="18" spans="1:12">
      <c r="A18" s="1">
        <v>17</v>
      </c>
      <c r="B18" s="1">
        <v>1</v>
      </c>
      <c r="C18" s="2" t="s">
        <v>111</v>
      </c>
      <c r="D18" s="2" t="s">
        <v>112</v>
      </c>
      <c r="E18" s="2" t="s">
        <v>113</v>
      </c>
      <c r="F18" s="2" t="s">
        <v>114</v>
      </c>
      <c r="G18" s="2" t="s">
        <v>108</v>
      </c>
      <c r="H18" s="2" t="s">
        <v>111</v>
      </c>
      <c r="I18" s="2" t="s">
        <v>115</v>
      </c>
      <c r="J18" s="3">
        <v>0.43</v>
      </c>
      <c r="K18" s="3">
        <f t="shared" si="0"/>
        <v>0.43</v>
      </c>
      <c r="L18" s="2" t="s">
        <v>116</v>
      </c>
    </row>
    <row r="19" spans="1:12">
      <c r="A19" s="1">
        <v>18</v>
      </c>
      <c r="B19" s="1">
        <v>3</v>
      </c>
      <c r="C19" s="2" t="s">
        <v>117</v>
      </c>
      <c r="D19" s="2" t="s">
        <v>118</v>
      </c>
      <c r="E19" s="2" t="s">
        <v>119</v>
      </c>
      <c r="F19" s="2" t="s">
        <v>120</v>
      </c>
      <c r="G19" s="2" t="s">
        <v>121</v>
      </c>
      <c r="H19" s="2" t="s">
        <v>117</v>
      </c>
      <c r="I19" s="2" t="s">
        <v>122</v>
      </c>
      <c r="J19" s="3">
        <v>0.1</v>
      </c>
      <c r="K19" s="3">
        <f t="shared" si="0"/>
        <v>0.30000000000000004</v>
      </c>
      <c r="L19" s="2" t="s">
        <v>123</v>
      </c>
    </row>
    <row r="20" spans="1:12">
      <c r="A20" s="1">
        <v>19</v>
      </c>
      <c r="B20" s="1">
        <v>1</v>
      </c>
      <c r="C20" s="2" t="s">
        <v>124</v>
      </c>
      <c r="D20" s="2" t="s">
        <v>125</v>
      </c>
      <c r="E20" s="2" t="s">
        <v>126</v>
      </c>
      <c r="F20" s="2" t="s">
        <v>127</v>
      </c>
      <c r="G20" s="2" t="s">
        <v>128</v>
      </c>
      <c r="H20" s="2" t="s">
        <v>124</v>
      </c>
      <c r="I20" s="2" t="s">
        <v>129</v>
      </c>
      <c r="J20" s="3">
        <v>0.3</v>
      </c>
      <c r="K20" s="3">
        <f t="shared" si="0"/>
        <v>0.3</v>
      </c>
      <c r="L20" s="2" t="s">
        <v>130</v>
      </c>
    </row>
    <row r="21" spans="1:12">
      <c r="A21" s="1">
        <v>20</v>
      </c>
      <c r="B21" s="1">
        <v>1</v>
      </c>
      <c r="C21" s="2" t="s">
        <v>131</v>
      </c>
      <c r="D21" s="2" t="s">
        <v>132</v>
      </c>
      <c r="E21" s="2" t="s">
        <v>49</v>
      </c>
      <c r="F21" s="2" t="s">
        <v>133</v>
      </c>
      <c r="G21" s="2" t="s">
        <v>134</v>
      </c>
      <c r="H21" s="2" t="s">
        <v>131</v>
      </c>
      <c r="I21" s="2" t="s">
        <v>49</v>
      </c>
      <c r="J21" s="3"/>
      <c r="K21" s="3">
        <f t="shared" si="0"/>
        <v>0</v>
      </c>
      <c r="L21" s="2" t="s">
        <v>49</v>
      </c>
    </row>
    <row r="22" spans="1:12">
      <c r="A22" s="1">
        <v>21</v>
      </c>
      <c r="B22" s="1">
        <v>1</v>
      </c>
      <c r="C22" s="2" t="s">
        <v>135</v>
      </c>
      <c r="D22" s="2" t="s">
        <v>136</v>
      </c>
      <c r="E22" s="2" t="s">
        <v>137</v>
      </c>
      <c r="F22" s="2" t="s">
        <v>138</v>
      </c>
      <c r="G22" s="2" t="s">
        <v>139</v>
      </c>
      <c r="H22" s="2" t="s">
        <v>135</v>
      </c>
      <c r="I22" s="2" t="s">
        <v>140</v>
      </c>
      <c r="J22" s="3">
        <v>2.97</v>
      </c>
      <c r="K22" s="3">
        <f t="shared" si="0"/>
        <v>2.97</v>
      </c>
      <c r="L22" s="2" t="s">
        <v>141</v>
      </c>
    </row>
    <row r="23" spans="1:12">
      <c r="A23" s="1">
        <v>22</v>
      </c>
      <c r="B23" s="1">
        <v>1</v>
      </c>
      <c r="C23" s="2" t="s">
        <v>142</v>
      </c>
      <c r="D23" s="2" t="s">
        <v>143</v>
      </c>
      <c r="E23" s="2" t="s">
        <v>49</v>
      </c>
      <c r="F23" s="2" t="s">
        <v>144</v>
      </c>
      <c r="G23" s="2" t="s">
        <v>145</v>
      </c>
      <c r="H23" s="2" t="s">
        <v>146</v>
      </c>
      <c r="I23" s="2" t="s">
        <v>49</v>
      </c>
      <c r="J23" s="3"/>
      <c r="K23" s="3">
        <f t="shared" si="0"/>
        <v>0</v>
      </c>
      <c r="L23" s="2" t="s">
        <v>49</v>
      </c>
    </row>
    <row r="24" spans="1:12">
      <c r="A24" s="1">
        <v>23</v>
      </c>
      <c r="B24" s="1">
        <v>2</v>
      </c>
      <c r="C24" s="2" t="s">
        <v>147</v>
      </c>
      <c r="D24" s="2" t="s">
        <v>148</v>
      </c>
      <c r="E24" s="2" t="s">
        <v>49</v>
      </c>
      <c r="F24" s="2" t="s">
        <v>144</v>
      </c>
      <c r="G24" s="2" t="s">
        <v>145</v>
      </c>
      <c r="H24" s="2" t="s">
        <v>149</v>
      </c>
      <c r="I24" s="2" t="s">
        <v>269</v>
      </c>
      <c r="J24" s="3">
        <v>9.4E-2</v>
      </c>
      <c r="K24" s="3">
        <f t="shared" si="0"/>
        <v>0.188</v>
      </c>
      <c r="L24" s="2" t="s">
        <v>270</v>
      </c>
    </row>
    <row r="25" spans="1:12">
      <c r="A25" s="1">
        <v>24</v>
      </c>
      <c r="B25" s="1">
        <v>2</v>
      </c>
      <c r="C25" s="2" t="s">
        <v>150</v>
      </c>
      <c r="D25" s="2" t="s">
        <v>151</v>
      </c>
      <c r="E25" s="2" t="s">
        <v>152</v>
      </c>
      <c r="F25" s="2" t="s">
        <v>144</v>
      </c>
      <c r="J25" s="3"/>
      <c r="K25" s="3">
        <f t="shared" si="0"/>
        <v>0</v>
      </c>
    </row>
    <row r="26" spans="1:12">
      <c r="A26" s="1">
        <v>25</v>
      </c>
      <c r="B26" s="1">
        <v>1</v>
      </c>
      <c r="C26" s="2" t="s">
        <v>153</v>
      </c>
      <c r="D26" s="2" t="s">
        <v>154</v>
      </c>
      <c r="E26" s="2" t="s">
        <v>155</v>
      </c>
      <c r="F26" s="2" t="s">
        <v>156</v>
      </c>
      <c r="G26" s="2" t="s">
        <v>157</v>
      </c>
      <c r="H26" s="2" t="s">
        <v>158</v>
      </c>
      <c r="I26" s="2" t="s">
        <v>159</v>
      </c>
      <c r="J26" s="3">
        <v>1.28</v>
      </c>
      <c r="K26" s="3">
        <f t="shared" si="0"/>
        <v>1.28</v>
      </c>
      <c r="L26" s="2" t="s">
        <v>160</v>
      </c>
    </row>
    <row r="27" spans="1:12">
      <c r="A27" s="1">
        <v>26</v>
      </c>
      <c r="B27" s="1">
        <v>1</v>
      </c>
      <c r="C27" s="2" t="s">
        <v>153</v>
      </c>
      <c r="D27" s="2" t="s">
        <v>161</v>
      </c>
      <c r="E27" s="2" t="s">
        <v>162</v>
      </c>
      <c r="F27" s="2" t="s">
        <v>163</v>
      </c>
      <c r="G27" s="2" t="s">
        <v>157</v>
      </c>
      <c r="H27" s="2" t="s">
        <v>164</v>
      </c>
      <c r="I27" s="2" t="s">
        <v>165</v>
      </c>
      <c r="J27" s="3">
        <v>12.77</v>
      </c>
      <c r="K27" s="3">
        <f t="shared" si="0"/>
        <v>12.77</v>
      </c>
      <c r="L27" s="2" t="s">
        <v>166</v>
      </c>
    </row>
    <row r="28" spans="1:12">
      <c r="A28" s="1">
        <v>27</v>
      </c>
      <c r="B28" s="1">
        <v>1</v>
      </c>
      <c r="C28" s="2" t="s">
        <v>167</v>
      </c>
      <c r="D28" s="2" t="s">
        <v>168</v>
      </c>
      <c r="E28" s="2" t="s">
        <v>169</v>
      </c>
      <c r="F28" s="2" t="s">
        <v>170</v>
      </c>
      <c r="G28" s="2" t="s">
        <v>157</v>
      </c>
      <c r="H28" s="2" t="s">
        <v>171</v>
      </c>
      <c r="I28" s="2" t="s">
        <v>172</v>
      </c>
      <c r="J28" s="3">
        <v>3.61</v>
      </c>
      <c r="K28" s="3">
        <f t="shared" si="0"/>
        <v>3.61</v>
      </c>
      <c r="L28" s="2" t="s">
        <v>173</v>
      </c>
    </row>
    <row r="29" spans="1:12">
      <c r="A29" s="1">
        <v>28</v>
      </c>
      <c r="B29" s="1">
        <v>3</v>
      </c>
      <c r="C29" s="2" t="s">
        <v>174</v>
      </c>
      <c r="D29" s="2" t="s">
        <v>175</v>
      </c>
      <c r="E29" s="2" t="s">
        <v>49</v>
      </c>
      <c r="F29" s="2" t="s">
        <v>144</v>
      </c>
      <c r="G29" s="2" t="s">
        <v>145</v>
      </c>
      <c r="H29" s="2" t="s">
        <v>176</v>
      </c>
      <c r="I29" s="2" t="s">
        <v>49</v>
      </c>
      <c r="J29" s="3"/>
      <c r="K29" s="3">
        <f t="shared" si="0"/>
        <v>0</v>
      </c>
      <c r="L29" s="2" t="s">
        <v>49</v>
      </c>
    </row>
    <row r="30" spans="1:12">
      <c r="A30" s="1">
        <v>29</v>
      </c>
      <c r="B30" s="1">
        <v>1</v>
      </c>
      <c r="C30" s="2" t="s">
        <v>177</v>
      </c>
      <c r="D30" s="2" t="s">
        <v>178</v>
      </c>
      <c r="E30" s="2" t="s">
        <v>49</v>
      </c>
      <c r="F30" s="2" t="s">
        <v>144</v>
      </c>
      <c r="G30" s="2" t="s">
        <v>145</v>
      </c>
      <c r="H30" s="2" t="s">
        <v>179</v>
      </c>
      <c r="I30" s="2" t="s">
        <v>49</v>
      </c>
      <c r="J30" s="3"/>
      <c r="K30" s="3">
        <f t="shared" si="0"/>
        <v>0</v>
      </c>
      <c r="L30" s="2" t="s">
        <v>49</v>
      </c>
    </row>
    <row r="31" spans="1:12">
      <c r="A31" s="1">
        <v>30</v>
      </c>
      <c r="B31" s="1">
        <v>1</v>
      </c>
      <c r="C31" s="2" t="s">
        <v>180</v>
      </c>
      <c r="D31" s="2" t="s">
        <v>181</v>
      </c>
      <c r="E31" s="2" t="s">
        <v>182</v>
      </c>
      <c r="F31" s="2" t="s">
        <v>183</v>
      </c>
      <c r="G31" s="2" t="s">
        <v>184</v>
      </c>
      <c r="H31" s="2" t="s">
        <v>185</v>
      </c>
      <c r="I31" s="2" t="s">
        <v>186</v>
      </c>
      <c r="J31" s="3">
        <v>12.78</v>
      </c>
      <c r="K31" s="3">
        <f t="shared" si="0"/>
        <v>12.78</v>
      </c>
      <c r="L31" s="2" t="s">
        <v>187</v>
      </c>
    </row>
    <row r="32" spans="1:12">
      <c r="A32" s="1">
        <v>31</v>
      </c>
      <c r="B32" s="1">
        <v>1</v>
      </c>
      <c r="C32" s="2" t="s">
        <v>188</v>
      </c>
      <c r="D32" s="2" t="s">
        <v>189</v>
      </c>
      <c r="E32" s="2" t="s">
        <v>49</v>
      </c>
      <c r="F32" s="2" t="s">
        <v>144</v>
      </c>
      <c r="G32" s="2" t="s">
        <v>145</v>
      </c>
      <c r="H32" s="2" t="s">
        <v>190</v>
      </c>
      <c r="I32" s="2" t="s">
        <v>49</v>
      </c>
      <c r="J32" s="3"/>
      <c r="K32" s="3">
        <f t="shared" si="0"/>
        <v>0</v>
      </c>
      <c r="L32" s="2" t="s">
        <v>49</v>
      </c>
    </row>
    <row r="33" spans="1:12">
      <c r="A33" s="1">
        <v>32</v>
      </c>
      <c r="B33" s="1">
        <v>1</v>
      </c>
      <c r="C33" s="2" t="s">
        <v>191</v>
      </c>
      <c r="D33" s="2" t="s">
        <v>192</v>
      </c>
      <c r="E33" s="2" t="s">
        <v>193</v>
      </c>
      <c r="F33" s="2" t="s">
        <v>170</v>
      </c>
      <c r="G33" s="2" t="s">
        <v>157</v>
      </c>
      <c r="H33" s="2" t="s">
        <v>194</v>
      </c>
      <c r="I33" s="2" t="s">
        <v>195</v>
      </c>
      <c r="J33" s="3">
        <v>2.38</v>
      </c>
      <c r="K33" s="3">
        <f t="shared" si="0"/>
        <v>2.38</v>
      </c>
      <c r="L33" s="2" t="s">
        <v>196</v>
      </c>
    </row>
    <row r="34" spans="1:12">
      <c r="A34" s="1">
        <v>33</v>
      </c>
      <c r="B34" s="1">
        <v>1</v>
      </c>
      <c r="C34" s="2" t="s">
        <v>197</v>
      </c>
      <c r="D34" s="2" t="s">
        <v>198</v>
      </c>
      <c r="E34" s="2" t="s">
        <v>49</v>
      </c>
      <c r="F34" s="2" t="s">
        <v>144</v>
      </c>
      <c r="G34" s="2" t="s">
        <v>145</v>
      </c>
      <c r="H34" s="2" t="s">
        <v>199</v>
      </c>
      <c r="I34" s="2" t="s">
        <v>49</v>
      </c>
      <c r="J34" s="3"/>
      <c r="K34" s="3">
        <f t="shared" si="0"/>
        <v>0</v>
      </c>
      <c r="L34" s="2" t="s">
        <v>49</v>
      </c>
    </row>
    <row r="35" spans="1:12">
      <c r="A35" s="1">
        <v>34</v>
      </c>
      <c r="B35" s="1">
        <v>1</v>
      </c>
      <c r="C35" s="2" t="s">
        <v>200</v>
      </c>
      <c r="D35" s="2" t="s">
        <v>201</v>
      </c>
      <c r="E35" s="2" t="s">
        <v>49</v>
      </c>
      <c r="F35" s="2" t="s">
        <v>144</v>
      </c>
      <c r="G35" s="2" t="s">
        <v>145</v>
      </c>
      <c r="H35" s="2" t="s">
        <v>202</v>
      </c>
      <c r="I35" s="2" t="s">
        <v>49</v>
      </c>
      <c r="J35" s="3"/>
      <c r="K35" s="3">
        <f t="shared" si="0"/>
        <v>0</v>
      </c>
      <c r="L35" s="2" t="s">
        <v>49</v>
      </c>
    </row>
    <row r="36" spans="1:12">
      <c r="A36" s="1">
        <v>35</v>
      </c>
      <c r="B36" s="1">
        <v>2</v>
      </c>
      <c r="C36" s="2" t="s">
        <v>203</v>
      </c>
      <c r="D36" s="2" t="s">
        <v>204</v>
      </c>
      <c r="E36" s="2" t="s">
        <v>49</v>
      </c>
      <c r="F36" s="2" t="s">
        <v>144</v>
      </c>
      <c r="G36" s="2" t="s">
        <v>145</v>
      </c>
      <c r="H36" s="2" t="s">
        <v>205</v>
      </c>
      <c r="I36" s="2" t="s">
        <v>49</v>
      </c>
      <c r="J36" s="3"/>
      <c r="K36" s="3">
        <f t="shared" si="0"/>
        <v>0</v>
      </c>
      <c r="L36" s="2" t="s">
        <v>49</v>
      </c>
    </row>
    <row r="37" spans="1:12">
      <c r="A37" s="1">
        <v>36</v>
      </c>
      <c r="B37" s="1">
        <v>1</v>
      </c>
      <c r="C37" s="2" t="s">
        <v>206</v>
      </c>
      <c r="D37" s="2" t="s">
        <v>207</v>
      </c>
      <c r="E37" s="2" t="s">
        <v>208</v>
      </c>
      <c r="F37" s="2" t="s">
        <v>209</v>
      </c>
      <c r="G37" s="2" t="s">
        <v>184</v>
      </c>
      <c r="H37" s="2" t="s">
        <v>210</v>
      </c>
      <c r="I37" s="2" t="s">
        <v>211</v>
      </c>
      <c r="J37" s="3">
        <v>2.56</v>
      </c>
      <c r="K37" s="3">
        <f t="shared" si="0"/>
        <v>2.56</v>
      </c>
      <c r="L37" s="2" t="s">
        <v>212</v>
      </c>
    </row>
    <row r="38" spans="1:12">
      <c r="A38" s="1">
        <v>37</v>
      </c>
      <c r="B38" s="1">
        <v>1</v>
      </c>
      <c r="C38" s="2" t="s">
        <v>213</v>
      </c>
      <c r="D38" s="2" t="s">
        <v>214</v>
      </c>
      <c r="E38" s="2" t="s">
        <v>215</v>
      </c>
      <c r="F38" s="2" t="s">
        <v>216</v>
      </c>
      <c r="G38" s="2" t="s">
        <v>217</v>
      </c>
      <c r="H38" s="2" t="s">
        <v>213</v>
      </c>
      <c r="I38" s="2" t="s">
        <v>49</v>
      </c>
      <c r="J38" s="3"/>
      <c r="K38" s="3">
        <f t="shared" si="0"/>
        <v>0</v>
      </c>
      <c r="L38" s="2" t="s">
        <v>49</v>
      </c>
    </row>
    <row r="39" spans="1:12">
      <c r="A39" s="1">
        <v>38</v>
      </c>
      <c r="B39" s="1">
        <v>1</v>
      </c>
      <c r="C39" s="2" t="s">
        <v>218</v>
      </c>
      <c r="D39" s="2" t="s">
        <v>219</v>
      </c>
      <c r="E39" s="2" t="s">
        <v>220</v>
      </c>
      <c r="F39" s="2" t="s">
        <v>221</v>
      </c>
      <c r="G39" s="2" t="s">
        <v>222</v>
      </c>
      <c r="H39" s="2" t="s">
        <v>218</v>
      </c>
      <c r="I39" s="2" t="s">
        <v>223</v>
      </c>
      <c r="J39" s="3">
        <v>0.78</v>
      </c>
      <c r="K39" s="3">
        <f t="shared" si="0"/>
        <v>0.78</v>
      </c>
      <c r="L39" s="2" t="s">
        <v>224</v>
      </c>
    </row>
    <row r="40" spans="1:12">
      <c r="A40" s="1">
        <v>39</v>
      </c>
      <c r="B40" s="1">
        <v>1</v>
      </c>
      <c r="C40" s="2" t="s">
        <v>225</v>
      </c>
      <c r="D40" s="2" t="s">
        <v>226</v>
      </c>
      <c r="E40" s="2" t="s">
        <v>227</v>
      </c>
      <c r="F40" s="2" t="s">
        <v>228</v>
      </c>
      <c r="G40" s="2" t="s">
        <v>229</v>
      </c>
      <c r="H40" s="2" t="s">
        <v>225</v>
      </c>
      <c r="I40" s="2" t="s">
        <v>230</v>
      </c>
      <c r="J40" s="3">
        <v>1.1100000000000001</v>
      </c>
      <c r="K40" s="3">
        <f t="shared" si="0"/>
        <v>1.1100000000000001</v>
      </c>
      <c r="L40" s="2" t="s">
        <v>231</v>
      </c>
    </row>
    <row r="41" spans="1:12">
      <c r="A41" s="1">
        <v>40</v>
      </c>
      <c r="B41" s="1">
        <v>1</v>
      </c>
      <c r="C41" s="2" t="s">
        <v>232</v>
      </c>
      <c r="D41" s="2" t="s">
        <v>233</v>
      </c>
      <c r="E41" s="2" t="s">
        <v>234</v>
      </c>
      <c r="F41" s="2" t="s">
        <v>235</v>
      </c>
      <c r="G41" s="2" t="s">
        <v>236</v>
      </c>
      <c r="H41" s="2" t="s">
        <v>232</v>
      </c>
      <c r="I41" s="2" t="s">
        <v>237</v>
      </c>
      <c r="J41" s="3">
        <v>0.57999999999999996</v>
      </c>
      <c r="K41" s="3">
        <f t="shared" si="0"/>
        <v>0.57999999999999996</v>
      </c>
      <c r="L41" s="2" t="s">
        <v>238</v>
      </c>
    </row>
    <row r="42" spans="1:12">
      <c r="A42" s="1">
        <v>41</v>
      </c>
      <c r="B42" s="1">
        <v>1</v>
      </c>
      <c r="C42" s="2" t="s">
        <v>239</v>
      </c>
      <c r="D42" s="2" t="s">
        <v>240</v>
      </c>
      <c r="E42" s="2" t="s">
        <v>241</v>
      </c>
      <c r="F42" s="2" t="s">
        <v>242</v>
      </c>
      <c r="G42" s="2" t="s">
        <v>243</v>
      </c>
      <c r="H42" s="2" t="s">
        <v>239</v>
      </c>
      <c r="I42" s="2" t="s">
        <v>244</v>
      </c>
      <c r="J42" s="3">
        <v>2.02</v>
      </c>
      <c r="K42" s="3">
        <f t="shared" si="0"/>
        <v>2.02</v>
      </c>
      <c r="L42" s="2" t="s">
        <v>245</v>
      </c>
    </row>
    <row r="43" spans="1:12">
      <c r="A43" s="1">
        <v>42</v>
      </c>
      <c r="B43" s="1">
        <v>1</v>
      </c>
      <c r="C43" s="2" t="s">
        <v>246</v>
      </c>
      <c r="D43" s="2" t="s">
        <v>247</v>
      </c>
      <c r="E43" s="2" t="s">
        <v>248</v>
      </c>
      <c r="F43" s="2" t="s">
        <v>249</v>
      </c>
      <c r="G43" s="2" t="s">
        <v>139</v>
      </c>
      <c r="H43" s="2" t="s">
        <v>246</v>
      </c>
      <c r="I43" s="2" t="s">
        <v>250</v>
      </c>
      <c r="J43" s="3">
        <v>1.2</v>
      </c>
      <c r="K43" s="3">
        <f t="shared" si="0"/>
        <v>1.2</v>
      </c>
      <c r="L43" s="2" t="s">
        <v>251</v>
      </c>
    </row>
    <row r="44" spans="1:12">
      <c r="A44" s="1">
        <v>43</v>
      </c>
      <c r="B44" s="1">
        <v>1</v>
      </c>
      <c r="C44" s="2" t="s">
        <v>252</v>
      </c>
      <c r="D44" s="2" t="s">
        <v>253</v>
      </c>
      <c r="E44" s="2" t="s">
        <v>254</v>
      </c>
      <c r="F44" s="2" t="s">
        <v>249</v>
      </c>
      <c r="G44" s="2" t="s">
        <v>255</v>
      </c>
      <c r="H44" s="2" t="s">
        <v>252</v>
      </c>
      <c r="I44" s="2" t="s">
        <v>256</v>
      </c>
      <c r="J44" s="3">
        <v>3.15</v>
      </c>
      <c r="K44" s="3">
        <f t="shared" si="0"/>
        <v>3.15</v>
      </c>
      <c r="L44" s="2" t="s">
        <v>257</v>
      </c>
    </row>
    <row r="45" spans="1:12">
      <c r="A45" s="1">
        <v>44</v>
      </c>
      <c r="B45" s="1">
        <v>1</v>
      </c>
      <c r="C45" s="2" t="s">
        <v>258</v>
      </c>
      <c r="D45" s="2" t="s">
        <v>259</v>
      </c>
      <c r="E45" s="2" t="s">
        <v>260</v>
      </c>
      <c r="F45" s="2" t="s">
        <v>261</v>
      </c>
      <c r="G45" s="2" t="s">
        <v>255</v>
      </c>
      <c r="H45" s="2" t="s">
        <v>258</v>
      </c>
      <c r="I45" s="2" t="s">
        <v>262</v>
      </c>
      <c r="J45" s="3">
        <v>1.71</v>
      </c>
      <c r="K45" s="3">
        <f t="shared" si="0"/>
        <v>1.71</v>
      </c>
      <c r="L45" s="2" t="s">
        <v>263</v>
      </c>
    </row>
    <row r="47" spans="1:12">
      <c r="J47" t="s">
        <v>272</v>
      </c>
      <c r="K47" s="3">
        <f>SUM(K2:K45)</f>
        <v>77.922999999999988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2012-03-28T16:19:48Z</dcterms:created>
  <dcterms:modified xsi:type="dcterms:W3CDTF">2012-03-28T16:28:57Z</dcterms:modified>
</cp:coreProperties>
</file>