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765" yWindow="4230" windowWidth="874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9" i="1" l="1"/>
  <c r="B21" i="1" s="1"/>
  <c r="B22" i="1"/>
  <c r="B15" i="1"/>
  <c r="B9" i="1"/>
  <c r="B7" i="1"/>
</calcChain>
</file>

<file path=xl/sharedStrings.xml><?xml version="1.0" encoding="utf-8"?>
<sst xmlns="http://schemas.openxmlformats.org/spreadsheetml/2006/main" count="19" uniqueCount="19">
  <si>
    <t>Level wind Calcs</t>
  </si>
  <si>
    <t>Winch max speed (rpm)</t>
  </si>
  <si>
    <t>Lead screw Load (lbs)</t>
  </si>
  <si>
    <t>Max cable load (lbs)</t>
  </si>
  <si>
    <t>Cable Diameter (in)</t>
  </si>
  <si>
    <t>Drum width (in)</t>
  </si>
  <si>
    <t>Worst case angle (Deg)</t>
  </si>
  <si>
    <t>lead screw max speed (in/min)</t>
  </si>
  <si>
    <t>Lead screw dia.</t>
  </si>
  <si>
    <t>Turns per inch</t>
  </si>
  <si>
    <t>Torque to raise 1 lb. (in_lb)</t>
  </si>
  <si>
    <t>Lead screw</t>
  </si>
  <si>
    <t>max rpm</t>
  </si>
  <si>
    <t>Output Torque (in_lbs)</t>
  </si>
  <si>
    <t>Ratio</t>
  </si>
  <si>
    <t>Input Torque</t>
  </si>
  <si>
    <t>Gear box</t>
  </si>
  <si>
    <t>Motor</t>
  </si>
  <si>
    <t>Input speed (rpm)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</si>
</sst>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C21" sqref="C21"/>
    </sheetView>
  </sheetViews>
  <sheetFormatPr defaultRowHeight="15" x14ac:dyDescent="0.25"/>
  <cols>
    <col min="1" max="1" width="30.7109375" customWidth="1"/>
  </cols>
  <sheetData>
    <row r="1" spans="1:2" x14ac:dyDescent="0.25">
      <c r="A1" t="s">
        <v>0</v>
      </c>
    </row>
    <row r="3" spans="1:2" x14ac:dyDescent="0.25">
      <c r="A3" t="s">
        <v>5</v>
      </c>
      <c r="B3">
        <v>36.5</v>
      </c>
    </row>
    <row r="4" spans="1:2" x14ac:dyDescent="0.25">
      <c r="A4" t="s">
        <v>4</v>
      </c>
      <c r="B4">
        <v>0.62</v>
      </c>
    </row>
    <row r="5" spans="1:2" x14ac:dyDescent="0.25">
      <c r="A5" t="s">
        <v>3</v>
      </c>
      <c r="B5">
        <v>900</v>
      </c>
    </row>
    <row r="6" spans="1:2" x14ac:dyDescent="0.25">
      <c r="A6" t="s">
        <v>1</v>
      </c>
      <c r="B6">
        <v>10.45</v>
      </c>
    </row>
    <row r="7" spans="1:2" x14ac:dyDescent="0.25">
      <c r="A7" t="s">
        <v>2</v>
      </c>
      <c r="B7">
        <f>(SIN(RADIANS(15))*B5)</f>
        <v>232.93714059226866</v>
      </c>
    </row>
    <row r="8" spans="1:2" x14ac:dyDescent="0.25">
      <c r="A8" t="s">
        <v>6</v>
      </c>
      <c r="B8">
        <v>15</v>
      </c>
    </row>
    <row r="9" spans="1:2" x14ac:dyDescent="0.25">
      <c r="A9" t="s">
        <v>7</v>
      </c>
      <c r="B9">
        <f>(B6*B4)</f>
        <v>6.4789999999999992</v>
      </c>
    </row>
    <row r="11" spans="1:2" x14ac:dyDescent="0.25">
      <c r="A11" s="1" t="s">
        <v>11</v>
      </c>
    </row>
    <row r="12" spans="1:2" x14ac:dyDescent="0.25">
      <c r="A12" t="s">
        <v>8</v>
      </c>
      <c r="B12">
        <v>2</v>
      </c>
    </row>
    <row r="13" spans="1:2" x14ac:dyDescent="0.25">
      <c r="A13" t="s">
        <v>9</v>
      </c>
      <c r="B13">
        <v>4</v>
      </c>
    </row>
    <row r="14" spans="1:2" x14ac:dyDescent="0.25">
      <c r="A14" t="s">
        <v>10</v>
      </c>
      <c r="B14">
        <v>0.25</v>
      </c>
    </row>
    <row r="15" spans="1:2" x14ac:dyDescent="0.25">
      <c r="A15" t="s">
        <v>12</v>
      </c>
      <c r="B15">
        <f>B9*B13</f>
        <v>25.915999999999997</v>
      </c>
    </row>
    <row r="18" spans="1:2" x14ac:dyDescent="0.25">
      <c r="A18" s="1" t="s">
        <v>16</v>
      </c>
    </row>
    <row r="19" spans="1:2" x14ac:dyDescent="0.25">
      <c r="A19" t="s">
        <v>13</v>
      </c>
      <c r="B19">
        <f>B7*B14*1.25</f>
        <v>72.792856435083962</v>
      </c>
    </row>
    <row r="20" spans="1:2" x14ac:dyDescent="0.25">
      <c r="A20" t="s">
        <v>14</v>
      </c>
      <c r="B20">
        <v>60</v>
      </c>
    </row>
    <row r="21" spans="1:2" x14ac:dyDescent="0.25">
      <c r="A21" t="s">
        <v>15</v>
      </c>
      <c r="B21">
        <f>B19/B20*1.1</f>
        <v>1.3345357013098726</v>
      </c>
    </row>
    <row r="22" spans="1:2" x14ac:dyDescent="0.25">
      <c r="A22" t="s">
        <v>18</v>
      </c>
      <c r="B22">
        <f>B15*B20</f>
        <v>1554.9599999999998</v>
      </c>
    </row>
    <row r="24" spans="1:2" x14ac:dyDescent="0.25">
      <c r="A24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2014-02-20T16:00:25Z</dcterms:created>
  <dcterms:modified xsi:type="dcterms:W3CDTF">2014-03-17T13:28:25Z</dcterms:modified>
</cp:coreProperties>
</file>