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18420" yWindow="400" windowWidth="18500" windowHeight="18460" tabRatio="500"/>
  </bookViews>
  <sheets>
    <sheet name="i2MAP'16 Phase1 Budge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1" l="1"/>
  <c r="H7" i="1"/>
  <c r="H10" i="1"/>
  <c r="H13" i="1"/>
  <c r="H18" i="1"/>
  <c r="H22" i="1"/>
  <c r="H25" i="1"/>
  <c r="H28" i="1"/>
  <c r="H34" i="1"/>
  <c r="H41" i="1"/>
  <c r="H45" i="1"/>
  <c r="H49" i="1"/>
  <c r="H55" i="1"/>
  <c r="H57" i="1"/>
  <c r="H58" i="1"/>
  <c r="E4" i="1"/>
  <c r="E7" i="1"/>
  <c r="E10" i="1"/>
  <c r="E13" i="1"/>
  <c r="E18" i="1"/>
  <c r="E22" i="1"/>
  <c r="E25" i="1"/>
  <c r="E28" i="1"/>
  <c r="E34" i="1"/>
  <c r="E41" i="1"/>
  <c r="E45" i="1"/>
  <c r="E49" i="1"/>
  <c r="E55" i="1"/>
  <c r="E57" i="1"/>
  <c r="E58" i="1"/>
</calcChain>
</file>

<file path=xl/sharedStrings.xml><?xml version="1.0" encoding="utf-8"?>
<sst xmlns="http://schemas.openxmlformats.org/spreadsheetml/2006/main" count="86" uniqueCount="64">
  <si>
    <t>Account</t>
  </si>
  <si>
    <t>Sub-Account</t>
  </si>
  <si>
    <t>Description</t>
  </si>
  <si>
    <t>Comment</t>
  </si>
  <si>
    <t>Capitol Equipment</t>
  </si>
  <si>
    <t>901209.05-1500-568</t>
  </si>
  <si>
    <t>SBE 43 Dissolved O2 sensor (redundant)</t>
  </si>
  <si>
    <t>Total Cap. Equip..</t>
  </si>
  <si>
    <t>Conference Fees/Reg</t>
  </si>
  <si>
    <t>Total CF/Reg.</t>
  </si>
  <si>
    <t>Maintenance &amp; Repair</t>
  </si>
  <si>
    <t>Total Maint&amp;Rep.</t>
  </si>
  <si>
    <t>Outside Services</t>
  </si>
  <si>
    <t>Equipment Rental</t>
  </si>
  <si>
    <t>Total OS-Eq. Rent</t>
  </si>
  <si>
    <t>General</t>
  </si>
  <si>
    <t>Total OS-Gen.</t>
  </si>
  <si>
    <t>Postage/Shipping</t>
  </si>
  <si>
    <t>Total Post/Ship</t>
  </si>
  <si>
    <t>Supplies</t>
  </si>
  <si>
    <t>Computer (Hardware)</t>
  </si>
  <si>
    <t>Total Comp. Hard.</t>
  </si>
  <si>
    <t>Computer (Software)</t>
  </si>
  <si>
    <t>Equip. &lt; $5K</t>
  </si>
  <si>
    <t>Spare Sealite Sphere</t>
  </si>
  <si>
    <t>Total Equip&lt;$5K</t>
  </si>
  <si>
    <t>Spare cables and connectors</t>
  </si>
  <si>
    <t>Total Gen. Suppl.</t>
  </si>
  <si>
    <t>Tools</t>
  </si>
  <si>
    <t>Total Tools</t>
  </si>
  <si>
    <t>Training</t>
  </si>
  <si>
    <t>Tuition Fees</t>
  </si>
  <si>
    <t>Total Tuit. Fees</t>
  </si>
  <si>
    <t>Domestic Travel</t>
  </si>
  <si>
    <t>Dom. Lodging</t>
  </si>
  <si>
    <t>Dom. Meals/Incid.</t>
  </si>
  <si>
    <t>Dom. Transportation</t>
  </si>
  <si>
    <t>Total Dom. Travel</t>
  </si>
  <si>
    <t>Non-Cap. 2015 Total</t>
  </si>
  <si>
    <t>Incl. Capitol Equip Total</t>
  </si>
  <si>
    <t>Modified Domes - Milestone 1</t>
  </si>
  <si>
    <t>Sensors for dome testing - Milestone 1</t>
  </si>
  <si>
    <t>Materials for dummy cap and sensor mount - Milestone 1</t>
  </si>
  <si>
    <t>Waterproof connectors and cable - Milestone 1</t>
  </si>
  <si>
    <t>Pressure test costs - Milestone 1</t>
  </si>
  <si>
    <t>Foreign Freight Charges - Milestone 1</t>
  </si>
  <si>
    <t>Domestic shipping - Milestone 1</t>
  </si>
  <si>
    <t>Travel to pressure test facility - Milestone 1</t>
  </si>
  <si>
    <t>"Shore"  power cable</t>
  </si>
  <si>
    <t>Optical Engineer - Plan B</t>
  </si>
  <si>
    <t>New Dome (3 ea.) - Plan B</t>
  </si>
  <si>
    <t>Materials for fabrication of new titanium dome fixture - Plan B</t>
  </si>
  <si>
    <t>Pressure testing - Plan B</t>
  </si>
  <si>
    <t>Travel to pressure test facility - Plan B</t>
  </si>
  <si>
    <t>2016 Budget</t>
  </si>
  <si>
    <t>2017 Request</t>
  </si>
  <si>
    <t>High output Sealite Spheres (5 ea.)</t>
  </si>
  <si>
    <t>Optical Engineer - Dome redesign</t>
  </si>
  <si>
    <t>Pressure testing - Dome redesign</t>
  </si>
  <si>
    <t>Foreign Freight Charges</t>
  </si>
  <si>
    <t xml:space="preserve">Domestic shipping </t>
  </si>
  <si>
    <t>New Domes (3 ea.)</t>
  </si>
  <si>
    <t>Materials for new titanium dome rings (2 ea.)</t>
  </si>
  <si>
    <t>Misc. supplies (raw materials and replacement components/connectors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</si>
</sst>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2"/>
      <color theme="1"/>
      <name val="Calibri"/>
      <family val="2"/>
      <charset val="136"/>
      <scheme val="minor"/>
    </font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1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164" fontId="2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0" fillId="0" borderId="1" xfId="1" applyFont="1" applyBorder="1" applyAlignment="1">
      <alignment vertical="top" wrapText="1"/>
    </xf>
    <xf numFmtId="0" fontId="1" fillId="0" borderId="1" xfId="1" applyFont="1" applyBorder="1" applyAlignment="1">
      <alignment vertical="top" wrapText="1"/>
    </xf>
    <xf numFmtId="164" fontId="1" fillId="0" borderId="1" xfId="1" applyNumberFormat="1" applyBorder="1" applyAlignment="1">
      <alignment vertical="top" wrapText="1"/>
    </xf>
    <xf numFmtId="0" fontId="3" fillId="0" borderId="0" xfId="1" applyFont="1" applyAlignment="1">
      <alignment vertical="top"/>
    </xf>
    <xf numFmtId="164" fontId="3" fillId="0" borderId="1" xfId="1" applyNumberFormat="1" applyFont="1" applyBorder="1" applyAlignment="1">
      <alignment horizontal="center" vertical="top" wrapText="1"/>
    </xf>
    <xf numFmtId="0" fontId="3" fillId="2" borderId="1" xfId="1" applyFont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164" fontId="1" fillId="3" borderId="1" xfId="1" applyNumberFormat="1" applyFont="1" applyFill="1" applyBorder="1" applyAlignment="1">
      <alignment vertical="top"/>
    </xf>
    <xf numFmtId="0" fontId="1" fillId="0" borderId="1" xfId="1" applyFont="1" applyFill="1" applyBorder="1" applyAlignment="1">
      <alignment vertical="top" wrapText="1"/>
    </xf>
    <xf numFmtId="164" fontId="1" fillId="0" borderId="1" xfId="1" applyNumberFormat="1" applyFont="1" applyFill="1" applyBorder="1" applyAlignment="1">
      <alignment vertical="top"/>
    </xf>
    <xf numFmtId="164" fontId="1" fillId="0" borderId="1" xfId="1" applyNumberFormat="1" applyFont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0" xfId="1" applyAlignment="1">
      <alignment vertical="top" wrapText="1"/>
    </xf>
    <xf numFmtId="0" fontId="1" fillId="2" borderId="1" xfId="1" applyFont="1" applyFill="1" applyBorder="1" applyAlignment="1">
      <alignment horizontal="center" vertical="top" wrapText="1"/>
    </xf>
    <xf numFmtId="164" fontId="1" fillId="3" borderId="1" xfId="1" applyNumberFormat="1" applyFill="1" applyBorder="1" applyAlignment="1">
      <alignment vertical="top" wrapText="1"/>
    </xf>
    <xf numFmtId="164" fontId="1" fillId="0" borderId="1" xfId="1" applyNumberFormat="1" applyFill="1" applyBorder="1" applyAlignment="1">
      <alignment vertical="top" wrapText="1"/>
    </xf>
    <xf numFmtId="0" fontId="1" fillId="0" borderId="1" xfId="1" applyFill="1" applyBorder="1" applyAlignment="1">
      <alignment vertical="top" wrapText="1"/>
    </xf>
    <xf numFmtId="164" fontId="1" fillId="0" borderId="1" xfId="1" applyNumberFormat="1" applyFill="1" applyBorder="1" applyAlignment="1">
      <alignment horizontal="right" vertical="top" wrapText="1"/>
    </xf>
    <xf numFmtId="0" fontId="1" fillId="0" borderId="0" xfId="1" applyFill="1" applyAlignment="1">
      <alignment vertical="top" wrapText="1"/>
    </xf>
    <xf numFmtId="164" fontId="1" fillId="0" borderId="1" xfId="1" applyNumberFormat="1" applyBorder="1" applyAlignment="1">
      <alignment horizontal="right" vertical="top" wrapText="1"/>
    </xf>
    <xf numFmtId="0" fontId="0" fillId="0" borderId="1" xfId="1" applyFont="1" applyBorder="1" applyAlignment="1">
      <alignment horizontal="left" vertical="top" wrapText="1"/>
    </xf>
    <xf numFmtId="0" fontId="1" fillId="0" borderId="0" xfId="1"/>
    <xf numFmtId="0" fontId="1" fillId="0" borderId="1" xfId="1" applyBorder="1"/>
    <xf numFmtId="0" fontId="3" fillId="0" borderId="1" xfId="1" applyFont="1" applyFill="1" applyBorder="1" applyAlignment="1">
      <alignment vertical="top" wrapText="1"/>
    </xf>
    <xf numFmtId="164" fontId="1" fillId="0" borderId="1" xfId="1" applyNumberFormat="1" applyFill="1" applyBorder="1" applyAlignment="1">
      <alignment horizontal="center" vertical="top" wrapText="1"/>
    </xf>
    <xf numFmtId="0" fontId="1" fillId="0" borderId="1" xfId="1" applyFont="1" applyBorder="1"/>
    <xf numFmtId="164" fontId="1" fillId="3" borderId="1" xfId="1" applyNumberFormat="1" applyFill="1" applyBorder="1"/>
    <xf numFmtId="0" fontId="1" fillId="0" borderId="0" xfId="1" applyFont="1" applyFill="1"/>
    <xf numFmtId="0" fontId="0" fillId="0" borderId="1" xfId="1" applyFont="1" applyBorder="1"/>
    <xf numFmtId="164" fontId="1" fillId="4" borderId="1" xfId="1" applyNumberFormat="1" applyFill="1" applyBorder="1"/>
    <xf numFmtId="0" fontId="1" fillId="0" borderId="0" xfId="1" applyFont="1" applyFill="1" applyBorder="1" applyAlignment="1">
      <alignment horizontal="center" vertical="top" wrapText="1"/>
    </xf>
    <xf numFmtId="164" fontId="2" fillId="0" borderId="2" xfId="1" applyNumberFormat="1" applyFont="1" applyBorder="1" applyAlignment="1">
      <alignment horizontal="center" vertical="top" wrapText="1"/>
    </xf>
    <xf numFmtId="164" fontId="1" fillId="0" borderId="2" xfId="1" applyNumberFormat="1" applyBorder="1" applyAlignment="1">
      <alignment vertical="top" wrapText="1"/>
    </xf>
    <xf numFmtId="164" fontId="3" fillId="0" borderId="2" xfId="1" applyNumberFormat="1" applyFont="1" applyBorder="1" applyAlignment="1">
      <alignment horizontal="center" vertical="top" wrapText="1"/>
    </xf>
    <xf numFmtId="164" fontId="1" fillId="3" borderId="2" xfId="1" applyNumberFormat="1" applyFont="1" applyFill="1" applyBorder="1" applyAlignment="1">
      <alignment vertical="top"/>
    </xf>
    <xf numFmtId="164" fontId="1" fillId="0" borderId="2" xfId="1" applyNumberFormat="1" applyFont="1" applyFill="1" applyBorder="1" applyAlignment="1">
      <alignment vertical="top"/>
    </xf>
    <xf numFmtId="164" fontId="1" fillId="0" borderId="2" xfId="1" applyNumberFormat="1" applyFont="1" applyFill="1" applyBorder="1" applyAlignment="1">
      <alignment vertical="top" wrapText="1"/>
    </xf>
    <xf numFmtId="164" fontId="1" fillId="3" borderId="2" xfId="1" applyNumberFormat="1" applyFill="1" applyBorder="1" applyAlignment="1">
      <alignment vertical="top" wrapText="1"/>
    </xf>
    <xf numFmtId="164" fontId="1" fillId="0" borderId="2" xfId="1" applyNumberFormat="1" applyFill="1" applyBorder="1" applyAlignment="1">
      <alignment vertical="top" wrapText="1"/>
    </xf>
    <xf numFmtId="164" fontId="1" fillId="0" borderId="2" xfId="1" applyNumberFormat="1" applyFill="1" applyBorder="1" applyAlignment="1">
      <alignment horizontal="right" vertical="top" wrapText="1"/>
    </xf>
    <xf numFmtId="164" fontId="1" fillId="0" borderId="2" xfId="1" applyNumberFormat="1" applyBorder="1" applyAlignment="1">
      <alignment horizontal="right" vertical="top" wrapText="1"/>
    </xf>
    <xf numFmtId="164" fontId="1" fillId="0" borderId="2" xfId="1" applyNumberFormat="1" applyFill="1" applyBorder="1" applyAlignment="1">
      <alignment horizontal="center" vertical="top" wrapText="1"/>
    </xf>
    <xf numFmtId="164" fontId="1" fillId="3" borderId="2" xfId="1" applyNumberFormat="1" applyFill="1" applyBorder="1"/>
    <xf numFmtId="164" fontId="1" fillId="4" borderId="2" xfId="1" applyNumberFormat="1" applyFill="1" applyBorder="1"/>
    <xf numFmtId="0" fontId="2" fillId="0" borderId="4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1" fillId="2" borderId="4" xfId="1" applyFill="1" applyBorder="1" applyAlignment="1">
      <alignment vertical="top" wrapText="1"/>
    </xf>
    <xf numFmtId="0" fontId="1" fillId="0" borderId="4" xfId="1" applyBorder="1" applyAlignment="1">
      <alignment vertical="top" wrapText="1"/>
    </xf>
    <xf numFmtId="0" fontId="1" fillId="0" borderId="4" xfId="1" applyFill="1" applyBorder="1" applyAlignment="1">
      <alignment vertical="top" wrapText="1"/>
    </xf>
    <xf numFmtId="0" fontId="0" fillId="0" borderId="4" xfId="1" applyFont="1" applyBorder="1" applyAlignment="1">
      <alignment horizontal="left" vertical="top" wrapText="1"/>
    </xf>
    <xf numFmtId="0" fontId="1" fillId="0" borderId="4" xfId="1" applyFont="1" applyFill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1" fillId="0" borderId="4" xfId="1" applyBorder="1"/>
    <xf numFmtId="0" fontId="2" fillId="0" borderId="3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1" fillId="2" borderId="3" xfId="1" applyFill="1" applyBorder="1" applyAlignment="1">
      <alignment vertical="top" wrapText="1"/>
    </xf>
    <xf numFmtId="0" fontId="1" fillId="0" borderId="3" xfId="1" applyBorder="1" applyAlignment="1">
      <alignment vertical="top" wrapText="1"/>
    </xf>
    <xf numFmtId="0" fontId="1" fillId="0" borderId="3" xfId="1" applyFill="1" applyBorder="1" applyAlignment="1">
      <alignment vertical="top" wrapText="1"/>
    </xf>
    <xf numFmtId="0" fontId="0" fillId="0" borderId="3" xfId="1" applyFont="1" applyBorder="1" applyAlignment="1">
      <alignment horizontal="left" vertical="top" wrapText="1"/>
    </xf>
    <xf numFmtId="0" fontId="1" fillId="0" borderId="3" xfId="1" applyFont="1" applyFill="1" applyBorder="1" applyAlignment="1">
      <alignment vertical="top" wrapText="1"/>
    </xf>
    <xf numFmtId="0" fontId="0" fillId="0" borderId="3" xfId="1" applyFont="1" applyBorder="1" applyAlignment="1">
      <alignment vertical="top" wrapText="1"/>
    </xf>
    <xf numFmtId="0" fontId="1" fillId="0" borderId="3" xfId="1" applyBorder="1"/>
  </cellXfs>
  <cellStyles count="44"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B1" workbookViewId="0">
      <pane ySplit="1" topLeftCell="A2" activePane="bottomLeft" state="frozen"/>
      <selection activeCell="B1" sqref="B1"/>
      <selection pane="bottomLeft" activeCell="G37" sqref="G37"/>
    </sheetView>
  </sheetViews>
  <sheetFormatPr baseColWidth="10" defaultColWidth="8.83203125" defaultRowHeight="12" x14ac:dyDescent="0"/>
  <cols>
    <col min="1" max="1" width="0" style="29" hidden="1" customWidth="1"/>
    <col min="2" max="2" width="24.5" style="29" customWidth="1"/>
    <col min="3" max="3" width="16.33203125" style="29" customWidth="1"/>
    <col min="4" max="4" width="27.6640625" style="29" customWidth="1"/>
    <col min="5" max="5" width="10.1640625" style="29" customWidth="1"/>
    <col min="6" max="6" width="10.5" style="29" customWidth="1"/>
    <col min="7" max="7" width="27.6640625" style="29" customWidth="1"/>
    <col min="8" max="8" width="10.1640625" style="29" customWidth="1"/>
    <col min="9" max="9" width="30.1640625" style="29" customWidth="1"/>
    <col min="10" max="16384" width="8.83203125" style="29"/>
  </cols>
  <sheetData>
    <row r="1" spans="1:9" s="5" customFormat="1" ht="24">
      <c r="A1" s="1"/>
      <c r="B1" s="2" t="s">
        <v>0</v>
      </c>
      <c r="C1" s="2" t="s">
        <v>1</v>
      </c>
      <c r="D1" s="2" t="s">
        <v>2</v>
      </c>
      <c r="E1" s="39" t="s">
        <v>54</v>
      </c>
      <c r="F1" s="62" t="s">
        <v>3</v>
      </c>
      <c r="G1" s="52" t="s">
        <v>2</v>
      </c>
      <c r="H1" s="3" t="s">
        <v>55</v>
      </c>
      <c r="I1" s="4" t="s">
        <v>3</v>
      </c>
    </row>
    <row r="2" spans="1:9" s="11" customFormat="1" ht="30">
      <c r="A2" s="6"/>
      <c r="B2" s="7" t="s">
        <v>4</v>
      </c>
      <c r="C2" s="8" t="s">
        <v>5</v>
      </c>
      <c r="D2" s="9" t="s">
        <v>6</v>
      </c>
      <c r="E2" s="40">
        <v>5362</v>
      </c>
      <c r="F2" s="63"/>
      <c r="G2" s="53"/>
      <c r="H2" s="10"/>
      <c r="I2" s="7"/>
    </row>
    <row r="3" spans="1:9" s="5" customFormat="1">
      <c r="A3" s="1"/>
      <c r="B3" s="4"/>
      <c r="C3" s="4"/>
      <c r="D3" s="4"/>
      <c r="E3" s="41"/>
      <c r="F3" s="64"/>
      <c r="G3" s="54"/>
      <c r="H3" s="12"/>
      <c r="I3" s="4"/>
    </row>
    <row r="4" spans="1:9" s="11" customFormat="1">
      <c r="A4" s="6"/>
      <c r="B4" s="13">
        <v>-1500</v>
      </c>
      <c r="C4" s="13" t="s">
        <v>7</v>
      </c>
      <c r="D4" s="14"/>
      <c r="E4" s="42">
        <f>SUM(E2:E3)</f>
        <v>5362</v>
      </c>
      <c r="F4" s="65"/>
      <c r="G4" s="55"/>
      <c r="H4" s="15">
        <f>SUM(H2:H3)</f>
        <v>0</v>
      </c>
      <c r="I4" s="7"/>
    </row>
    <row r="5" spans="1:9" s="11" customFormat="1" ht="24">
      <c r="A5" s="6"/>
      <c r="B5" s="4" t="s">
        <v>8</v>
      </c>
      <c r="C5" s="16" t="s">
        <v>8</v>
      </c>
      <c r="D5" s="9"/>
      <c r="E5" s="43"/>
      <c r="F5" s="63"/>
      <c r="G5" s="53"/>
      <c r="H5" s="17"/>
      <c r="I5" s="7"/>
    </row>
    <row r="6" spans="1:9" s="20" customFormat="1">
      <c r="A6" s="1">
        <v>3</v>
      </c>
      <c r="B6" s="4"/>
      <c r="C6" s="16"/>
      <c r="D6" s="9"/>
      <c r="E6" s="44"/>
      <c r="F6" s="63"/>
      <c r="G6" s="53"/>
      <c r="H6" s="18"/>
      <c r="I6" s="19"/>
    </row>
    <row r="7" spans="1:9" s="20" customFormat="1">
      <c r="A7" s="21"/>
      <c r="B7" s="13">
        <v>-5030</v>
      </c>
      <c r="C7" s="13" t="s">
        <v>9</v>
      </c>
      <c r="D7" s="14"/>
      <c r="E7" s="45">
        <f>SUM(E5:E6)</f>
        <v>0</v>
      </c>
      <c r="F7" s="65"/>
      <c r="G7" s="55"/>
      <c r="H7" s="22">
        <f>SUM(H5:H6)</f>
        <v>0</v>
      </c>
      <c r="I7" s="19"/>
    </row>
    <row r="8" spans="1:9" s="20" customFormat="1">
      <c r="A8" s="1">
        <v>10</v>
      </c>
      <c r="B8" s="4" t="s">
        <v>10</v>
      </c>
      <c r="D8" s="9"/>
      <c r="E8" s="46"/>
      <c r="F8" s="63"/>
      <c r="G8" s="53"/>
      <c r="H8" s="23"/>
      <c r="I8" s="19"/>
    </row>
    <row r="9" spans="1:9" s="20" customFormat="1">
      <c r="A9" s="1">
        <v>10</v>
      </c>
      <c r="B9" s="4"/>
      <c r="C9" s="9"/>
      <c r="D9" s="19"/>
      <c r="E9" s="46"/>
      <c r="F9" s="66"/>
      <c r="G9" s="56"/>
      <c r="H9" s="23"/>
      <c r="I9" s="19"/>
    </row>
    <row r="10" spans="1:9" s="20" customFormat="1">
      <c r="A10" s="21"/>
      <c r="B10" s="13">
        <v>-5090</v>
      </c>
      <c r="C10" s="13" t="s">
        <v>11</v>
      </c>
      <c r="D10" s="14"/>
      <c r="E10" s="42">
        <f>SUM(E8:E9)</f>
        <v>0</v>
      </c>
      <c r="F10" s="65"/>
      <c r="G10" s="55"/>
      <c r="H10" s="15">
        <f>SUM(H8:H9)</f>
        <v>0</v>
      </c>
      <c r="I10" s="19"/>
    </row>
    <row r="11" spans="1:9" s="26" customFormat="1">
      <c r="A11" s="1"/>
      <c r="B11" s="4" t="s">
        <v>12</v>
      </c>
      <c r="C11" s="16" t="s">
        <v>13</v>
      </c>
      <c r="D11" s="24"/>
      <c r="E11" s="47"/>
      <c r="F11" s="67"/>
      <c r="G11" s="57"/>
      <c r="H11" s="25"/>
      <c r="I11" s="24"/>
    </row>
    <row r="12" spans="1:9" s="26" customFormat="1">
      <c r="A12" s="1"/>
      <c r="B12" s="4"/>
      <c r="C12" s="16"/>
      <c r="D12" s="24"/>
      <c r="E12" s="47"/>
      <c r="F12" s="67"/>
      <c r="G12" s="57"/>
      <c r="H12" s="25"/>
      <c r="I12" s="24"/>
    </row>
    <row r="13" spans="1:9" s="20" customFormat="1">
      <c r="A13" s="21"/>
      <c r="B13" s="13">
        <v>-5170</v>
      </c>
      <c r="C13" s="13" t="s">
        <v>14</v>
      </c>
      <c r="D13" s="14"/>
      <c r="E13" s="42">
        <f>SUM(E11:E12)</f>
        <v>0</v>
      </c>
      <c r="F13" s="65"/>
      <c r="G13" s="55"/>
      <c r="H13" s="15">
        <f>SUM(H11:H12)</f>
        <v>0</v>
      </c>
      <c r="I13" s="19"/>
    </row>
    <row r="14" spans="1:9" s="20" customFormat="1">
      <c r="A14" s="1">
        <v>9</v>
      </c>
      <c r="B14" s="4" t="s">
        <v>12</v>
      </c>
      <c r="C14" s="9" t="s">
        <v>15</v>
      </c>
      <c r="D14" s="19" t="s">
        <v>44</v>
      </c>
      <c r="E14" s="40">
        <v>3000</v>
      </c>
      <c r="F14" s="66"/>
      <c r="G14" s="56"/>
      <c r="H14" s="10"/>
      <c r="I14" s="19"/>
    </row>
    <row r="15" spans="1:9" s="20" customFormat="1" ht="30">
      <c r="A15" s="1"/>
      <c r="B15" s="4"/>
      <c r="C15" s="9" t="s">
        <v>15</v>
      </c>
      <c r="D15" s="28" t="s">
        <v>49</v>
      </c>
      <c r="E15" s="46">
        <v>1500</v>
      </c>
      <c r="F15" s="68"/>
      <c r="G15" s="28" t="s">
        <v>57</v>
      </c>
      <c r="H15" s="23">
        <v>3000</v>
      </c>
      <c r="I15" s="19"/>
    </row>
    <row r="16" spans="1:9" s="20" customFormat="1" ht="30">
      <c r="A16" s="1"/>
      <c r="B16" s="4"/>
      <c r="C16" s="9" t="s">
        <v>15</v>
      </c>
      <c r="D16" s="28" t="s">
        <v>52</v>
      </c>
      <c r="E16" s="46">
        <v>2000</v>
      </c>
      <c r="F16" s="68"/>
      <c r="G16" s="28" t="s">
        <v>58</v>
      </c>
      <c r="H16" s="23">
        <v>2000</v>
      </c>
      <c r="I16" s="19"/>
    </row>
    <row r="17" spans="1:9" s="20" customFormat="1">
      <c r="A17" s="1"/>
      <c r="B17" s="4"/>
      <c r="C17" s="9"/>
      <c r="D17" s="19"/>
      <c r="E17" s="40"/>
      <c r="F17" s="66"/>
      <c r="G17" s="56"/>
      <c r="H17" s="10"/>
      <c r="I17" s="19"/>
    </row>
    <row r="18" spans="1:9" s="20" customFormat="1">
      <c r="A18" s="21"/>
      <c r="B18" s="13">
        <v>-5130</v>
      </c>
      <c r="C18" s="13" t="s">
        <v>16</v>
      </c>
      <c r="D18" s="14"/>
      <c r="E18" s="42">
        <f>SUM(E14:E17)</f>
        <v>6500</v>
      </c>
      <c r="F18" s="65"/>
      <c r="G18" s="55"/>
      <c r="H18" s="15">
        <f>SUM(H14:H17)</f>
        <v>5000</v>
      </c>
      <c r="I18" s="19"/>
    </row>
    <row r="19" spans="1:9" s="20" customFormat="1" ht="24">
      <c r="A19" s="21"/>
      <c r="B19" s="4" t="s">
        <v>17</v>
      </c>
      <c r="C19" s="9" t="s">
        <v>17</v>
      </c>
      <c r="D19" s="19" t="s">
        <v>45</v>
      </c>
      <c r="E19" s="40">
        <v>300</v>
      </c>
      <c r="F19" s="66"/>
      <c r="G19" s="19" t="s">
        <v>59</v>
      </c>
      <c r="H19" s="40">
        <v>300</v>
      </c>
      <c r="I19" s="8"/>
    </row>
    <row r="20" spans="1:9" s="20" customFormat="1">
      <c r="A20" s="21"/>
      <c r="B20" s="4"/>
      <c r="C20" s="9"/>
      <c r="D20" s="19" t="s">
        <v>46</v>
      </c>
      <c r="E20" s="40">
        <v>200</v>
      </c>
      <c r="F20" s="66"/>
      <c r="G20" s="19" t="s">
        <v>60</v>
      </c>
      <c r="H20" s="40">
        <v>200</v>
      </c>
      <c r="I20" s="19"/>
    </row>
    <row r="21" spans="1:9" s="20" customFormat="1">
      <c r="A21" s="1">
        <v>14</v>
      </c>
      <c r="B21" s="4"/>
      <c r="C21" s="9"/>
      <c r="D21" s="19"/>
      <c r="E21" s="40"/>
      <c r="F21" s="66"/>
      <c r="G21" s="56"/>
      <c r="H21" s="10"/>
      <c r="I21" s="19"/>
    </row>
    <row r="22" spans="1:9" s="20" customFormat="1">
      <c r="A22" s="21"/>
      <c r="B22" s="13">
        <v>-5200</v>
      </c>
      <c r="C22" s="13" t="s">
        <v>18</v>
      </c>
      <c r="D22" s="14"/>
      <c r="E22" s="42">
        <f>SUM(E19:E21)</f>
        <v>500</v>
      </c>
      <c r="F22" s="65"/>
      <c r="G22" s="55"/>
      <c r="H22" s="15">
        <f>SUM(H19:H21)</f>
        <v>500</v>
      </c>
      <c r="I22" s="19"/>
    </row>
    <row r="23" spans="1:9" s="20" customFormat="1" ht="24">
      <c r="A23" s="1">
        <v>22</v>
      </c>
      <c r="B23" s="4" t="s">
        <v>19</v>
      </c>
      <c r="C23" s="9" t="s">
        <v>20</v>
      </c>
      <c r="D23" s="16"/>
      <c r="E23" s="46"/>
      <c r="F23" s="69"/>
      <c r="G23" s="59"/>
      <c r="H23" s="23"/>
      <c r="I23" s="19"/>
    </row>
    <row r="24" spans="1:9" s="20" customFormat="1">
      <c r="A24" s="1"/>
      <c r="B24" s="4"/>
      <c r="C24" s="9"/>
      <c r="D24" s="24"/>
      <c r="E24" s="46"/>
      <c r="F24" s="67"/>
      <c r="G24" s="57"/>
      <c r="H24" s="23"/>
      <c r="I24" s="19"/>
    </row>
    <row r="25" spans="1:9" s="20" customFormat="1">
      <c r="A25" s="1">
        <v>6</v>
      </c>
      <c r="B25" s="13">
        <v>-5300</v>
      </c>
      <c r="C25" s="13" t="s">
        <v>21</v>
      </c>
      <c r="D25" s="14"/>
      <c r="E25" s="42">
        <f>SUM(E23:E24)</f>
        <v>0</v>
      </c>
      <c r="F25" s="65"/>
      <c r="G25" s="55"/>
      <c r="H25" s="15">
        <f>SUM(H23:H24)</f>
        <v>0</v>
      </c>
      <c r="I25" s="19"/>
    </row>
    <row r="26" spans="1:9" s="20" customFormat="1" ht="24">
      <c r="A26" s="1">
        <v>24</v>
      </c>
      <c r="B26" s="4" t="s">
        <v>19</v>
      </c>
      <c r="C26" s="9" t="s">
        <v>22</v>
      </c>
      <c r="D26" s="16"/>
      <c r="E26" s="46"/>
      <c r="F26" s="69"/>
      <c r="G26" s="59"/>
      <c r="H26" s="23"/>
      <c r="I26" s="19"/>
    </row>
    <row r="27" spans="1:9" s="20" customFormat="1">
      <c r="A27" s="1"/>
      <c r="B27" s="4"/>
      <c r="C27" s="16"/>
      <c r="D27" s="24"/>
      <c r="E27" s="46"/>
      <c r="F27" s="67"/>
      <c r="G27" s="57"/>
      <c r="H27" s="23"/>
      <c r="I27" s="19"/>
    </row>
    <row r="28" spans="1:9" s="20" customFormat="1">
      <c r="A28" s="1"/>
      <c r="B28" s="13"/>
      <c r="C28" s="13"/>
      <c r="D28" s="14"/>
      <c r="E28" s="42">
        <f>SUM(E26:E27)</f>
        <v>0</v>
      </c>
      <c r="F28" s="65"/>
      <c r="G28" s="55"/>
      <c r="H28" s="15">
        <f>SUM(H26:H27)</f>
        <v>0</v>
      </c>
      <c r="I28" s="19"/>
    </row>
    <row r="29" spans="1:9" s="20" customFormat="1">
      <c r="A29" s="1">
        <v>26</v>
      </c>
      <c r="B29" s="4" t="s">
        <v>19</v>
      </c>
      <c r="C29" s="9" t="s">
        <v>23</v>
      </c>
      <c r="D29" s="9" t="s">
        <v>24</v>
      </c>
      <c r="E29" s="40">
        <v>2300</v>
      </c>
      <c r="F29" s="63"/>
      <c r="G29" s="53" t="s">
        <v>56</v>
      </c>
      <c r="H29" s="10">
        <v>14850</v>
      </c>
      <c r="I29" s="9"/>
    </row>
    <row r="30" spans="1:9" s="20" customFormat="1">
      <c r="A30" s="1"/>
      <c r="B30" s="4"/>
      <c r="C30" s="9" t="s">
        <v>23</v>
      </c>
      <c r="D30" s="9" t="s">
        <v>40</v>
      </c>
      <c r="E30" s="40">
        <v>3000</v>
      </c>
      <c r="F30" s="63"/>
      <c r="G30" s="53" t="s">
        <v>61</v>
      </c>
      <c r="H30" s="10">
        <v>6000</v>
      </c>
      <c r="I30" s="19"/>
    </row>
    <row r="31" spans="1:9" s="20" customFormat="1" ht="24">
      <c r="A31" s="1"/>
      <c r="B31" s="4"/>
      <c r="C31" s="9" t="s">
        <v>23</v>
      </c>
      <c r="D31" s="9" t="s">
        <v>41</v>
      </c>
      <c r="E31" s="40">
        <v>1050</v>
      </c>
      <c r="F31" s="63"/>
      <c r="G31" s="53"/>
      <c r="H31" s="10"/>
      <c r="I31" s="19"/>
    </row>
    <row r="32" spans="1:9" s="20" customFormat="1">
      <c r="A32" s="1"/>
      <c r="B32" s="4"/>
      <c r="C32" s="9" t="s">
        <v>23</v>
      </c>
      <c r="D32" s="9" t="s">
        <v>50</v>
      </c>
      <c r="E32" s="40">
        <v>6000</v>
      </c>
      <c r="F32" s="63"/>
      <c r="G32" s="53"/>
      <c r="H32" s="10"/>
      <c r="I32" s="19"/>
    </row>
    <row r="33" spans="1:9" s="20" customFormat="1">
      <c r="A33" s="1">
        <v>29</v>
      </c>
      <c r="B33" s="4"/>
      <c r="C33" s="9"/>
      <c r="D33" s="9"/>
      <c r="E33" s="48"/>
      <c r="F33" s="63"/>
      <c r="G33" s="53"/>
      <c r="H33" s="27"/>
      <c r="I33" s="19"/>
    </row>
    <row r="34" spans="1:9" s="20" customFormat="1">
      <c r="A34" s="1">
        <v>6</v>
      </c>
      <c r="B34" s="13">
        <v>-5330</v>
      </c>
      <c r="C34" s="13" t="s">
        <v>25</v>
      </c>
      <c r="D34" s="14"/>
      <c r="E34" s="42">
        <f>SUM(E29:E33)</f>
        <v>12350</v>
      </c>
      <c r="F34" s="65"/>
      <c r="G34" s="55"/>
      <c r="H34" s="15">
        <f>SUM(H29:H33)</f>
        <v>20850</v>
      </c>
      <c r="I34" s="19"/>
    </row>
    <row r="35" spans="1:9" s="20" customFormat="1" ht="24">
      <c r="A35" s="1">
        <v>33</v>
      </c>
      <c r="B35" s="4" t="s">
        <v>19</v>
      </c>
      <c r="C35" s="9" t="s">
        <v>15</v>
      </c>
      <c r="D35" s="19" t="s">
        <v>26</v>
      </c>
      <c r="E35" s="40">
        <v>1000</v>
      </c>
      <c r="F35" s="66"/>
      <c r="G35" s="56" t="s">
        <v>62</v>
      </c>
      <c r="H35" s="10">
        <v>2000</v>
      </c>
      <c r="I35" s="19"/>
    </row>
    <row r="36" spans="1:9" s="20" customFormat="1" ht="45">
      <c r="A36" s="1"/>
      <c r="B36" s="4"/>
      <c r="C36" s="9" t="s">
        <v>15</v>
      </c>
      <c r="D36" s="8" t="s">
        <v>48</v>
      </c>
      <c r="E36" s="40">
        <v>800</v>
      </c>
      <c r="F36" s="70"/>
      <c r="G36" s="60" t="s">
        <v>63</v>
      </c>
      <c r="H36" s="10">
        <v>1000</v>
      </c>
      <c r="I36" s="19"/>
    </row>
    <row r="37" spans="1:9" s="20" customFormat="1" ht="30">
      <c r="A37" s="1"/>
      <c r="B37" s="4"/>
      <c r="C37" s="9" t="s">
        <v>15</v>
      </c>
      <c r="D37" s="28" t="s">
        <v>51</v>
      </c>
      <c r="E37" s="40">
        <v>2500</v>
      </c>
      <c r="F37" s="68"/>
      <c r="G37" s="58"/>
      <c r="H37" s="10"/>
      <c r="I37" s="19"/>
    </row>
    <row r="38" spans="1:9" s="20" customFormat="1" ht="30">
      <c r="A38" s="1"/>
      <c r="B38" s="4"/>
      <c r="C38" s="9" t="s">
        <v>15</v>
      </c>
      <c r="D38" s="28" t="s">
        <v>42</v>
      </c>
      <c r="E38" s="40">
        <v>500</v>
      </c>
      <c r="F38" s="68"/>
      <c r="G38" s="58"/>
      <c r="H38" s="10"/>
      <c r="I38" s="19"/>
    </row>
    <row r="39" spans="1:9" s="20" customFormat="1" ht="30">
      <c r="A39" s="1"/>
      <c r="B39" s="4"/>
      <c r="C39" s="9" t="s">
        <v>15</v>
      </c>
      <c r="D39" s="28" t="s">
        <v>43</v>
      </c>
      <c r="E39" s="40">
        <v>200</v>
      </c>
      <c r="F39" s="68"/>
      <c r="G39" s="58"/>
      <c r="H39" s="10"/>
      <c r="I39" s="19"/>
    </row>
    <row r="40" spans="1:9" s="20" customFormat="1">
      <c r="A40" s="1">
        <v>35</v>
      </c>
      <c r="B40" s="4"/>
      <c r="C40" s="9"/>
      <c r="D40" s="24"/>
      <c r="E40" s="46"/>
      <c r="F40" s="67"/>
      <c r="G40" s="57"/>
      <c r="H40" s="23"/>
      <c r="I40" s="19"/>
    </row>
    <row r="41" spans="1:9" s="20" customFormat="1">
      <c r="A41" s="1">
        <v>6</v>
      </c>
      <c r="B41" s="13">
        <v>-5360</v>
      </c>
      <c r="C41" s="13" t="s">
        <v>27</v>
      </c>
      <c r="D41" s="14"/>
      <c r="E41" s="42">
        <f>SUM(E35:E40)</f>
        <v>5000</v>
      </c>
      <c r="F41" s="65"/>
      <c r="G41" s="55"/>
      <c r="H41" s="15">
        <f>SUM(H35:H40)</f>
        <v>3000</v>
      </c>
      <c r="I41" s="19"/>
    </row>
    <row r="42" spans="1:9" s="20" customFormat="1">
      <c r="A42" s="1">
        <v>43</v>
      </c>
      <c r="B42" s="4" t="s">
        <v>19</v>
      </c>
      <c r="C42" s="9" t="s">
        <v>28</v>
      </c>
      <c r="D42" s="24"/>
      <c r="E42" s="46"/>
      <c r="F42" s="67"/>
      <c r="G42" s="57"/>
      <c r="H42" s="23"/>
      <c r="I42" s="19"/>
    </row>
    <row r="43" spans="1:9" s="20" customFormat="1">
      <c r="A43" s="1">
        <v>43</v>
      </c>
      <c r="B43" s="4"/>
      <c r="C43" s="9"/>
      <c r="D43" s="19"/>
      <c r="E43" s="40"/>
      <c r="F43" s="66"/>
      <c r="G43" s="56"/>
      <c r="H43" s="10"/>
      <c r="I43" s="19"/>
    </row>
    <row r="44" spans="1:9" s="20" customFormat="1">
      <c r="A44" s="1">
        <v>43</v>
      </c>
      <c r="B44" s="4"/>
      <c r="C44" s="9"/>
      <c r="D44" s="19"/>
      <c r="E44" s="40"/>
      <c r="F44" s="66"/>
      <c r="G44" s="56"/>
      <c r="H44" s="10"/>
      <c r="I44" s="19"/>
    </row>
    <row r="45" spans="1:9" s="20" customFormat="1">
      <c r="A45" s="1">
        <v>6</v>
      </c>
      <c r="B45" s="13">
        <v>-5390</v>
      </c>
      <c r="C45" s="13" t="s">
        <v>29</v>
      </c>
      <c r="D45" s="14"/>
      <c r="E45" s="42">
        <f>SUM(E42:E44)</f>
        <v>0</v>
      </c>
      <c r="F45" s="65"/>
      <c r="G45" s="55"/>
      <c r="H45" s="15">
        <f>SUM(H42:H44)</f>
        <v>0</v>
      </c>
      <c r="I45" s="19"/>
    </row>
    <row r="46" spans="1:9" s="20" customFormat="1">
      <c r="A46" s="1"/>
      <c r="B46" s="4" t="s">
        <v>30</v>
      </c>
      <c r="C46" s="9" t="s">
        <v>31</v>
      </c>
      <c r="D46" s="24"/>
      <c r="E46" s="46"/>
      <c r="F46" s="67"/>
      <c r="G46" s="57"/>
      <c r="H46" s="23"/>
      <c r="I46" s="19"/>
    </row>
    <row r="47" spans="1:9" s="20" customFormat="1">
      <c r="A47" s="1"/>
      <c r="B47" s="4"/>
      <c r="C47" s="9"/>
      <c r="D47" s="24"/>
      <c r="E47" s="46"/>
      <c r="F47" s="67"/>
      <c r="G47" s="57"/>
      <c r="H47" s="23"/>
      <c r="I47" s="19"/>
    </row>
    <row r="48" spans="1:9" s="20" customFormat="1">
      <c r="A48" s="1"/>
      <c r="B48" s="4"/>
      <c r="C48" s="9"/>
      <c r="D48" s="24"/>
      <c r="E48" s="46"/>
      <c r="F48" s="67"/>
      <c r="G48" s="57"/>
      <c r="H48" s="23"/>
      <c r="I48" s="19"/>
    </row>
    <row r="49" spans="1:9" s="20" customFormat="1">
      <c r="A49" s="1">
        <v>6</v>
      </c>
      <c r="B49" s="13">
        <v>-5430</v>
      </c>
      <c r="C49" s="13" t="s">
        <v>32</v>
      </c>
      <c r="D49" s="14"/>
      <c r="E49" s="42">
        <f>SUM(E46:E48)</f>
        <v>0</v>
      </c>
      <c r="F49" s="65"/>
      <c r="G49" s="55"/>
      <c r="H49" s="15">
        <f>SUM(H46:H48)</f>
        <v>0</v>
      </c>
      <c r="I49" s="19"/>
    </row>
    <row r="50" spans="1:9" s="20" customFormat="1">
      <c r="A50" s="1"/>
      <c r="B50" s="4" t="s">
        <v>33</v>
      </c>
      <c r="C50" s="9" t="s">
        <v>34</v>
      </c>
      <c r="D50" s="9"/>
      <c r="E50" s="44">
        <v>0</v>
      </c>
      <c r="F50" s="63"/>
      <c r="G50" s="53"/>
      <c r="H50" s="18">
        <v>0</v>
      </c>
      <c r="I50" s="19"/>
    </row>
    <row r="51" spans="1:9" s="20" customFormat="1">
      <c r="A51" s="1"/>
      <c r="B51" s="4" t="s">
        <v>33</v>
      </c>
      <c r="C51" s="9" t="s">
        <v>35</v>
      </c>
      <c r="D51" s="9"/>
      <c r="E51" s="44">
        <v>0</v>
      </c>
      <c r="F51" s="63"/>
      <c r="G51" s="53"/>
      <c r="H51" s="18">
        <v>0</v>
      </c>
      <c r="I51" s="19"/>
    </row>
    <row r="52" spans="1:9" s="20" customFormat="1" ht="24">
      <c r="A52" s="1"/>
      <c r="B52" s="4" t="s">
        <v>33</v>
      </c>
      <c r="C52" s="9" t="s">
        <v>36</v>
      </c>
      <c r="D52" s="9" t="s">
        <v>47</v>
      </c>
      <c r="E52" s="44">
        <v>750</v>
      </c>
      <c r="F52" s="63"/>
      <c r="G52" s="9" t="s">
        <v>47</v>
      </c>
      <c r="H52" s="18">
        <v>750</v>
      </c>
      <c r="I52" s="19"/>
    </row>
    <row r="53" spans="1:9" s="20" customFormat="1" ht="30">
      <c r="A53" s="1"/>
      <c r="B53" s="4"/>
      <c r="C53" s="9"/>
      <c r="D53" s="8" t="s">
        <v>53</v>
      </c>
      <c r="E53" s="44">
        <v>750</v>
      </c>
      <c r="F53" s="70"/>
      <c r="G53" s="60"/>
      <c r="H53" s="18"/>
      <c r="I53" s="19"/>
    </row>
    <row r="54" spans="1:9" s="20" customFormat="1">
      <c r="A54" s="1"/>
      <c r="B54" s="4"/>
      <c r="C54" s="9"/>
      <c r="D54" s="9"/>
      <c r="E54" s="44"/>
      <c r="F54" s="63"/>
      <c r="G54" s="53"/>
      <c r="H54" s="18"/>
      <c r="I54" s="19"/>
    </row>
    <row r="55" spans="1:9" s="20" customFormat="1">
      <c r="A55" s="1">
        <v>6</v>
      </c>
      <c r="B55" s="13">
        <v>-5500</v>
      </c>
      <c r="C55" s="13" t="s">
        <v>37</v>
      </c>
      <c r="D55" s="14"/>
      <c r="E55" s="42">
        <f>SUM(E50:E54)</f>
        <v>1500</v>
      </c>
      <c r="F55" s="65"/>
      <c r="G55" s="55"/>
      <c r="H55" s="15">
        <f>SUM(H50:H54)</f>
        <v>750</v>
      </c>
      <c r="I55" s="19"/>
    </row>
    <row r="56" spans="1:9" s="20" customFormat="1">
      <c r="A56" s="1"/>
      <c r="B56" s="31"/>
      <c r="C56" s="16"/>
      <c r="D56" s="24"/>
      <c r="E56" s="49"/>
      <c r="F56" s="67"/>
      <c r="G56" s="57"/>
      <c r="H56" s="32"/>
      <c r="I56" s="19"/>
    </row>
    <row r="57" spans="1:9" s="20" customFormat="1">
      <c r="A57" s="1"/>
      <c r="B57" s="31" t="s">
        <v>38</v>
      </c>
      <c r="C57" s="33"/>
      <c r="D57" s="30"/>
      <c r="E57" s="50">
        <f>E7+E10+E13+E18+E22+E25+E28+E34+E41+E45+E49+E55</f>
        <v>25850</v>
      </c>
      <c r="F57" s="71"/>
      <c r="G57" s="61"/>
      <c r="H57" s="34">
        <f>H7+H10+H13+H18+H22+H25+H28+H34+H41+H45+H49+H55</f>
        <v>30100</v>
      </c>
      <c r="I57" s="24"/>
    </row>
    <row r="58" spans="1:9" ht="15">
      <c r="A58" s="35"/>
      <c r="B58" s="36" t="s">
        <v>39</v>
      </c>
      <c r="C58" s="30"/>
      <c r="D58" s="30"/>
      <c r="E58" s="51">
        <f>E4+E57</f>
        <v>31212</v>
      </c>
      <c r="F58" s="71"/>
      <c r="G58" s="61"/>
      <c r="H58" s="37">
        <f>H4+H57</f>
        <v>30100</v>
      </c>
      <c r="I58" s="30"/>
    </row>
    <row r="59" spans="1:9" s="20" customFormat="1">
      <c r="A59" s="38"/>
      <c r="B59" s="29"/>
      <c r="C59" s="29"/>
      <c r="D59" s="29"/>
      <c r="E59" s="29"/>
      <c r="G59" s="29"/>
      <c r="H59" s="29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i2MAP'16 Phase1 Budget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Reisenbichler</dc:creator>
  <cp:lastModifiedBy>Kim Reisenbichler</cp:lastModifiedBy>
  <dcterms:created xsi:type="dcterms:W3CDTF">2015-07-30T06:21:02Z</dcterms:created>
  <dcterms:modified xsi:type="dcterms:W3CDTF">2016-07-19T23:23:05Z</dcterms:modified>
</cp:coreProperties>
</file>