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2035" windowHeight="978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66" i="1" l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<sst xmlns="http://schemas.openxmlformats.org/spreadsheetml/2006/main" count="442" uniqueCount="342">
  <si>
    <t>Item Number</t>
  </si>
  <si>
    <t>Part Reference</t>
  </si>
  <si>
    <t>Quantity</t>
  </si>
  <si>
    <t>Value</t>
  </si>
  <si>
    <t>Description</t>
  </si>
  <si>
    <t>TMP Manufacturer</t>
  </si>
  <si>
    <t>TMP Manufacturer PN</t>
  </si>
  <si>
    <t>CIS Manufacturer Parts : Digikey Cost</t>
  </si>
  <si>
    <t>C1 C2 C3 C10 C11 C12</t>
  </si>
  <si>
    <t>22uF</t>
  </si>
  <si>
    <t>CAP TANT 22UF 35V 10% 2917</t>
  </si>
  <si>
    <t>AVX Corp</t>
  </si>
  <si>
    <t>TPSE226K035R0200</t>
  </si>
  <si>
    <t>478-1797-1-ND</t>
  </si>
  <si>
    <t>$ 6.11 (1-9), 5.735 (10-99), 5.0875 (100+)</t>
  </si>
  <si>
    <t>C4 C13 C14 C15 C20 C24 C25 C26 C27 C28 C29 C30 C31 C32 C33 C34 C35 C36 C37 C38 C40 C43 C48 C49 C54 C59</t>
  </si>
  <si>
    <t>0.10uF</t>
  </si>
  <si>
    <t/>
  </si>
  <si>
    <t>Kemet</t>
  </si>
  <si>
    <t>C1206C104J4GAC</t>
  </si>
  <si>
    <t>C5 C9</t>
  </si>
  <si>
    <t>1.0uF</t>
  </si>
  <si>
    <t>CAP CER 1UF 100V 20% X7R SMD</t>
  </si>
  <si>
    <t>TDK Corporation</t>
  </si>
  <si>
    <t>CKG57KX7R2A105M</t>
  </si>
  <si>
    <t>445-4102-1-ND</t>
  </si>
  <si>
    <t>$ 5.13 (1-9), 4.56 (10-99), 3.99 (100-249), 3.27752 (250-499), 2.85 (500+)</t>
  </si>
  <si>
    <t>C6 C7 C8</t>
  </si>
  <si>
    <t>CAP TANT 22UF 63V 10% 2924</t>
  </si>
  <si>
    <t>Vishay Sprague</t>
  </si>
  <si>
    <t>597D226X9063F2T</t>
  </si>
  <si>
    <t>718-1407-1-ND</t>
  </si>
  <si>
    <t>$ 10.61 (1-9), 9.921 (10-99), 8.5525 (100+)</t>
  </si>
  <si>
    <t>C16</t>
  </si>
  <si>
    <t>47uF</t>
  </si>
  <si>
    <t>CAP ALUM 47UF 63V 20% RADIAL</t>
  </si>
  <si>
    <t>Panasonic Electronic Components</t>
  </si>
  <si>
    <t>EEU-EB1J470S</t>
  </si>
  <si>
    <t>P13472-ND</t>
  </si>
  <si>
    <t>$ 0.47 (1-49), 0.23 (50-99), 0.1971 (100-499), 0.14782 (500-999), 0.12483 (1000-4999), 0.11169 (5000-9999), 0.10512 (10000-24999), 0.09855 (25000+)</t>
  </si>
  <si>
    <t>C17</t>
  </si>
  <si>
    <t>CAP CER 1.0UF 100V X7R 1206</t>
  </si>
  <si>
    <t>C3216X7R2A105K</t>
  </si>
  <si>
    <t>445-4467-1-ND</t>
  </si>
  <si>
    <t>$ 0.49 (1-9), 0.427 (10-99), 0.2135 (100-249), 0.1708 (250-499), 0.15556 (500-999), 0.1403 (1000+)</t>
  </si>
  <si>
    <t>C18</t>
  </si>
  <si>
    <t>4.7uF</t>
  </si>
  <si>
    <t>CAP TANT 4.7UF 50V 10% 2917</t>
  </si>
  <si>
    <t>593D475X9050D2TE3</t>
  </si>
  <si>
    <t>718-1107-1-ND</t>
  </si>
  <si>
    <t>$ 2.16 (1-9), 1.789 (10-99), 1.5785 (100-249), 1.47332 (250+)</t>
  </si>
  <si>
    <t>C19</t>
  </si>
  <si>
    <t>33uF</t>
  </si>
  <si>
    <t>CAP TANT 33UF 10V 10% 2312</t>
  </si>
  <si>
    <t>AVX Corporation</t>
  </si>
  <si>
    <t>TPSC336K010R0150</t>
  </si>
  <si>
    <t>478-3319-1-ND</t>
  </si>
  <si>
    <t>$ 2.39 (1-9), 1.956 (10-99), 1.3833 (100-249), 1.1448 (250+)</t>
  </si>
  <si>
    <t>C21 C44 C45 C50 C51 C55 C56 C60 C61</t>
  </si>
  <si>
    <t>0.1uF</t>
  </si>
  <si>
    <t>CAP CER .1UF 25V X7R 1206 FO</t>
  </si>
  <si>
    <t>C1206F104K3RACTU</t>
  </si>
  <si>
    <t>399-5615-1-ND</t>
  </si>
  <si>
    <t>$ 0.37 (1-9), 0.326 (10-49), 0.1976 (50-99), 0.1628 (100-249), 0.1302 (250-499), 0.11858 (500-999), 0.10695 (1000+)</t>
  </si>
  <si>
    <t>C22</t>
  </si>
  <si>
    <t>CAP, CER, 1.0uF, 25V, 10%, X7R, 1206</t>
  </si>
  <si>
    <t>C1206C105K3RAC</t>
  </si>
  <si>
    <t>399-1255-1-ND</t>
  </si>
  <si>
    <t>$ 0.19 (1-9), 0.132 (10-49), 0.08 (50-99), 0.0672 (100-249), 0.0544 (250-499), 0.048 (500-999), 0.0408 (1000+)</t>
  </si>
  <si>
    <t>C23 C39</t>
  </si>
  <si>
    <t>10uF</t>
  </si>
  <si>
    <t>CAP TANT LOESR 10UF 35V 10% SMD</t>
  </si>
  <si>
    <t>TPSD106K035R0125</t>
  </si>
  <si>
    <t>478-3337-1-ND</t>
  </si>
  <si>
    <t>$ 2.95 (1-9), 2.448 (10-99), 2.052 (100-249), 1.692 (250+)</t>
  </si>
  <si>
    <t>C41 C42</t>
  </si>
  <si>
    <t>15pF</t>
  </si>
  <si>
    <t>CAP CERAMIC 15PF 50V NP0 0805</t>
  </si>
  <si>
    <t>C0805C150J5GACTU</t>
  </si>
  <si>
    <t>399-1111-1-ND</t>
  </si>
  <si>
    <t>$ 0.12 (1-9), 0.086 (10-49), 0.0468 (50-99), 0.0396 (100-249), 0.0324 (250-499), 0.02772 (500-999), 0.0216 (1000+)</t>
  </si>
  <si>
    <t>C46 C47 C52 C53 C57 C58 C62 C63</t>
  </si>
  <si>
    <t>CAP TANTALUM .10UF 35V 10% SMD</t>
  </si>
  <si>
    <t>TAJA104K035RNJ</t>
  </si>
  <si>
    <t>478-2368-1-ND</t>
  </si>
  <si>
    <t>$ 1.13 (1-9), 0.94 (10-99), 0.6 (100-249), 0.5 (250-499), 0.45 (500-999), 0.41 (1000+)</t>
  </si>
  <si>
    <t>D1</t>
  </si>
  <si>
    <t>B360A-13-F</t>
  </si>
  <si>
    <t>DIODE SCHOTTKY 60V 3A SMA</t>
  </si>
  <si>
    <t>Diodes Inc</t>
  </si>
  <si>
    <t>B360A-FDICT-ND</t>
  </si>
  <si>
    <t>$ 0.46 (1-9), 0.391 (10-24), 0.3428 (25-99), 0.2936 (100-249), 0.2546 (250-499), 0.21566 (500-999), 0.16625 (1000-2499), 0.152 (2500+)</t>
  </si>
  <si>
    <t>D2</t>
  </si>
  <si>
    <t>LTST-C150GKT</t>
  </si>
  <si>
    <t>LED GREEN CLEAR 1206 SMD</t>
  </si>
  <si>
    <t>Lite-On Inc</t>
  </si>
  <si>
    <t>160-1169-1-ND</t>
  </si>
  <si>
    <t>$ 0.34 (1-9), 0.243 (10-99), 0.1431 (100-249), 0.10124 (250-499), 0.0864 (500-999), 0.0675 (1000+)</t>
  </si>
  <si>
    <t>D3 D5 D7 D9 D11 D13 D16 D18</t>
  </si>
  <si>
    <t>BZX384-C3V3,115</t>
  </si>
  <si>
    <t>DIODE ZENER 3.3V 300MW SOD323</t>
  </si>
  <si>
    <t>NXP Semiconductors</t>
  </si>
  <si>
    <t>568-6284-1-ND</t>
  </si>
  <si>
    <t>$ 0.27 (1-9), 0.243 (10-24), 0.1752 (25-99), 0.1363 (100-249), 0.0856 (250-499), 0.07296 (500-999), 0.04971 (1000+)</t>
  </si>
  <si>
    <t>D4 D6 D8 D10 D12 D14 D15 D17</t>
  </si>
  <si>
    <t>DB2J31700L</t>
  </si>
  <si>
    <t>DIODE 30V 1A SMINI2</t>
  </si>
  <si>
    <t>DB2J31700LCT-ND</t>
  </si>
  <si>
    <t>$ 0.56 (1-9), 0.403 (10-24), 0.3136 (25-99), 0.2375 (100-249), 0.16792 (250-499), 0.13442 (500-999), 0.1031 (1000+)</t>
  </si>
  <si>
    <t>D19</t>
  </si>
  <si>
    <t>LTST-C150EKT</t>
  </si>
  <si>
    <t>LED RED ORANGE CLEAR 1206 SMD</t>
  </si>
  <si>
    <t>160-1168-1-ND</t>
  </si>
  <si>
    <t>$ 0.36 (1-9), 0.259 (10-99), 0.1526 (100-249), 0.108 (250-499), 0.09216 (500-999), 0.072 (1000+)</t>
  </si>
  <si>
    <t>F1</t>
  </si>
  <si>
    <t>0154.125DR</t>
  </si>
  <si>
    <t>FUSEBLOCK W/.125A FUSE SMD FST</t>
  </si>
  <si>
    <t>Littelfuse Inc</t>
  </si>
  <si>
    <t>F3149CT-ND</t>
  </si>
  <si>
    <t>$ 2.94 (1-9), 2.661 (10-24), 2.5188 (25-49), 2.145 (50-99), 1.8156 (100-249), 1.77112 (250-499), 1.4952 (500+)</t>
  </si>
  <si>
    <t>J1 J5</t>
  </si>
  <si>
    <t>1881464</t>
  </si>
  <si>
    <t>CONN TERM BLK HDR 2.5MM 4POS</t>
  </si>
  <si>
    <t>Phoenix Contact</t>
  </si>
  <si>
    <t>277-1443-ND</t>
  </si>
  <si>
    <t>$ 1.49 (1-9), 1.444 (10-49), 1.35 (50-99), 1.242 (100-249), 1.14748 (250-499), 1.0935 (500-999), 1.026 (1000+)</t>
  </si>
  <si>
    <t>J2 J3 J4</t>
  </si>
  <si>
    <t>1881477</t>
  </si>
  <si>
    <t>CONN TERM BLK HDR 2.5MM 5POS</t>
  </si>
  <si>
    <t>277-1444-ND</t>
  </si>
  <si>
    <t>$ 1.9 (1-9), 1.851 (10-49), 1.73 (50-99), 1.5916 (100-249), 1.47048 (250-499), 1.4013 (500-999), 1.3148 (1000+)</t>
  </si>
  <si>
    <t>J6</t>
  </si>
  <si>
    <t>87831-0620</t>
  </si>
  <si>
    <t>CONN HEADER 6POS 2MM VERT GOLD</t>
  </si>
  <si>
    <t>Molex Connector Corporation</t>
  </si>
  <si>
    <t>WM18558-ND</t>
  </si>
  <si>
    <t>$ 0.94 (1-9), 0.827 (10-49), 0.7458 (50-99), 0.7135 (100-249), 0.6486 (250-499), 0.58374 (500-999), 0.51888 (1000-2499), 0.47024 (2500-4999), 0.45402 (5000+)</t>
  </si>
  <si>
    <t>JP1</t>
  </si>
  <si>
    <t>951204-8622-AR</t>
  </si>
  <si>
    <t>CONN HEADER 4POS 2MM VERT T/H</t>
  </si>
  <si>
    <t>3M</t>
  </si>
  <si>
    <t>3M9172-ND</t>
  </si>
  <si>
    <t>$ 0.37 (1-9), 0.35 (10-24), 0.3 (25-49), 0.255 (50-99), 0.245 (100-249), 0.22 (250-499), 0.21 (500-999), 0.175 (1000-2499), 0.16 (2500+)</t>
  </si>
  <si>
    <t>K1 K2 K3</t>
  </si>
  <si>
    <t>TX2-LT-3V-TH</t>
  </si>
  <si>
    <t>RELAY GENERAL PURPOSE DPDT 2A 3V</t>
  </si>
  <si>
    <t>Panasonic</t>
  </si>
  <si>
    <t>255-2856-ND</t>
  </si>
  <si>
    <t>$ 5.54 (1-24), 5.0848 (25-49), 4.52 (50-99), 3.842 (100-499), 3.39 (500-999), 3.277 (1000-4999), 3.164 (5000-9999), 3.0058 (10000-24999), 2.938 (25000+)</t>
  </si>
  <si>
    <t>K4</t>
  </si>
  <si>
    <t>DK2a-L2-3V</t>
  </si>
  <si>
    <t>General Purpose / Industrial Relays 2 Form A, 3VDC 2 Form A 10A 250VAC</t>
  </si>
  <si>
    <t>Panasonic Electric Works</t>
  </si>
  <si>
    <t>K5</t>
  </si>
  <si>
    <t>TLP3542(F)</t>
  </si>
  <si>
    <t>PHOTOCOUPLER PHOTORELAY 6-DIP</t>
  </si>
  <si>
    <t>Toshiba</t>
  </si>
  <si>
    <t>TLP3542F-ND</t>
  </si>
  <si>
    <t>$ 6.3 (1-9), 5.625 (10-24), 5.0624 (25-99), 4.6125 (100-249), 4.16252 (250-499), 3.735 (500-999), 3.15 (1000-2499), 2.9925 (2500+)</t>
  </si>
  <si>
    <t>L1 L3</t>
  </si>
  <si>
    <t>22uH</t>
  </si>
  <si>
    <t>INDUCTOR 22UH 2.6A 20% SMD</t>
  </si>
  <si>
    <t>Taiyo Yuden</t>
  </si>
  <si>
    <t>NR10050T220M</t>
  </si>
  <si>
    <t>587-1699-1-ND</t>
  </si>
  <si>
    <t>$ 0.94 (1-9), 0.88 (10-49), 0.825 (50-99), 0.77 (100+)</t>
  </si>
  <si>
    <t>L2</t>
  </si>
  <si>
    <t>1mH</t>
  </si>
  <si>
    <t>CHOKE COMMON MODE 1000.0UH SMD</t>
  </si>
  <si>
    <t>API Delevan Inc</t>
  </si>
  <si>
    <t>CM6460R-105</t>
  </si>
  <si>
    <t>DN4731-ND</t>
  </si>
  <si>
    <t>$ 10.92 (1-9), 9.828 (10-24), 9.282 (25-49), 8.736 (50-99), 7.28 (100-249), 6.188 (250-499), 5.642 (500-999), 5.096 (1000+)</t>
  </si>
  <si>
    <t>L4</t>
  </si>
  <si>
    <t>68uH</t>
  </si>
  <si>
    <t>INDUCTOR POWER 68UH 1.3A SMD</t>
  </si>
  <si>
    <t>EPCOS Inc</t>
  </si>
  <si>
    <t>B82464G4683M</t>
  </si>
  <si>
    <t>495-1809-1-ND</t>
  </si>
  <si>
    <t>$ 2.12 (1-9), 1.983 (10-99), 1.4729 (100+)</t>
  </si>
  <si>
    <t>MOD1</t>
  </si>
  <si>
    <t>VHB75W-Q48-S24</t>
  </si>
  <si>
    <t>CONVERTER DC/DC 75W 24V 3.12A</t>
  </si>
  <si>
    <t>CUI Inc</t>
  </si>
  <si>
    <t>102-2256-ND</t>
  </si>
  <si>
    <t>$ 86.94 (1-9), 84.227 (10-49), 74.7176 (50-99), 72.2722 (100+)</t>
  </si>
  <si>
    <t>MOD2</t>
  </si>
  <si>
    <t>VYB15W-Q24-S3</t>
  </si>
  <si>
    <t>CONVERTER DC/DC 15W 3.3V</t>
  </si>
  <si>
    <t>102-2319-ND</t>
  </si>
  <si>
    <t>$ 33.42 (1-9), 30.783 (10-49), 28.144 (50-99), 26.385 (100-249), 24.18624 (250-499), 23.3947 (500+)</t>
  </si>
  <si>
    <t>R1 R39</t>
  </si>
  <si>
    <t>0.05</t>
  </si>
  <si>
    <t>RES .05 OHM 2W 1% 2512 SMD</t>
  </si>
  <si>
    <t>Stackpole Electronics Inc</t>
  </si>
  <si>
    <t>CSRN2512FK50L0</t>
  </si>
  <si>
    <t>CSRN2512FK50L0CT-ND</t>
  </si>
  <si>
    <t>$ 0.86 (1-9), 0.603 (10-49), 0.44 (50-99), 0.3625 (100-249), 0.32 (250-499), 0.265 (500+)</t>
  </si>
  <si>
    <t>R2 R7</t>
  </si>
  <si>
    <t>100.0K</t>
  </si>
  <si>
    <t>Vishay</t>
  </si>
  <si>
    <t>CRCW1206100KFKEA</t>
  </si>
  <si>
    <t>R3</t>
  </si>
  <si>
    <t>158.0K</t>
  </si>
  <si>
    <t>CRCW1206158KFKEA</t>
  </si>
  <si>
    <t>R4</t>
  </si>
  <si>
    <t>5k</t>
  </si>
  <si>
    <t>RES 5.0K OHM 5% WW AXIAL</t>
  </si>
  <si>
    <t>Vishay Dale</t>
  </si>
  <si>
    <t>ALSR015K000JE12</t>
  </si>
  <si>
    <t>ALSR1J-5.0K-ND</t>
  </si>
  <si>
    <t>$ 1.86 (1-9), 1.65 (10-49), 1.44 (50-99), 1.26 (100-249), 1.08 (250-499), 0.9 (500-999), 0.78 (1000+)</t>
  </si>
  <si>
    <t>R5</t>
  </si>
  <si>
    <t>1M</t>
  </si>
  <si>
    <t>TRIMMER 1M OHM 0.5W PC PIN</t>
  </si>
  <si>
    <t>Bourns Inc.</t>
  </si>
  <si>
    <t>3299Y-1-105LF</t>
  </si>
  <si>
    <t>3299Y-105LF-ND</t>
  </si>
  <si>
    <t>$ 2.6 (1-9), 2.283 (10-24), 2.0468 (25-49), 1.968 (50-99), 1.8893 (100-249), 1.81056 (250-499), 1.49568 (500-999), 1.41696 (1000-2499), 1.22016 (2500+)</t>
  </si>
  <si>
    <t>R6 R10 R24 R29 R38 R42</t>
  </si>
  <si>
    <t>15.8K</t>
  </si>
  <si>
    <t>CRCW120615K8FKEA</t>
  </si>
  <si>
    <t>541-15.8KFCT-ND</t>
  </si>
  <si>
    <t>$ 0.102 (10-49), 0.0548 (50-199), 0.03145 (200-999), 0.02146 (1000+)</t>
  </si>
  <si>
    <t>R8 R9 R20 R22 R23 R25 R27 R28 R30 R36 R37 R40 R41 R46 R47 R49 R50 R51 R52 R53</t>
  </si>
  <si>
    <t>10.0K</t>
  </si>
  <si>
    <t>CRCW120610K0FKEA</t>
  </si>
  <si>
    <t>R11 R43</t>
  </si>
  <si>
    <t>23.7K</t>
  </si>
  <si>
    <t>CRCW120623K7FKEA</t>
  </si>
  <si>
    <t>R12 R54</t>
  </si>
  <si>
    <t>0</t>
  </si>
  <si>
    <t>RES 0.0 OHM 1/4W 1206 SMD</t>
  </si>
  <si>
    <t>Vishay/Dale</t>
  </si>
  <si>
    <t>CRCW12060000Z0EA</t>
  </si>
  <si>
    <t>541-0.0ECT-ND</t>
  </si>
  <si>
    <t>$ 0.094 (10-49), 0.0506 (50-199), 0.0291 (200-999), 0.01987 (1000+)</t>
  </si>
  <si>
    <t>R13 R48</t>
  </si>
  <si>
    <t>120</t>
  </si>
  <si>
    <t>CRCW1206120RJNEA</t>
  </si>
  <si>
    <t>R14 R18</t>
  </si>
  <si>
    <t>31.6K</t>
  </si>
  <si>
    <t>CRCW120631K6FKEA</t>
  </si>
  <si>
    <t>R15</t>
  </si>
  <si>
    <t>316</t>
  </si>
  <si>
    <t>CRCW1206316RFKEA</t>
  </si>
  <si>
    <t>R16 R19</t>
  </si>
  <si>
    <t>16.5K</t>
  </si>
  <si>
    <t>CRCW120616K5FKEA</t>
  </si>
  <si>
    <t>R17</t>
  </si>
  <si>
    <t>TBD</t>
  </si>
  <si>
    <t>TO BE DETERMINED, HEIGHT 0.6mm</t>
  </si>
  <si>
    <t>R21 R26 R31</t>
  </si>
  <si>
    <t>0.15</t>
  </si>
  <si>
    <t>RES .15OHM 1W 1% 2010 SMD</t>
  </si>
  <si>
    <t>CSRN2010FKR150</t>
  </si>
  <si>
    <t>CSRN2010FKR150CT-ND</t>
  </si>
  <si>
    <t>$ 0.78 (1-9), 0.54 (10-49), 0.384 (50-99), 0.3 (100-249), 0.264 (250-499), 0.216 (500+)</t>
  </si>
  <si>
    <t>R32</t>
  </si>
  <si>
    <t>R33</t>
  </si>
  <si>
    <t>R34</t>
  </si>
  <si>
    <t>R35</t>
  </si>
  <si>
    <t>R44 R45</t>
  </si>
  <si>
    <t>2.37k</t>
  </si>
  <si>
    <t>RES 2.37K OHM 1W 1% 2512 SMD</t>
  </si>
  <si>
    <t>ERJ-1TNF2371U</t>
  </si>
  <si>
    <t>PT2.37KAFCT-ND</t>
  </si>
  <si>
    <t>$ 0.94 (1-49), 0.4612 (50-99), 0.3604 (100-249), 0.31712 (250-499), 0.25948 (500-999), 0.20181 (1000+)</t>
  </si>
  <si>
    <t>SW1</t>
  </si>
  <si>
    <t>SWT6-V2M</t>
  </si>
  <si>
    <t>SWITCH 6.0X6.0MM 160GF TOP TH</t>
  </si>
  <si>
    <t>TT Electronics</t>
  </si>
  <si>
    <t>987-1386-ND</t>
  </si>
  <si>
    <t>$  (1+)</t>
  </si>
  <si>
    <t>U1 U12 U15 U9 U18</t>
  </si>
  <si>
    <t>LT1787HVIS8#PBF</t>
  </si>
  <si>
    <t>IC AMP PREC CURR SENSE HV 8-SOIC</t>
  </si>
  <si>
    <t>Linear Technology</t>
  </si>
  <si>
    <t>LT1787HVIS8#PBF-ND</t>
  </si>
  <si>
    <t>$ 7.29 (1-24), 4.838 (25-99), 3.6431 (100+)</t>
  </si>
  <si>
    <t>U10 U13 U16 U19 U2 U3 U6</t>
  </si>
  <si>
    <t>AD8603AUJZ</t>
  </si>
  <si>
    <t>IC OPAMP GP R-R CMOS TSOT23-5</t>
  </si>
  <si>
    <t>Analog Devices</t>
  </si>
  <si>
    <t>AD8603AUJZ-REEL7</t>
  </si>
  <si>
    <t>AD8603AUJZREEL7CT-ND</t>
  </si>
  <si>
    <t>$ 1.69 (1-9), 1.529 (10-24), 1.37 (25-99), 1.2319 (100-249), 1.09388 (250-499), 0.9558 (500-999), 0.79119 (1000+)</t>
  </si>
  <si>
    <t>U11 U14 U8</t>
  </si>
  <si>
    <t>QS6K21TR</t>
  </si>
  <si>
    <t>MOSFET N-CH 45V 1A TSMT6</t>
  </si>
  <si>
    <t>Rohm</t>
  </si>
  <si>
    <t>QS6K21TRCT-ND</t>
  </si>
  <si>
    <t>$ 0.75 (1-24), 0.5276 (25-99), 0.4521 (100-249), 0.39044 (250-499), 0.33566 (500-999), 0.2603 (1000+)</t>
  </si>
  <si>
    <t>U4</t>
  </si>
  <si>
    <t>MAX5033AASA+</t>
  </si>
  <si>
    <t>IC BUCK 3.3V 0.5A 8SOIC</t>
  </si>
  <si>
    <t>Maxim IC</t>
  </si>
  <si>
    <t>MAX5033AASA+-ND</t>
  </si>
  <si>
    <t>$ 8.74 (1-24), 6.13 (25-99), 4.45 (100-499), 3.91426 (500+)</t>
  </si>
  <si>
    <t>U17</t>
  </si>
  <si>
    <t>STS4DPF30L</t>
  </si>
  <si>
    <t>MOSFET 2P-CH 30V 4A 8-SOIC</t>
  </si>
  <si>
    <t>STMicroelectronics</t>
  </si>
  <si>
    <t>497-3228-1-ND</t>
  </si>
  <si>
    <t>$ 1.59 (1-9), 1.407 (10-24), 1.27 (25-99), 1.1113 (100-249), 0.9746 (250-499), 0.86436 (500-999), 0.68355 (1000+)</t>
  </si>
  <si>
    <t>U20</t>
  </si>
  <si>
    <t>PIC24FJ256GA106-I/PT</t>
  </si>
  <si>
    <t>IC PIC MCU FLASH 256K 64TQFP</t>
  </si>
  <si>
    <t>Microchip Technology</t>
  </si>
  <si>
    <t>PIC24FJ256GA106-I/PT-ND</t>
  </si>
  <si>
    <t>$ 6.96 (1-9), 5.47 (10-24), 5.02 (25-99), 4.54 (100+)</t>
  </si>
  <si>
    <t>U21 U23 U24 U25</t>
  </si>
  <si>
    <t>MAX3226E</t>
  </si>
  <si>
    <t>IC TXRX RS232 250KBPS SD 16TSSOP</t>
  </si>
  <si>
    <t>MAX3226ECUE+</t>
  </si>
  <si>
    <t>MAX3226ECUE+-ND</t>
  </si>
  <si>
    <t>$ 3.19 (1-24), 2.24 (25-99), 1.62 (100-499), 1.428 (500+)</t>
  </si>
  <si>
    <t>U22</t>
  </si>
  <si>
    <t>ADS8344NB</t>
  </si>
  <si>
    <t>IC 16-BIT 8-CH A/D CONV 20-SSOP</t>
  </si>
  <si>
    <t>ADS8344NB-ND</t>
  </si>
  <si>
    <t>$ 20.88 (1-9), 19.314 (10-99), 14.094 (100-249), 13.833 (250-499), 13.572 (500-749), 13.311 (750-999), 13.05 (1000+)</t>
  </si>
  <si>
    <t>U5</t>
  </si>
  <si>
    <t>AD1583ARTZ-REEL7</t>
  </si>
  <si>
    <t>IC VREF SERIES PREC 3V SOT-23-3</t>
  </si>
  <si>
    <t>AD1583ARTZ-REEL7CT-ND</t>
  </si>
  <si>
    <t>$ 1.55 (1-9), 1.4 (10-24), 1.254 (25-99), 1.1275 (100-249), 1.00116 (250-499), 0.8748 (500-999), 0.72414 (1000+)</t>
  </si>
  <si>
    <t>U7</t>
  </si>
  <si>
    <t>LT1790BCS6-1.25#TRMPBF</t>
  </si>
  <si>
    <t>IC VREF SERIES 1.25V SOT-23-6</t>
  </si>
  <si>
    <t>LT1790BCS6-1.25#TRMPBFCT-ND</t>
  </si>
  <si>
    <t>$ 3.18 (1-24), 2.8392 (25-99), 2.5552 (100+)</t>
  </si>
  <si>
    <t>Y1</t>
  </si>
  <si>
    <t>3.6864MHz</t>
  </si>
  <si>
    <t>CRYSTAL 3.6864 MHZ 20PF SMD</t>
  </si>
  <si>
    <t>ECS Inc</t>
  </si>
  <si>
    <t>ECS-36-20-5PXDU-TR</t>
  </si>
  <si>
    <t>XC1523CT-ND</t>
  </si>
  <si>
    <t>$ 1.46 (1-9), 1.268 (10-49), 1.1116 (50-99), 0.8775 (100-499), 0.741 (500+)</t>
  </si>
  <si>
    <t>Digikey PN</t>
  </si>
  <si>
    <t>Unit Cost</t>
  </si>
  <si>
    <t>Part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</si>
</sst>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34" workbookViewId="0">
      <selection activeCell="H53" sqref="H53"/>
    </sheetView>
  </sheetViews>
  <sheetFormatPr defaultRowHeight="15" x14ac:dyDescent="0.25"/>
  <cols>
    <col min="4" max="4" width="23.85546875" customWidth="1"/>
    <col min="5" max="5" width="38.7109375" customWidth="1"/>
    <col min="6" max="6" width="36.42578125" customWidth="1"/>
    <col min="7" max="7" width="24.7109375" customWidth="1"/>
    <col min="8" max="8" width="25" customWidth="1"/>
    <col min="9" max="9" width="10" customWidth="1"/>
    <col min="10" max="10" width="15.140625" customWidth="1"/>
    <col min="11" max="11" width="137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339</v>
      </c>
      <c r="I1" s="1" t="s">
        <v>340</v>
      </c>
      <c r="J1" s="1" t="s">
        <v>341</v>
      </c>
      <c r="K1" s="1" t="s">
        <v>7</v>
      </c>
    </row>
    <row r="2" spans="1:11" x14ac:dyDescent="0.25">
      <c r="A2" s="1">
        <v>1</v>
      </c>
      <c r="B2" s="2" t="s">
        <v>8</v>
      </c>
      <c r="C2" s="1">
        <v>6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3">
        <v>5.74</v>
      </c>
      <c r="J2" s="3">
        <f>C2*I2</f>
        <v>34.44</v>
      </c>
      <c r="K2" s="2" t="s">
        <v>14</v>
      </c>
    </row>
    <row r="3" spans="1:11" x14ac:dyDescent="0.25">
      <c r="A3" s="1">
        <v>2</v>
      </c>
      <c r="B3" s="2" t="s">
        <v>15</v>
      </c>
      <c r="C3" s="1">
        <v>26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17</v>
      </c>
      <c r="I3" s="3">
        <v>0.44500000000000001</v>
      </c>
      <c r="J3" s="3">
        <f>C3*I3</f>
        <v>11.57</v>
      </c>
      <c r="K3" s="2" t="s">
        <v>17</v>
      </c>
    </row>
    <row r="4" spans="1:11" x14ac:dyDescent="0.25">
      <c r="A4" s="1">
        <v>3</v>
      </c>
      <c r="B4" s="2" t="s">
        <v>20</v>
      </c>
      <c r="C4" s="1">
        <v>2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3">
        <v>5.13</v>
      </c>
      <c r="J4" s="3">
        <f t="shared" ref="J4:J64" si="0">C4*I4</f>
        <v>10.26</v>
      </c>
      <c r="K4" s="2" t="s">
        <v>26</v>
      </c>
    </row>
    <row r="5" spans="1:11" x14ac:dyDescent="0.25">
      <c r="A5" s="1">
        <v>4</v>
      </c>
      <c r="B5" s="2" t="s">
        <v>27</v>
      </c>
      <c r="C5" s="1">
        <v>3</v>
      </c>
      <c r="D5" s="2" t="s">
        <v>9</v>
      </c>
      <c r="E5" s="2" t="s">
        <v>28</v>
      </c>
      <c r="F5" s="2" t="s">
        <v>29</v>
      </c>
      <c r="G5" s="2" t="s">
        <v>30</v>
      </c>
      <c r="H5" s="2" t="s">
        <v>31</v>
      </c>
      <c r="I5" s="3">
        <v>10.61</v>
      </c>
      <c r="J5" s="3">
        <f t="shared" si="0"/>
        <v>31.83</v>
      </c>
      <c r="K5" s="2" t="s">
        <v>32</v>
      </c>
    </row>
    <row r="6" spans="1:11" x14ac:dyDescent="0.25">
      <c r="A6" s="1">
        <v>5</v>
      </c>
      <c r="B6" s="2" t="s">
        <v>33</v>
      </c>
      <c r="C6" s="1">
        <v>1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>
        <v>0.47</v>
      </c>
      <c r="J6" s="3">
        <f t="shared" si="0"/>
        <v>0.47</v>
      </c>
      <c r="K6" s="2" t="s">
        <v>39</v>
      </c>
    </row>
    <row r="7" spans="1:11" x14ac:dyDescent="0.25">
      <c r="A7" s="1">
        <v>6</v>
      </c>
      <c r="B7" s="2" t="s">
        <v>40</v>
      </c>
      <c r="C7" s="1">
        <v>1</v>
      </c>
      <c r="D7" s="2" t="s">
        <v>21</v>
      </c>
      <c r="E7" s="2" t="s">
        <v>41</v>
      </c>
      <c r="F7" s="2" t="s">
        <v>23</v>
      </c>
      <c r="G7" s="2" t="s">
        <v>42</v>
      </c>
      <c r="H7" s="2" t="s">
        <v>43</v>
      </c>
      <c r="I7" s="3">
        <v>0.49</v>
      </c>
      <c r="J7" s="3">
        <f t="shared" si="0"/>
        <v>0.49</v>
      </c>
      <c r="K7" s="2" t="s">
        <v>44</v>
      </c>
    </row>
    <row r="8" spans="1:11" x14ac:dyDescent="0.25">
      <c r="A8" s="1">
        <v>7</v>
      </c>
      <c r="B8" s="2" t="s">
        <v>45</v>
      </c>
      <c r="C8" s="1">
        <v>1</v>
      </c>
      <c r="D8" s="2" t="s">
        <v>46</v>
      </c>
      <c r="E8" s="2" t="s">
        <v>47</v>
      </c>
      <c r="F8" s="2" t="s">
        <v>29</v>
      </c>
      <c r="G8" s="2" t="s">
        <v>48</v>
      </c>
      <c r="H8" s="2" t="s">
        <v>49</v>
      </c>
      <c r="I8" s="3">
        <v>2.16</v>
      </c>
      <c r="J8" s="3">
        <f t="shared" si="0"/>
        <v>2.16</v>
      </c>
      <c r="K8" s="2" t="s">
        <v>50</v>
      </c>
    </row>
    <row r="9" spans="1:11" x14ac:dyDescent="0.25">
      <c r="A9" s="1">
        <v>8</v>
      </c>
      <c r="B9" s="2" t="s">
        <v>51</v>
      </c>
      <c r="C9" s="1">
        <v>1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56</v>
      </c>
      <c r="I9" s="3">
        <v>2.39</v>
      </c>
      <c r="J9" s="3">
        <f t="shared" si="0"/>
        <v>2.39</v>
      </c>
      <c r="K9" s="2" t="s">
        <v>57</v>
      </c>
    </row>
    <row r="10" spans="1:11" x14ac:dyDescent="0.25">
      <c r="A10" s="1">
        <v>9</v>
      </c>
      <c r="B10" s="2" t="s">
        <v>58</v>
      </c>
      <c r="C10" s="1">
        <v>9</v>
      </c>
      <c r="D10" s="2" t="s">
        <v>59</v>
      </c>
      <c r="E10" s="2" t="s">
        <v>60</v>
      </c>
      <c r="F10" s="2" t="s">
        <v>18</v>
      </c>
      <c r="G10" s="2" t="s">
        <v>61</v>
      </c>
      <c r="H10" s="2" t="s">
        <v>62</v>
      </c>
      <c r="I10" s="3">
        <v>0.32600000000000001</v>
      </c>
      <c r="J10" s="3">
        <f t="shared" si="0"/>
        <v>2.9340000000000002</v>
      </c>
      <c r="K10" s="2" t="s">
        <v>63</v>
      </c>
    </row>
    <row r="11" spans="1:11" x14ac:dyDescent="0.25">
      <c r="A11" s="1">
        <v>10</v>
      </c>
      <c r="B11" s="2" t="s">
        <v>64</v>
      </c>
      <c r="C11" s="1">
        <v>1</v>
      </c>
      <c r="D11" s="2" t="s">
        <v>21</v>
      </c>
      <c r="E11" s="2" t="s">
        <v>65</v>
      </c>
      <c r="F11" s="2" t="s">
        <v>18</v>
      </c>
      <c r="G11" s="2" t="s">
        <v>66</v>
      </c>
      <c r="H11" s="2" t="s">
        <v>67</v>
      </c>
      <c r="I11" s="3">
        <v>0.19</v>
      </c>
      <c r="J11" s="3">
        <f t="shared" si="0"/>
        <v>0.19</v>
      </c>
      <c r="K11" s="2" t="s">
        <v>68</v>
      </c>
    </row>
    <row r="12" spans="1:11" x14ac:dyDescent="0.25">
      <c r="A12" s="1">
        <v>11</v>
      </c>
      <c r="B12" s="2" t="s">
        <v>69</v>
      </c>
      <c r="C12" s="1">
        <v>2</v>
      </c>
      <c r="D12" s="2" t="s">
        <v>70</v>
      </c>
      <c r="E12" s="2" t="s">
        <v>71</v>
      </c>
      <c r="F12" s="2" t="s">
        <v>11</v>
      </c>
      <c r="G12" s="2" t="s">
        <v>72</v>
      </c>
      <c r="H12" s="2" t="s">
        <v>73</v>
      </c>
      <c r="I12" s="3">
        <v>2.95</v>
      </c>
      <c r="J12" s="3">
        <f t="shared" si="0"/>
        <v>5.9</v>
      </c>
      <c r="K12" s="2" t="s">
        <v>74</v>
      </c>
    </row>
    <row r="13" spans="1:11" x14ac:dyDescent="0.25">
      <c r="A13" s="1">
        <v>12</v>
      </c>
      <c r="B13" s="2" t="s">
        <v>75</v>
      </c>
      <c r="C13" s="1">
        <v>2</v>
      </c>
      <c r="D13" s="2" t="s">
        <v>76</v>
      </c>
      <c r="E13" s="2" t="s">
        <v>77</v>
      </c>
      <c r="F13" s="2" t="s">
        <v>18</v>
      </c>
      <c r="G13" s="2" t="s">
        <v>78</v>
      </c>
      <c r="H13" s="2" t="s">
        <v>79</v>
      </c>
      <c r="I13" s="3">
        <v>0.12</v>
      </c>
      <c r="J13" s="3">
        <f t="shared" si="0"/>
        <v>0.24</v>
      </c>
      <c r="K13" s="2" t="s">
        <v>80</v>
      </c>
    </row>
    <row r="14" spans="1:11" x14ac:dyDescent="0.25">
      <c r="A14" s="1">
        <v>13</v>
      </c>
      <c r="B14" s="2" t="s">
        <v>81</v>
      </c>
      <c r="C14" s="1">
        <v>8</v>
      </c>
      <c r="D14" s="2" t="s">
        <v>59</v>
      </c>
      <c r="E14" s="2" t="s">
        <v>82</v>
      </c>
      <c r="F14" s="2" t="s">
        <v>11</v>
      </c>
      <c r="G14" s="2" t="s">
        <v>83</v>
      </c>
      <c r="H14" s="2" t="s">
        <v>84</v>
      </c>
      <c r="I14" s="3">
        <v>1.1299999999999999</v>
      </c>
      <c r="J14" s="3">
        <f t="shared" si="0"/>
        <v>9.0399999999999991</v>
      </c>
      <c r="K14" s="2" t="s">
        <v>85</v>
      </c>
    </row>
    <row r="15" spans="1:11" x14ac:dyDescent="0.25">
      <c r="A15" s="1">
        <v>14</v>
      </c>
      <c r="B15" s="2" t="s">
        <v>86</v>
      </c>
      <c r="C15" s="1">
        <v>1</v>
      </c>
      <c r="D15" s="2" t="s">
        <v>87</v>
      </c>
      <c r="E15" s="2" t="s">
        <v>88</v>
      </c>
      <c r="F15" s="2" t="s">
        <v>89</v>
      </c>
      <c r="G15" s="2" t="s">
        <v>87</v>
      </c>
      <c r="H15" s="2" t="s">
        <v>90</v>
      </c>
      <c r="I15" s="3">
        <v>0.46</v>
      </c>
      <c r="J15" s="3">
        <f t="shared" si="0"/>
        <v>0.46</v>
      </c>
      <c r="K15" s="2" t="s">
        <v>91</v>
      </c>
    </row>
    <row r="16" spans="1:11" x14ac:dyDescent="0.25">
      <c r="A16" s="1">
        <v>15</v>
      </c>
      <c r="B16" s="2" t="s">
        <v>92</v>
      </c>
      <c r="C16" s="1">
        <v>1</v>
      </c>
      <c r="D16" s="2" t="s">
        <v>93</v>
      </c>
      <c r="E16" s="2" t="s">
        <v>94</v>
      </c>
      <c r="F16" s="2" t="s">
        <v>95</v>
      </c>
      <c r="G16" s="2" t="s">
        <v>93</v>
      </c>
      <c r="H16" s="2" t="s">
        <v>96</v>
      </c>
      <c r="I16" s="3">
        <v>0.34</v>
      </c>
      <c r="J16" s="3">
        <f t="shared" si="0"/>
        <v>0.34</v>
      </c>
      <c r="K16" s="2" t="s">
        <v>97</v>
      </c>
    </row>
    <row r="17" spans="1:11" x14ac:dyDescent="0.25">
      <c r="A17" s="1">
        <v>16</v>
      </c>
      <c r="B17" s="2" t="s">
        <v>98</v>
      </c>
      <c r="C17" s="1">
        <v>8</v>
      </c>
      <c r="D17" s="2" t="s">
        <v>99</v>
      </c>
      <c r="E17" s="2" t="s">
        <v>100</v>
      </c>
      <c r="F17" s="2" t="s">
        <v>101</v>
      </c>
      <c r="G17" s="2" t="s">
        <v>99</v>
      </c>
      <c r="H17" s="2" t="s">
        <v>102</v>
      </c>
      <c r="I17" s="3">
        <v>0.24299999999999999</v>
      </c>
      <c r="J17" s="3">
        <f t="shared" si="0"/>
        <v>1.944</v>
      </c>
      <c r="K17" s="2" t="s">
        <v>103</v>
      </c>
    </row>
    <row r="18" spans="1:11" x14ac:dyDescent="0.25">
      <c r="A18" s="1">
        <v>17</v>
      </c>
      <c r="B18" s="2" t="s">
        <v>104</v>
      </c>
      <c r="C18" s="1">
        <v>8</v>
      </c>
      <c r="D18" s="2" t="s">
        <v>105</v>
      </c>
      <c r="E18" s="2" t="s">
        <v>106</v>
      </c>
      <c r="F18" s="2" t="s">
        <v>36</v>
      </c>
      <c r="G18" s="2" t="s">
        <v>105</v>
      </c>
      <c r="H18" s="2" t="s">
        <v>107</v>
      </c>
      <c r="I18" s="3">
        <v>0.40300000000000002</v>
      </c>
      <c r="J18" s="3">
        <f t="shared" si="0"/>
        <v>3.2240000000000002</v>
      </c>
      <c r="K18" s="2" t="s">
        <v>108</v>
      </c>
    </row>
    <row r="19" spans="1:11" x14ac:dyDescent="0.25">
      <c r="A19" s="1">
        <v>18</v>
      </c>
      <c r="B19" s="2" t="s">
        <v>109</v>
      </c>
      <c r="C19" s="1">
        <v>1</v>
      </c>
      <c r="D19" s="2" t="s">
        <v>110</v>
      </c>
      <c r="E19" s="2" t="s">
        <v>111</v>
      </c>
      <c r="F19" s="2" t="s">
        <v>95</v>
      </c>
      <c r="G19" s="2" t="s">
        <v>110</v>
      </c>
      <c r="H19" s="2" t="s">
        <v>112</v>
      </c>
      <c r="I19" s="3">
        <v>0.36</v>
      </c>
      <c r="J19" s="3">
        <f t="shared" si="0"/>
        <v>0.36</v>
      </c>
      <c r="K19" s="2" t="s">
        <v>113</v>
      </c>
    </row>
    <row r="20" spans="1:11" x14ac:dyDescent="0.25">
      <c r="A20" s="1">
        <v>19</v>
      </c>
      <c r="B20" s="2" t="s">
        <v>114</v>
      </c>
      <c r="C20" s="1">
        <v>1</v>
      </c>
      <c r="D20" s="2" t="s">
        <v>115</v>
      </c>
      <c r="E20" s="2" t="s">
        <v>116</v>
      </c>
      <c r="F20" s="2" t="s">
        <v>117</v>
      </c>
      <c r="G20" s="2" t="s">
        <v>115</v>
      </c>
      <c r="H20" s="2" t="s">
        <v>118</v>
      </c>
      <c r="I20" s="3">
        <v>2.94</v>
      </c>
      <c r="J20" s="3">
        <f t="shared" si="0"/>
        <v>2.94</v>
      </c>
      <c r="K20" s="2" t="s">
        <v>119</v>
      </c>
    </row>
    <row r="21" spans="1:11" x14ac:dyDescent="0.25">
      <c r="A21" s="1">
        <v>20</v>
      </c>
      <c r="B21" s="2" t="s">
        <v>120</v>
      </c>
      <c r="C21" s="1">
        <v>2</v>
      </c>
      <c r="D21" s="2" t="s">
        <v>121</v>
      </c>
      <c r="E21" s="2" t="s">
        <v>122</v>
      </c>
      <c r="F21" s="2" t="s">
        <v>123</v>
      </c>
      <c r="G21" s="2" t="s">
        <v>121</v>
      </c>
      <c r="H21" s="2" t="s">
        <v>124</v>
      </c>
      <c r="I21" s="3">
        <v>1.49</v>
      </c>
      <c r="J21" s="3">
        <f t="shared" si="0"/>
        <v>2.98</v>
      </c>
      <c r="K21" s="2" t="s">
        <v>125</v>
      </c>
    </row>
    <row r="22" spans="1:11" x14ac:dyDescent="0.25">
      <c r="A22" s="1">
        <v>21</v>
      </c>
      <c r="B22" s="2" t="s">
        <v>126</v>
      </c>
      <c r="C22" s="1">
        <v>3</v>
      </c>
      <c r="D22" s="2" t="s">
        <v>127</v>
      </c>
      <c r="E22" s="2" t="s">
        <v>128</v>
      </c>
      <c r="F22" s="2" t="s">
        <v>123</v>
      </c>
      <c r="G22" s="2" t="s">
        <v>127</v>
      </c>
      <c r="H22" s="2" t="s">
        <v>129</v>
      </c>
      <c r="I22" s="3">
        <v>1.9</v>
      </c>
      <c r="J22" s="3">
        <f t="shared" si="0"/>
        <v>5.6999999999999993</v>
      </c>
      <c r="K22" s="2" t="s">
        <v>130</v>
      </c>
    </row>
    <row r="23" spans="1:11" x14ac:dyDescent="0.25">
      <c r="A23" s="1">
        <v>22</v>
      </c>
      <c r="B23" s="2" t="s">
        <v>131</v>
      </c>
      <c r="C23" s="1">
        <v>1</v>
      </c>
      <c r="D23" s="2" t="s">
        <v>132</v>
      </c>
      <c r="E23" s="2" t="s">
        <v>133</v>
      </c>
      <c r="F23" s="2" t="s">
        <v>134</v>
      </c>
      <c r="G23" s="2" t="s">
        <v>132</v>
      </c>
      <c r="H23" s="2" t="s">
        <v>135</v>
      </c>
      <c r="I23" s="3">
        <v>0.94</v>
      </c>
      <c r="J23" s="3">
        <f t="shared" si="0"/>
        <v>0.94</v>
      </c>
      <c r="K23" s="2" t="s">
        <v>136</v>
      </c>
    </row>
    <row r="24" spans="1:11" x14ac:dyDescent="0.25">
      <c r="A24" s="1">
        <v>23</v>
      </c>
      <c r="B24" s="2" t="s">
        <v>137</v>
      </c>
      <c r="C24" s="1">
        <v>1</v>
      </c>
      <c r="D24" s="2" t="s">
        <v>138</v>
      </c>
      <c r="E24" s="2" t="s">
        <v>139</v>
      </c>
      <c r="F24" s="2" t="s">
        <v>140</v>
      </c>
      <c r="G24" s="2" t="s">
        <v>138</v>
      </c>
      <c r="H24" s="2" t="s">
        <v>141</v>
      </c>
      <c r="I24" s="3">
        <v>0.37</v>
      </c>
      <c r="J24" s="3">
        <f t="shared" si="0"/>
        <v>0.37</v>
      </c>
      <c r="K24" s="2" t="s">
        <v>142</v>
      </c>
    </row>
    <row r="25" spans="1:11" x14ac:dyDescent="0.25">
      <c r="A25" s="1">
        <v>24</v>
      </c>
      <c r="B25" s="2" t="s">
        <v>143</v>
      </c>
      <c r="C25" s="1">
        <v>3</v>
      </c>
      <c r="D25" s="2" t="s">
        <v>144</v>
      </c>
      <c r="E25" s="2" t="s">
        <v>145</v>
      </c>
      <c r="F25" s="2" t="s">
        <v>146</v>
      </c>
      <c r="G25" s="2" t="s">
        <v>144</v>
      </c>
      <c r="H25" s="2" t="s">
        <v>147</v>
      </c>
      <c r="I25" s="3">
        <v>5.54</v>
      </c>
      <c r="J25" s="3">
        <f t="shared" si="0"/>
        <v>16.62</v>
      </c>
      <c r="K25" s="2" t="s">
        <v>148</v>
      </c>
    </row>
    <row r="26" spans="1:11" x14ac:dyDescent="0.25">
      <c r="A26" s="1">
        <v>25</v>
      </c>
      <c r="B26" s="2" t="s">
        <v>149</v>
      </c>
      <c r="C26" s="1">
        <v>1</v>
      </c>
      <c r="D26" s="2" t="s">
        <v>150</v>
      </c>
      <c r="E26" s="2" t="s">
        <v>151</v>
      </c>
      <c r="F26" s="2" t="s">
        <v>152</v>
      </c>
      <c r="G26" s="2" t="s">
        <v>150</v>
      </c>
      <c r="H26" s="2" t="s">
        <v>17</v>
      </c>
      <c r="I26" s="3"/>
      <c r="J26" s="3">
        <f t="shared" si="0"/>
        <v>0</v>
      </c>
      <c r="K26" s="2" t="s">
        <v>17</v>
      </c>
    </row>
    <row r="27" spans="1:11" x14ac:dyDescent="0.25">
      <c r="A27" s="1">
        <v>26</v>
      </c>
      <c r="B27" s="2" t="s">
        <v>153</v>
      </c>
      <c r="C27" s="1">
        <v>1</v>
      </c>
      <c r="D27" s="2" t="s">
        <v>154</v>
      </c>
      <c r="E27" s="2" t="s">
        <v>155</v>
      </c>
      <c r="F27" s="2" t="s">
        <v>156</v>
      </c>
      <c r="G27" s="2" t="s">
        <v>154</v>
      </c>
      <c r="H27" s="2" t="s">
        <v>157</v>
      </c>
      <c r="I27" s="3">
        <v>6.3</v>
      </c>
      <c r="J27" s="3">
        <f t="shared" si="0"/>
        <v>6.3</v>
      </c>
      <c r="K27" s="2" t="s">
        <v>158</v>
      </c>
    </row>
    <row r="28" spans="1:11" x14ac:dyDescent="0.25">
      <c r="A28" s="1">
        <v>27</v>
      </c>
      <c r="B28" s="2" t="s">
        <v>159</v>
      </c>
      <c r="C28" s="1">
        <v>2</v>
      </c>
      <c r="D28" s="2" t="s">
        <v>160</v>
      </c>
      <c r="E28" s="2" t="s">
        <v>161</v>
      </c>
      <c r="F28" s="2" t="s">
        <v>162</v>
      </c>
      <c r="G28" s="2" t="s">
        <v>163</v>
      </c>
      <c r="H28" s="2" t="s">
        <v>164</v>
      </c>
      <c r="I28" s="3">
        <v>0.94</v>
      </c>
      <c r="J28" s="3">
        <f t="shared" si="0"/>
        <v>1.88</v>
      </c>
      <c r="K28" s="2" t="s">
        <v>165</v>
      </c>
    </row>
    <row r="29" spans="1:11" x14ac:dyDescent="0.25">
      <c r="A29" s="1">
        <v>28</v>
      </c>
      <c r="B29" s="2" t="s">
        <v>166</v>
      </c>
      <c r="C29" s="1">
        <v>1</v>
      </c>
      <c r="D29" s="2" t="s">
        <v>167</v>
      </c>
      <c r="E29" s="2" t="s">
        <v>168</v>
      </c>
      <c r="F29" s="2" t="s">
        <v>169</v>
      </c>
      <c r="G29" s="2" t="s">
        <v>170</v>
      </c>
      <c r="H29" s="2" t="s">
        <v>171</v>
      </c>
      <c r="I29" s="3">
        <v>10.92</v>
      </c>
      <c r="J29" s="3">
        <f t="shared" si="0"/>
        <v>10.92</v>
      </c>
      <c r="K29" s="2" t="s">
        <v>172</v>
      </c>
    </row>
    <row r="30" spans="1:11" x14ac:dyDescent="0.25">
      <c r="A30" s="1">
        <v>29</v>
      </c>
      <c r="B30" s="2" t="s">
        <v>173</v>
      </c>
      <c r="C30" s="1">
        <v>1</v>
      </c>
      <c r="D30" s="2" t="s">
        <v>174</v>
      </c>
      <c r="E30" s="2" t="s">
        <v>175</v>
      </c>
      <c r="F30" s="2" t="s">
        <v>176</v>
      </c>
      <c r="G30" s="2" t="s">
        <v>177</v>
      </c>
      <c r="H30" s="2" t="s">
        <v>178</v>
      </c>
      <c r="I30" s="3">
        <v>2.12</v>
      </c>
      <c r="J30" s="3">
        <f t="shared" si="0"/>
        <v>2.12</v>
      </c>
      <c r="K30" s="2" t="s">
        <v>179</v>
      </c>
    </row>
    <row r="31" spans="1:11" x14ac:dyDescent="0.25">
      <c r="A31" s="1">
        <v>30</v>
      </c>
      <c r="B31" s="2" t="s">
        <v>180</v>
      </c>
      <c r="C31" s="1">
        <v>1</v>
      </c>
      <c r="D31" s="2" t="s">
        <v>181</v>
      </c>
      <c r="E31" s="2" t="s">
        <v>182</v>
      </c>
      <c r="F31" s="2" t="s">
        <v>183</v>
      </c>
      <c r="G31" s="2" t="s">
        <v>181</v>
      </c>
      <c r="H31" s="2" t="s">
        <v>184</v>
      </c>
      <c r="I31" s="3">
        <v>86.94</v>
      </c>
      <c r="J31" s="3">
        <f t="shared" si="0"/>
        <v>86.94</v>
      </c>
      <c r="K31" s="2" t="s">
        <v>185</v>
      </c>
    </row>
    <row r="32" spans="1:11" x14ac:dyDescent="0.25">
      <c r="A32" s="1">
        <v>31</v>
      </c>
      <c r="B32" s="2" t="s">
        <v>186</v>
      </c>
      <c r="C32" s="1">
        <v>1</v>
      </c>
      <c r="D32" s="2" t="s">
        <v>187</v>
      </c>
      <c r="E32" s="2" t="s">
        <v>188</v>
      </c>
      <c r="F32" s="2" t="s">
        <v>183</v>
      </c>
      <c r="G32" s="2" t="s">
        <v>187</v>
      </c>
      <c r="H32" s="2" t="s">
        <v>189</v>
      </c>
      <c r="I32" s="3">
        <v>33.42</v>
      </c>
      <c r="J32" s="3">
        <f t="shared" si="0"/>
        <v>33.42</v>
      </c>
      <c r="K32" s="2" t="s">
        <v>190</v>
      </c>
    </row>
    <row r="33" spans="1:11" x14ac:dyDescent="0.25">
      <c r="A33" s="1">
        <v>32</v>
      </c>
      <c r="B33" s="2" t="s">
        <v>191</v>
      </c>
      <c r="C33" s="1">
        <v>2</v>
      </c>
      <c r="D33" s="2" t="s">
        <v>192</v>
      </c>
      <c r="E33" s="2" t="s">
        <v>193</v>
      </c>
      <c r="F33" s="2" t="s">
        <v>194</v>
      </c>
      <c r="G33" s="2" t="s">
        <v>195</v>
      </c>
      <c r="H33" s="2" t="s">
        <v>196</v>
      </c>
      <c r="I33" s="3">
        <v>0.86</v>
      </c>
      <c r="J33" s="3">
        <f t="shared" si="0"/>
        <v>1.72</v>
      </c>
      <c r="K33" s="2" t="s">
        <v>197</v>
      </c>
    </row>
    <row r="34" spans="1:11" x14ac:dyDescent="0.25">
      <c r="A34" s="1">
        <v>33</v>
      </c>
      <c r="B34" s="2" t="s">
        <v>198</v>
      </c>
      <c r="C34" s="1">
        <v>2</v>
      </c>
      <c r="D34" s="2" t="s">
        <v>199</v>
      </c>
      <c r="E34" s="2" t="s">
        <v>17</v>
      </c>
      <c r="F34" s="2" t="s">
        <v>200</v>
      </c>
      <c r="G34" s="2" t="s">
        <v>201</v>
      </c>
      <c r="H34" s="2" t="s">
        <v>17</v>
      </c>
      <c r="I34" s="3">
        <v>0.10199999999999999</v>
      </c>
      <c r="J34" s="3">
        <f t="shared" si="0"/>
        <v>0.20399999999999999</v>
      </c>
      <c r="K34" s="2" t="s">
        <v>17</v>
      </c>
    </row>
    <row r="35" spans="1:11" x14ac:dyDescent="0.25">
      <c r="A35" s="1">
        <v>34</v>
      </c>
      <c r="B35" s="2" t="s">
        <v>202</v>
      </c>
      <c r="C35" s="1">
        <v>1</v>
      </c>
      <c r="D35" s="2" t="s">
        <v>203</v>
      </c>
      <c r="E35" s="2" t="s">
        <v>17</v>
      </c>
      <c r="F35" s="2" t="s">
        <v>200</v>
      </c>
      <c r="G35" s="2" t="s">
        <v>204</v>
      </c>
      <c r="H35" s="2" t="s">
        <v>17</v>
      </c>
      <c r="I35" s="3">
        <v>0.10199999999999999</v>
      </c>
      <c r="J35" s="3">
        <f t="shared" si="0"/>
        <v>0.10199999999999999</v>
      </c>
      <c r="K35" s="2" t="s">
        <v>17</v>
      </c>
    </row>
    <row r="36" spans="1:11" x14ac:dyDescent="0.25">
      <c r="A36" s="1">
        <v>35</v>
      </c>
      <c r="B36" s="2" t="s">
        <v>205</v>
      </c>
      <c r="C36" s="1">
        <v>1</v>
      </c>
      <c r="D36" s="2" t="s">
        <v>206</v>
      </c>
      <c r="E36" s="2" t="s">
        <v>207</v>
      </c>
      <c r="F36" s="2" t="s">
        <v>208</v>
      </c>
      <c r="G36" s="2" t="s">
        <v>209</v>
      </c>
      <c r="H36" s="2" t="s">
        <v>210</v>
      </c>
      <c r="I36" s="3">
        <v>1.86</v>
      </c>
      <c r="J36" s="3">
        <f t="shared" si="0"/>
        <v>1.86</v>
      </c>
      <c r="K36" s="2" t="s">
        <v>211</v>
      </c>
    </row>
    <row r="37" spans="1:11" x14ac:dyDescent="0.25">
      <c r="A37" s="1">
        <v>36</v>
      </c>
      <c r="B37" s="2" t="s">
        <v>212</v>
      </c>
      <c r="C37" s="1">
        <v>1</v>
      </c>
      <c r="D37" s="2" t="s">
        <v>213</v>
      </c>
      <c r="E37" s="2" t="s">
        <v>214</v>
      </c>
      <c r="F37" s="2" t="s">
        <v>215</v>
      </c>
      <c r="G37" s="2" t="s">
        <v>216</v>
      </c>
      <c r="H37" s="2" t="s">
        <v>217</v>
      </c>
      <c r="I37" s="3">
        <v>2.6</v>
      </c>
      <c r="J37" s="3">
        <f t="shared" si="0"/>
        <v>2.6</v>
      </c>
      <c r="K37" s="2" t="s">
        <v>218</v>
      </c>
    </row>
    <row r="38" spans="1:11" x14ac:dyDescent="0.25">
      <c r="A38" s="1">
        <v>37</v>
      </c>
      <c r="B38" s="2" t="s">
        <v>219</v>
      </c>
      <c r="C38" s="1">
        <v>6</v>
      </c>
      <c r="D38" s="2" t="s">
        <v>220</v>
      </c>
      <c r="E38" s="2" t="s">
        <v>17</v>
      </c>
      <c r="F38" s="2" t="s">
        <v>200</v>
      </c>
      <c r="G38" s="2" t="s">
        <v>221</v>
      </c>
      <c r="H38" s="2" t="s">
        <v>222</v>
      </c>
      <c r="I38" s="3">
        <v>0.10199999999999999</v>
      </c>
      <c r="J38" s="3">
        <f t="shared" si="0"/>
        <v>0.61199999999999999</v>
      </c>
      <c r="K38" s="2" t="s">
        <v>223</v>
      </c>
    </row>
    <row r="39" spans="1:11" x14ac:dyDescent="0.25">
      <c r="A39" s="1">
        <v>38</v>
      </c>
      <c r="B39" s="2" t="s">
        <v>224</v>
      </c>
      <c r="C39" s="1">
        <v>20</v>
      </c>
      <c r="D39" s="2" t="s">
        <v>225</v>
      </c>
      <c r="E39" s="2" t="s">
        <v>17</v>
      </c>
      <c r="F39" s="2" t="s">
        <v>200</v>
      </c>
      <c r="G39" s="2" t="s">
        <v>226</v>
      </c>
      <c r="H39" s="2" t="s">
        <v>17</v>
      </c>
      <c r="I39" s="3">
        <v>0.10199999999999999</v>
      </c>
      <c r="J39" s="3">
        <f t="shared" si="0"/>
        <v>2.04</v>
      </c>
      <c r="K39" s="2" t="s">
        <v>17</v>
      </c>
    </row>
    <row r="40" spans="1:11" x14ac:dyDescent="0.25">
      <c r="A40" s="1">
        <v>39</v>
      </c>
      <c r="B40" s="2" t="s">
        <v>227</v>
      </c>
      <c r="C40" s="1">
        <v>2</v>
      </c>
      <c r="D40" s="2" t="s">
        <v>228</v>
      </c>
      <c r="E40" s="2" t="s">
        <v>17</v>
      </c>
      <c r="F40" s="2" t="s">
        <v>200</v>
      </c>
      <c r="G40" s="2" t="s">
        <v>229</v>
      </c>
      <c r="H40" s="2" t="s">
        <v>17</v>
      </c>
      <c r="I40" s="3">
        <v>0.10199999999999999</v>
      </c>
      <c r="J40" s="3">
        <f t="shared" si="0"/>
        <v>0.20399999999999999</v>
      </c>
      <c r="K40" s="2" t="s">
        <v>17</v>
      </c>
    </row>
    <row r="41" spans="1:11" x14ac:dyDescent="0.25">
      <c r="A41" s="1">
        <v>40</v>
      </c>
      <c r="B41" s="2" t="s">
        <v>230</v>
      </c>
      <c r="C41" s="1">
        <v>2</v>
      </c>
      <c r="D41" s="2" t="s">
        <v>231</v>
      </c>
      <c r="E41" s="2" t="s">
        <v>232</v>
      </c>
      <c r="F41" s="2" t="s">
        <v>233</v>
      </c>
      <c r="G41" s="2" t="s">
        <v>234</v>
      </c>
      <c r="H41" s="2" t="s">
        <v>235</v>
      </c>
      <c r="I41" s="3">
        <v>9.4E-2</v>
      </c>
      <c r="J41" s="3">
        <f t="shared" si="0"/>
        <v>0.188</v>
      </c>
      <c r="K41" s="2" t="s">
        <v>236</v>
      </c>
    </row>
    <row r="42" spans="1:11" x14ac:dyDescent="0.25">
      <c r="A42" s="1">
        <v>41</v>
      </c>
      <c r="B42" s="2" t="s">
        <v>237</v>
      </c>
      <c r="C42" s="1">
        <v>2</v>
      </c>
      <c r="D42" s="2" t="s">
        <v>238</v>
      </c>
      <c r="E42" s="2" t="s">
        <v>17</v>
      </c>
      <c r="F42" s="2" t="s">
        <v>200</v>
      </c>
      <c r="G42" s="2" t="s">
        <v>239</v>
      </c>
      <c r="H42" s="2" t="s">
        <v>17</v>
      </c>
      <c r="I42" s="3">
        <v>0.10199999999999999</v>
      </c>
      <c r="J42" s="3">
        <f t="shared" si="0"/>
        <v>0.20399999999999999</v>
      </c>
      <c r="K42" s="2" t="s">
        <v>17</v>
      </c>
    </row>
    <row r="43" spans="1:11" x14ac:dyDescent="0.25">
      <c r="A43" s="1">
        <v>42</v>
      </c>
      <c r="B43" s="2" t="s">
        <v>240</v>
      </c>
      <c r="C43" s="1">
        <v>2</v>
      </c>
      <c r="D43" s="2" t="s">
        <v>241</v>
      </c>
      <c r="E43" s="2" t="s">
        <v>17</v>
      </c>
      <c r="F43" s="2" t="s">
        <v>200</v>
      </c>
      <c r="G43" s="2" t="s">
        <v>242</v>
      </c>
      <c r="H43" s="2" t="s">
        <v>17</v>
      </c>
      <c r="I43" s="3">
        <v>0.10199999999999999</v>
      </c>
      <c r="J43" s="3">
        <f t="shared" si="0"/>
        <v>0.20399999999999999</v>
      </c>
      <c r="K43" s="2" t="s">
        <v>17</v>
      </c>
    </row>
    <row r="44" spans="1:11" x14ac:dyDescent="0.25">
      <c r="A44" s="1">
        <v>43</v>
      </c>
      <c r="B44" s="2" t="s">
        <v>243</v>
      </c>
      <c r="C44" s="1">
        <v>1</v>
      </c>
      <c r="D44" s="2" t="s">
        <v>244</v>
      </c>
      <c r="E44" s="2" t="s">
        <v>17</v>
      </c>
      <c r="F44" s="2" t="s">
        <v>200</v>
      </c>
      <c r="G44" s="2" t="s">
        <v>245</v>
      </c>
      <c r="H44" s="2" t="s">
        <v>17</v>
      </c>
      <c r="I44" s="3">
        <v>0.10199999999999999</v>
      </c>
      <c r="J44" s="3">
        <f t="shared" si="0"/>
        <v>0.10199999999999999</v>
      </c>
      <c r="K44" s="2" t="s">
        <v>17</v>
      </c>
    </row>
    <row r="45" spans="1:11" x14ac:dyDescent="0.25">
      <c r="A45" s="1">
        <v>44</v>
      </c>
      <c r="B45" s="2" t="s">
        <v>246</v>
      </c>
      <c r="C45" s="1">
        <v>2</v>
      </c>
      <c r="D45" s="2" t="s">
        <v>247</v>
      </c>
      <c r="E45" s="2" t="s">
        <v>17</v>
      </c>
      <c r="F45" s="2" t="s">
        <v>200</v>
      </c>
      <c r="G45" s="2" t="s">
        <v>248</v>
      </c>
      <c r="H45" s="2" t="s">
        <v>17</v>
      </c>
      <c r="I45" s="3">
        <v>0.10199999999999999</v>
      </c>
      <c r="J45" s="3">
        <f t="shared" si="0"/>
        <v>0.20399999999999999</v>
      </c>
      <c r="K45" s="2" t="s">
        <v>17</v>
      </c>
    </row>
    <row r="46" spans="1:11" x14ac:dyDescent="0.25">
      <c r="A46" s="1">
        <v>45</v>
      </c>
      <c r="B46" s="2" t="s">
        <v>249</v>
      </c>
      <c r="C46" s="1">
        <v>1</v>
      </c>
      <c r="D46" s="2" t="s">
        <v>250</v>
      </c>
      <c r="E46" s="2" t="s">
        <v>251</v>
      </c>
      <c r="F46" s="2" t="s">
        <v>17</v>
      </c>
      <c r="G46" s="2" t="s">
        <v>17</v>
      </c>
      <c r="I46" s="3"/>
      <c r="J46" s="3">
        <f t="shared" si="0"/>
        <v>0</v>
      </c>
    </row>
    <row r="47" spans="1:11" x14ac:dyDescent="0.25">
      <c r="A47" s="1">
        <v>46</v>
      </c>
      <c r="B47" s="2" t="s">
        <v>252</v>
      </c>
      <c r="C47" s="1">
        <v>3</v>
      </c>
      <c r="D47" s="2" t="s">
        <v>253</v>
      </c>
      <c r="E47" s="2" t="s">
        <v>254</v>
      </c>
      <c r="F47" s="2" t="s">
        <v>194</v>
      </c>
      <c r="G47" s="2" t="s">
        <v>255</v>
      </c>
      <c r="H47" s="2" t="s">
        <v>256</v>
      </c>
      <c r="I47" s="3">
        <v>0.78</v>
      </c>
      <c r="J47" s="3">
        <f t="shared" si="0"/>
        <v>2.34</v>
      </c>
      <c r="K47" s="2" t="s">
        <v>257</v>
      </c>
    </row>
    <row r="48" spans="1:11" x14ac:dyDescent="0.25">
      <c r="A48" s="1">
        <v>47</v>
      </c>
      <c r="B48" s="2" t="s">
        <v>258</v>
      </c>
      <c r="C48" s="1">
        <v>1</v>
      </c>
      <c r="D48" s="2" t="s">
        <v>250</v>
      </c>
      <c r="E48" s="2" t="s">
        <v>251</v>
      </c>
      <c r="F48" s="2" t="s">
        <v>17</v>
      </c>
      <c r="G48" s="2" t="s">
        <v>17</v>
      </c>
      <c r="I48" s="3"/>
      <c r="J48" s="3">
        <f t="shared" si="0"/>
        <v>0</v>
      </c>
    </row>
    <row r="49" spans="1:11" x14ac:dyDescent="0.25">
      <c r="A49" s="1">
        <v>48</v>
      </c>
      <c r="B49" s="2" t="s">
        <v>259</v>
      </c>
      <c r="C49" s="1">
        <v>1</v>
      </c>
      <c r="D49" s="2" t="s">
        <v>250</v>
      </c>
      <c r="E49" s="2" t="s">
        <v>251</v>
      </c>
      <c r="F49" s="2" t="s">
        <v>17</v>
      </c>
      <c r="G49" s="2" t="s">
        <v>17</v>
      </c>
      <c r="I49" s="3"/>
      <c r="J49" s="3">
        <f t="shared" si="0"/>
        <v>0</v>
      </c>
    </row>
    <row r="50" spans="1:11" x14ac:dyDescent="0.25">
      <c r="A50" s="1">
        <v>49</v>
      </c>
      <c r="B50" s="2" t="s">
        <v>260</v>
      </c>
      <c r="C50" s="1">
        <v>1</v>
      </c>
      <c r="D50" s="2" t="s">
        <v>250</v>
      </c>
      <c r="E50" s="2" t="s">
        <v>251</v>
      </c>
      <c r="F50" s="2" t="s">
        <v>17</v>
      </c>
      <c r="G50" s="2" t="s">
        <v>17</v>
      </c>
      <c r="I50" s="3"/>
      <c r="J50" s="3">
        <f t="shared" si="0"/>
        <v>0</v>
      </c>
    </row>
    <row r="51" spans="1:11" x14ac:dyDescent="0.25">
      <c r="A51" s="1">
        <v>50</v>
      </c>
      <c r="B51" s="2" t="s">
        <v>261</v>
      </c>
      <c r="C51" s="1">
        <v>1</v>
      </c>
      <c r="D51" s="2" t="s">
        <v>250</v>
      </c>
      <c r="E51" s="2" t="s">
        <v>251</v>
      </c>
      <c r="F51" s="2" t="s">
        <v>17</v>
      </c>
      <c r="G51" s="2" t="s">
        <v>17</v>
      </c>
      <c r="I51" s="3"/>
      <c r="J51" s="3">
        <f t="shared" si="0"/>
        <v>0</v>
      </c>
    </row>
    <row r="52" spans="1:11" x14ac:dyDescent="0.25">
      <c r="A52" s="1">
        <v>51</v>
      </c>
      <c r="B52" s="2" t="s">
        <v>262</v>
      </c>
      <c r="C52" s="1">
        <v>2</v>
      </c>
      <c r="D52" s="2" t="s">
        <v>263</v>
      </c>
      <c r="E52" s="2" t="s">
        <v>264</v>
      </c>
      <c r="F52" s="2" t="s">
        <v>36</v>
      </c>
      <c r="G52" s="2" t="s">
        <v>265</v>
      </c>
      <c r="H52" s="2" t="s">
        <v>266</v>
      </c>
      <c r="I52" s="3">
        <v>0.94</v>
      </c>
      <c r="J52" s="3">
        <f t="shared" si="0"/>
        <v>1.88</v>
      </c>
      <c r="K52" s="2" t="s">
        <v>267</v>
      </c>
    </row>
    <row r="53" spans="1:11" x14ac:dyDescent="0.25">
      <c r="A53" s="1">
        <v>52</v>
      </c>
      <c r="B53" s="2" t="s">
        <v>268</v>
      </c>
      <c r="C53" s="1">
        <v>1</v>
      </c>
      <c r="D53" s="2" t="s">
        <v>269</v>
      </c>
      <c r="E53" s="2" t="s">
        <v>270</v>
      </c>
      <c r="F53" s="2" t="s">
        <v>271</v>
      </c>
      <c r="G53" s="2" t="s">
        <v>269</v>
      </c>
      <c r="H53" s="2" t="s">
        <v>272</v>
      </c>
      <c r="I53" s="3"/>
      <c r="J53" s="3">
        <f t="shared" si="0"/>
        <v>0</v>
      </c>
      <c r="K53" s="2" t="s">
        <v>273</v>
      </c>
    </row>
    <row r="54" spans="1:11" x14ac:dyDescent="0.25">
      <c r="A54" s="1">
        <v>53</v>
      </c>
      <c r="B54" s="2" t="s">
        <v>274</v>
      </c>
      <c r="C54" s="1">
        <v>5</v>
      </c>
      <c r="D54" s="2" t="s">
        <v>275</v>
      </c>
      <c r="E54" s="2" t="s">
        <v>276</v>
      </c>
      <c r="F54" s="2" t="s">
        <v>277</v>
      </c>
      <c r="G54" s="2" t="s">
        <v>275</v>
      </c>
      <c r="H54" s="2" t="s">
        <v>278</v>
      </c>
      <c r="I54" s="3">
        <v>7.29</v>
      </c>
      <c r="J54" s="3">
        <f t="shared" si="0"/>
        <v>36.450000000000003</v>
      </c>
      <c r="K54" s="2" t="s">
        <v>279</v>
      </c>
    </row>
    <row r="55" spans="1:11" x14ac:dyDescent="0.25">
      <c r="A55" s="1">
        <v>54</v>
      </c>
      <c r="B55" s="2" t="s">
        <v>280</v>
      </c>
      <c r="C55" s="1">
        <v>7</v>
      </c>
      <c r="D55" s="2" t="s">
        <v>281</v>
      </c>
      <c r="E55" s="2" t="s">
        <v>282</v>
      </c>
      <c r="F55" s="2" t="s">
        <v>283</v>
      </c>
      <c r="G55" s="2" t="s">
        <v>284</v>
      </c>
      <c r="H55" s="2" t="s">
        <v>285</v>
      </c>
      <c r="I55" s="3">
        <v>1.52</v>
      </c>
      <c r="J55" s="3">
        <f t="shared" si="0"/>
        <v>10.64</v>
      </c>
      <c r="K55" s="2" t="s">
        <v>286</v>
      </c>
    </row>
    <row r="56" spans="1:11" x14ac:dyDescent="0.25">
      <c r="A56" s="1">
        <v>55</v>
      </c>
      <c r="B56" s="2" t="s">
        <v>287</v>
      </c>
      <c r="C56" s="1">
        <v>3</v>
      </c>
      <c r="D56" s="2" t="s">
        <v>288</v>
      </c>
      <c r="E56" s="2" t="s">
        <v>289</v>
      </c>
      <c r="F56" s="2" t="s">
        <v>290</v>
      </c>
      <c r="G56" s="2" t="s">
        <v>288</v>
      </c>
      <c r="H56" s="2" t="s">
        <v>291</v>
      </c>
      <c r="I56" s="3">
        <v>0.75</v>
      </c>
      <c r="J56" s="3">
        <f t="shared" si="0"/>
        <v>2.25</v>
      </c>
      <c r="K56" s="2" t="s">
        <v>292</v>
      </c>
    </row>
    <row r="57" spans="1:11" x14ac:dyDescent="0.25">
      <c r="A57" s="1">
        <v>56</v>
      </c>
      <c r="B57" s="2" t="s">
        <v>293</v>
      </c>
      <c r="C57" s="1">
        <v>1</v>
      </c>
      <c r="D57" s="2" t="s">
        <v>294</v>
      </c>
      <c r="E57" s="2" t="s">
        <v>295</v>
      </c>
      <c r="F57" s="2" t="s">
        <v>296</v>
      </c>
      <c r="G57" s="2" t="s">
        <v>294</v>
      </c>
      <c r="H57" s="2" t="s">
        <v>297</v>
      </c>
      <c r="I57" s="3">
        <v>8.74</v>
      </c>
      <c r="J57" s="3">
        <f t="shared" si="0"/>
        <v>8.74</v>
      </c>
      <c r="K57" s="2" t="s">
        <v>298</v>
      </c>
    </row>
    <row r="58" spans="1:11" x14ac:dyDescent="0.25">
      <c r="A58" s="1">
        <v>57</v>
      </c>
      <c r="B58" s="2" t="s">
        <v>299</v>
      </c>
      <c r="C58" s="1">
        <v>1</v>
      </c>
      <c r="D58" s="2" t="s">
        <v>300</v>
      </c>
      <c r="E58" s="2" t="s">
        <v>301</v>
      </c>
      <c r="F58" s="2" t="s">
        <v>302</v>
      </c>
      <c r="G58" s="2" t="s">
        <v>300</v>
      </c>
      <c r="H58" s="2" t="s">
        <v>303</v>
      </c>
      <c r="I58" s="3">
        <v>1.59</v>
      </c>
      <c r="J58" s="3">
        <f t="shared" si="0"/>
        <v>1.59</v>
      </c>
      <c r="K58" s="2" t="s">
        <v>304</v>
      </c>
    </row>
    <row r="59" spans="1:11" x14ac:dyDescent="0.25">
      <c r="A59" s="1">
        <v>58</v>
      </c>
      <c r="B59" s="2" t="s">
        <v>305</v>
      </c>
      <c r="C59" s="1">
        <v>1</v>
      </c>
      <c r="D59" s="2" t="s">
        <v>306</v>
      </c>
      <c r="E59" s="2" t="s">
        <v>307</v>
      </c>
      <c r="F59" s="2" t="s">
        <v>308</v>
      </c>
      <c r="G59" s="2" t="s">
        <v>306</v>
      </c>
      <c r="H59" s="2" t="s">
        <v>309</v>
      </c>
      <c r="I59" s="3">
        <v>6.96</v>
      </c>
      <c r="J59" s="3">
        <f t="shared" si="0"/>
        <v>6.96</v>
      </c>
      <c r="K59" s="2" t="s">
        <v>310</v>
      </c>
    </row>
    <row r="60" spans="1:11" x14ac:dyDescent="0.25">
      <c r="A60" s="1">
        <v>59</v>
      </c>
      <c r="B60" s="2" t="s">
        <v>311</v>
      </c>
      <c r="C60" s="1">
        <v>4</v>
      </c>
      <c r="D60" s="2" t="s">
        <v>312</v>
      </c>
      <c r="E60" s="2" t="s">
        <v>313</v>
      </c>
      <c r="F60" s="2" t="s">
        <v>296</v>
      </c>
      <c r="G60" s="2" t="s">
        <v>314</v>
      </c>
      <c r="H60" s="2" t="s">
        <v>315</v>
      </c>
      <c r="I60" s="3">
        <v>3.19</v>
      </c>
      <c r="J60" s="3">
        <f t="shared" si="0"/>
        <v>12.76</v>
      </c>
      <c r="K60" s="2" t="s">
        <v>316</v>
      </c>
    </row>
    <row r="61" spans="1:11" x14ac:dyDescent="0.25">
      <c r="A61" s="1">
        <v>60</v>
      </c>
      <c r="B61" s="2" t="s">
        <v>317</v>
      </c>
      <c r="C61" s="1">
        <v>1</v>
      </c>
      <c r="D61" s="2" t="s">
        <v>318</v>
      </c>
      <c r="E61" s="2" t="s">
        <v>319</v>
      </c>
      <c r="F61" s="2" t="s">
        <v>283</v>
      </c>
      <c r="G61" s="2" t="s">
        <v>318</v>
      </c>
      <c r="H61" s="2" t="s">
        <v>320</v>
      </c>
      <c r="I61" s="3">
        <v>20.88</v>
      </c>
      <c r="J61" s="3">
        <f t="shared" si="0"/>
        <v>20.88</v>
      </c>
      <c r="K61" s="2" t="s">
        <v>321</v>
      </c>
    </row>
    <row r="62" spans="1:11" x14ac:dyDescent="0.25">
      <c r="A62" s="1">
        <v>61</v>
      </c>
      <c r="B62" s="2" t="s">
        <v>322</v>
      </c>
      <c r="C62" s="1">
        <v>1</v>
      </c>
      <c r="D62" s="2" t="s">
        <v>323</v>
      </c>
      <c r="E62" s="2" t="s">
        <v>324</v>
      </c>
      <c r="F62" s="2" t="s">
        <v>283</v>
      </c>
      <c r="G62" s="2" t="s">
        <v>323</v>
      </c>
      <c r="H62" s="2" t="s">
        <v>325</v>
      </c>
      <c r="I62" s="3">
        <v>1.55</v>
      </c>
      <c r="J62" s="3">
        <f t="shared" si="0"/>
        <v>1.55</v>
      </c>
      <c r="K62" s="2" t="s">
        <v>326</v>
      </c>
    </row>
    <row r="63" spans="1:11" x14ac:dyDescent="0.25">
      <c r="A63" s="1">
        <v>62</v>
      </c>
      <c r="B63" s="2" t="s">
        <v>327</v>
      </c>
      <c r="C63" s="1">
        <v>1</v>
      </c>
      <c r="D63" s="2" t="s">
        <v>328</v>
      </c>
      <c r="E63" s="2" t="s">
        <v>329</v>
      </c>
      <c r="F63" s="2" t="s">
        <v>277</v>
      </c>
      <c r="G63" s="2" t="s">
        <v>328</v>
      </c>
      <c r="H63" s="2" t="s">
        <v>330</v>
      </c>
      <c r="I63" s="3">
        <v>3.18</v>
      </c>
      <c r="J63" s="3">
        <f t="shared" si="0"/>
        <v>3.18</v>
      </c>
      <c r="K63" s="2" t="s">
        <v>331</v>
      </c>
    </row>
    <row r="64" spans="1:11" x14ac:dyDescent="0.25">
      <c r="A64" s="1">
        <v>63</v>
      </c>
      <c r="B64" s="2" t="s">
        <v>332</v>
      </c>
      <c r="C64" s="1">
        <v>1</v>
      </c>
      <c r="D64" s="2" t="s">
        <v>333</v>
      </c>
      <c r="E64" s="2" t="s">
        <v>334</v>
      </c>
      <c r="F64" s="2" t="s">
        <v>335</v>
      </c>
      <c r="G64" s="2" t="s">
        <v>336</v>
      </c>
      <c r="H64" s="2" t="s">
        <v>337</v>
      </c>
      <c r="I64" s="3">
        <v>1.46</v>
      </c>
      <c r="J64" s="3">
        <f t="shared" si="0"/>
        <v>1.46</v>
      </c>
      <c r="K64" s="2" t="s">
        <v>338</v>
      </c>
    </row>
    <row r="66" spans="9:9" x14ac:dyDescent="0.25">
      <c r="I66" s="3">
        <f>SUM(I2:I64)</f>
        <v>252.93900000000008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2013-05-16T17:48:57Z</dcterms:created>
  <dcterms:modified xsi:type="dcterms:W3CDTF">2013-05-16T19:29:11Z</dcterms:modified>
</cp:coreProperties>
</file>