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5" windowWidth="22815" windowHeight="10065" tabRatio="435" activeTab="2"/>
  </bookViews>
  <sheets>
    <sheet name="PC-104" sheetId="1" r:id="rId1"/>
    <sheet name="Wago" sheetId="2" r:id="rId2"/>
    <sheet name="Instr Chassis" sheetId="3" r:id="rId3"/>
    <sheet name="Appliance Controller" sheetId="4" r:id="rId4"/>
    <sheet name="Comparison" sheetId="5" r:id="rId5"/>
  </sheets>
  <calcPr calcId="125725"/>
</workbook>
</file>

<file path=xl/calcChain.xml><?xml version="1.0" encoding="utf-8"?>
<calcChain xmlns="http://schemas.openxmlformats.org/spreadsheetml/2006/main">
  <c r="I7" i="3"/>
  <c r="H7"/>
  <c r="I11"/>
  <c r="H11"/>
  <c r="I10"/>
  <c r="H10"/>
  <c r="I9"/>
  <c r="H9"/>
  <c r="I8"/>
  <c r="H8"/>
  <c r="I6"/>
  <c r="H6"/>
  <c r="I5"/>
  <c r="H5"/>
  <c r="H4" i="2"/>
  <c r="I11"/>
  <c r="H11"/>
  <c r="I15"/>
  <c r="H15"/>
  <c r="I14"/>
  <c r="H14"/>
  <c r="I13"/>
  <c r="H13"/>
  <c r="I10"/>
  <c r="H10"/>
  <c r="I9"/>
  <c r="H9"/>
  <c r="I8"/>
  <c r="H8"/>
  <c r="I7"/>
  <c r="H7"/>
  <c r="I6"/>
  <c r="H6"/>
  <c r="I5"/>
  <c r="H5"/>
  <c r="I4"/>
  <c r="I12"/>
  <c r="H12"/>
  <c r="I16" i="1"/>
  <c r="H16"/>
  <c r="I12"/>
  <c r="H12"/>
  <c r="I11"/>
  <c r="H11"/>
  <c r="I10"/>
  <c r="H10"/>
  <c r="I7"/>
  <c r="H7"/>
  <c r="I6"/>
  <c r="H6"/>
  <c r="I5"/>
  <c r="H5"/>
  <c r="I4"/>
  <c r="H4"/>
  <c r="I13" i="3" l="1"/>
  <c r="H13"/>
  <c r="H17" i="2"/>
</calcChain>
</file>

<file path=xl/sharedStrings.xml><?xml version="1.0" encoding="utf-8"?>
<sst xmlns="http://schemas.openxmlformats.org/spreadsheetml/2006/main" count="193" uniqueCount="90">
  <si>
    <t>Function</t>
  </si>
  <si>
    <t>Computer</t>
  </si>
  <si>
    <t>Storage</t>
  </si>
  <si>
    <t>Power Supply</t>
  </si>
  <si>
    <t>Load Switching</t>
  </si>
  <si>
    <t>Circuit Breaker</t>
  </si>
  <si>
    <t>Ground Faulting</t>
  </si>
  <si>
    <t>Load Power Monitoring</t>
  </si>
  <si>
    <t>Model #</t>
  </si>
  <si>
    <t>Manufacturer</t>
  </si>
  <si>
    <t>Notes</t>
  </si>
  <si>
    <t>Watts</t>
  </si>
  <si>
    <t>Cost</t>
  </si>
  <si>
    <t>Environmental Sensing</t>
  </si>
  <si>
    <t>Serial Expansion</t>
  </si>
  <si>
    <t>Cool RoadRunner-LX800</t>
  </si>
  <si>
    <t>Lippert</t>
  </si>
  <si>
    <t>Western Digital</t>
  </si>
  <si>
    <t>500Gb Scorpio Blue</t>
  </si>
  <si>
    <t>HE104+ DX</t>
  </si>
  <si>
    <t>Tri-M</t>
  </si>
  <si>
    <t>DM6956</t>
  </si>
  <si>
    <t>RTD Embedded Tech</t>
  </si>
  <si>
    <t>16 Channels</t>
  </si>
  <si>
    <t>Xtreme/104-Plus Port</t>
  </si>
  <si>
    <t>Connect Tech</t>
  </si>
  <si>
    <t>MM-32DX-AT</t>
  </si>
  <si>
    <t>Diamond Sys</t>
  </si>
  <si>
    <t>32 Chan Analog</t>
  </si>
  <si>
    <t>N/A</t>
  </si>
  <si>
    <t>Model 518</t>
  </si>
  <si>
    <t>SensoRay</t>
  </si>
  <si>
    <t>Temp/Hum only</t>
  </si>
  <si>
    <t>Quan</t>
  </si>
  <si>
    <t>Tot Watts</t>
  </si>
  <si>
    <t>Tot Cost</t>
  </si>
  <si>
    <t>Envr Sensing - Temp</t>
  </si>
  <si>
    <t>750-469</t>
  </si>
  <si>
    <t>Wago</t>
  </si>
  <si>
    <t>Dual Thermocouple input</t>
  </si>
  <si>
    <t>Tot Watt</t>
  </si>
  <si>
    <t>Load Voltage Monitoring</t>
  </si>
  <si>
    <t>Load Current Monitoring</t>
  </si>
  <si>
    <t>750-475</t>
  </si>
  <si>
    <t>Dual Current Analog Inputs</t>
  </si>
  <si>
    <t>750-483</t>
  </si>
  <si>
    <t>Dual Voltage Analog Inputs</t>
  </si>
  <si>
    <t>857-304</t>
  </si>
  <si>
    <t>Single SPST Relay</t>
  </si>
  <si>
    <t>750-341</t>
  </si>
  <si>
    <t>Eth-Fieldus Coupler</t>
  </si>
  <si>
    <t>Envr Sensing - Hum</t>
  </si>
  <si>
    <t>CPU</t>
  </si>
  <si>
    <t>Environmental Board</t>
  </si>
  <si>
    <t>Low Voltage Load Switcher</t>
  </si>
  <si>
    <t>Medium Voltage Load Switcher</t>
  </si>
  <si>
    <t>Ground Fault Detection Board</t>
  </si>
  <si>
    <t>MBARI</t>
  </si>
  <si>
    <t>8-hum, 4-temp, pressure, X,Y,Z, H2O Sense</t>
  </si>
  <si>
    <t>8-channels, 0-24V</t>
  </si>
  <si>
    <t>4-channels 24V-48V</t>
  </si>
  <si>
    <t>16-Channels (with 4 HV)</t>
  </si>
  <si>
    <t>PC/104</t>
  </si>
  <si>
    <t>Instrument Chassis</t>
  </si>
  <si>
    <t>Appliance Controller</t>
  </si>
  <si>
    <t>Load Control Relays</t>
  </si>
  <si>
    <t>Circuit Breaker Protection</t>
  </si>
  <si>
    <t>Inrush Limiting</t>
  </si>
  <si>
    <t>Ground Fault Detection</t>
  </si>
  <si>
    <t>Thermal Inputs</t>
  </si>
  <si>
    <t>Humidity Inputs</t>
  </si>
  <si>
    <t>H2O Sensor Inputs</t>
  </si>
  <si>
    <t>Pressure Sensor Input</t>
  </si>
  <si>
    <t>3-Axis Orientation</t>
  </si>
  <si>
    <t>Ethernet Interface</t>
  </si>
  <si>
    <t>Local CPU</t>
  </si>
  <si>
    <t>Central CPU</t>
  </si>
  <si>
    <t>Hard Drive</t>
  </si>
  <si>
    <t>SD Card</t>
  </si>
  <si>
    <t>?</t>
  </si>
  <si>
    <t>No</t>
  </si>
  <si>
    <t>Power Usage (Watts)</t>
  </si>
  <si>
    <t>Cost per System ($)</t>
  </si>
  <si>
    <t>Local Storage</t>
  </si>
  <si>
    <t>Yes</t>
  </si>
  <si>
    <t>One per</t>
  </si>
  <si>
    <t>MBARI + ?</t>
  </si>
  <si>
    <t>All-in-one Card</t>
  </si>
  <si>
    <t>All</t>
  </si>
  <si>
    <t>Backplane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</si>
</sst>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&quot;$&quot;#,##0.0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0" fillId="0" borderId="1" xfId="0" applyFill="1" applyBorder="1"/>
    <xf numFmtId="49" fontId="0" fillId="0" borderId="1" xfId="0" applyNumberFormat="1" applyBorder="1"/>
    <xf numFmtId="49" fontId="0" fillId="0" borderId="1" xfId="0" applyNumberFormat="1" applyFill="1" applyBorder="1"/>
    <xf numFmtId="49" fontId="0" fillId="0" borderId="1" xfId="0" applyNumberFormat="1" applyBorder="1" applyAlignment="1">
      <alignment horizontal="left"/>
    </xf>
    <xf numFmtId="0" fontId="1" fillId="0" borderId="1" xfId="0" applyFont="1" applyFill="1" applyBorder="1"/>
    <xf numFmtId="0" fontId="0" fillId="0" borderId="0" xfId="0" applyAlignment="1">
      <alignment textRotation="255"/>
    </xf>
    <xf numFmtId="0" fontId="0" fillId="0" borderId="0" xfId="0" applyAlignment="1"/>
    <xf numFmtId="0" fontId="0" fillId="0" borderId="1" xfId="0" applyFont="1" applyBorder="1" applyAlignment="1"/>
    <xf numFmtId="0" fontId="0" fillId="0" borderId="1" xfId="0" applyBorder="1" applyAlignment="1"/>
    <xf numFmtId="0" fontId="2" fillId="0" borderId="1" xfId="0" applyFont="1" applyBorder="1" applyAlignment="1">
      <alignment textRotation="90"/>
    </xf>
    <xf numFmtId="0" fontId="0" fillId="2" borderId="1" xfId="0" applyFill="1" applyBorder="1" applyAlignment="1"/>
    <xf numFmtId="0" fontId="0" fillId="3" borderId="1" xfId="0" applyFill="1" applyBorder="1" applyAlignment="1"/>
    <xf numFmtId="164" fontId="0" fillId="0" borderId="1" xfId="0" applyNumberFormat="1" applyBorder="1"/>
    <xf numFmtId="165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O16"/>
  <sheetViews>
    <sheetView workbookViewId="0">
      <selection activeCell="H24" sqref="H24"/>
    </sheetView>
  </sheetViews>
  <sheetFormatPr defaultRowHeight="15"/>
  <cols>
    <col min="1" max="1" width="21.85546875" customWidth="1"/>
    <col min="2" max="2" width="22.85546875" customWidth="1"/>
    <col min="3" max="3" width="19.5703125" customWidth="1"/>
    <col min="4" max="4" width="15.7109375" customWidth="1"/>
    <col min="5" max="5" width="6.42578125" customWidth="1"/>
    <col min="6" max="6" width="5.7109375" customWidth="1"/>
    <col min="7" max="7" width="6.7109375" customWidth="1"/>
    <col min="8" max="8" width="10.28515625" customWidth="1"/>
  </cols>
  <sheetData>
    <row r="3" spans="1:15">
      <c r="A3" s="2" t="s">
        <v>0</v>
      </c>
      <c r="B3" s="2" t="s">
        <v>8</v>
      </c>
      <c r="C3" s="2" t="s">
        <v>9</v>
      </c>
      <c r="D3" s="2" t="s">
        <v>10</v>
      </c>
      <c r="E3" s="2" t="s">
        <v>11</v>
      </c>
      <c r="F3" s="2" t="s">
        <v>12</v>
      </c>
      <c r="G3" s="2" t="s">
        <v>33</v>
      </c>
      <c r="H3" s="2" t="s">
        <v>34</v>
      </c>
      <c r="I3" s="2" t="s">
        <v>35</v>
      </c>
      <c r="J3" s="1"/>
      <c r="K3" s="1"/>
      <c r="L3" s="1"/>
      <c r="M3" s="1"/>
      <c r="N3" s="1"/>
      <c r="O3" s="1"/>
    </row>
    <row r="4" spans="1:15">
      <c r="A4" s="3" t="s">
        <v>1</v>
      </c>
      <c r="B4" s="3" t="s">
        <v>15</v>
      </c>
      <c r="C4" s="3" t="s">
        <v>16</v>
      </c>
      <c r="D4" s="3"/>
      <c r="E4" s="3">
        <v>6.5</v>
      </c>
      <c r="F4" s="3">
        <v>500</v>
      </c>
      <c r="G4" s="3">
        <v>1</v>
      </c>
      <c r="H4" s="3">
        <f>E4*G4</f>
        <v>6.5</v>
      </c>
      <c r="I4" s="3">
        <f>F4*G4</f>
        <v>500</v>
      </c>
    </row>
    <row r="5" spans="1:15">
      <c r="A5" s="3" t="s">
        <v>2</v>
      </c>
      <c r="B5" s="3" t="s">
        <v>18</v>
      </c>
      <c r="C5" s="3" t="s">
        <v>17</v>
      </c>
      <c r="D5" s="3"/>
      <c r="E5" s="3">
        <v>4</v>
      </c>
      <c r="F5" s="3">
        <v>100</v>
      </c>
      <c r="G5" s="3">
        <v>1</v>
      </c>
      <c r="H5" s="3">
        <f t="shared" ref="H5:H7" si="0">E5*G5</f>
        <v>4</v>
      </c>
      <c r="I5" s="3">
        <f t="shared" ref="I5:I7" si="1">F5*G5</f>
        <v>100</v>
      </c>
    </row>
    <row r="6" spans="1:15">
      <c r="A6" s="3" t="s">
        <v>3</v>
      </c>
      <c r="B6" s="3" t="s">
        <v>19</v>
      </c>
      <c r="C6" s="3" t="s">
        <v>20</v>
      </c>
      <c r="D6" s="3"/>
      <c r="E6" s="3">
        <v>10</v>
      </c>
      <c r="F6" s="3">
        <v>300</v>
      </c>
      <c r="G6" s="3">
        <v>1</v>
      </c>
      <c r="H6" s="3">
        <f t="shared" si="0"/>
        <v>10</v>
      </c>
      <c r="I6" s="3">
        <f t="shared" si="1"/>
        <v>300</v>
      </c>
    </row>
    <row r="7" spans="1:15">
      <c r="A7" s="3" t="s">
        <v>4</v>
      </c>
      <c r="B7" s="3" t="s">
        <v>21</v>
      </c>
      <c r="C7" s="3" t="s">
        <v>22</v>
      </c>
      <c r="D7" s="3" t="s">
        <v>23</v>
      </c>
      <c r="E7" s="3">
        <v>5</v>
      </c>
      <c r="F7" s="3">
        <v>500</v>
      </c>
      <c r="G7" s="3">
        <v>2</v>
      </c>
      <c r="H7" s="3">
        <f t="shared" si="0"/>
        <v>10</v>
      </c>
      <c r="I7" s="3">
        <f t="shared" si="1"/>
        <v>1000</v>
      </c>
    </row>
    <row r="8" spans="1:15">
      <c r="A8" s="3" t="s">
        <v>5</v>
      </c>
      <c r="B8" s="3" t="s">
        <v>29</v>
      </c>
      <c r="C8" s="3"/>
      <c r="D8" s="3"/>
      <c r="E8" s="3"/>
      <c r="F8" s="3"/>
      <c r="G8" s="3"/>
      <c r="H8" s="3"/>
      <c r="I8" s="3"/>
    </row>
    <row r="9" spans="1:15">
      <c r="A9" s="3" t="s">
        <v>6</v>
      </c>
      <c r="B9" s="3" t="s">
        <v>29</v>
      </c>
      <c r="C9" s="3"/>
      <c r="D9" s="3"/>
      <c r="E9" s="3"/>
      <c r="F9" s="3"/>
      <c r="G9" s="3"/>
      <c r="H9" s="3"/>
      <c r="I9" s="3"/>
    </row>
    <row r="10" spans="1:15">
      <c r="A10" s="3" t="s">
        <v>7</v>
      </c>
      <c r="B10" s="3" t="s">
        <v>26</v>
      </c>
      <c r="C10" s="3" t="s">
        <v>27</v>
      </c>
      <c r="D10" s="3" t="s">
        <v>28</v>
      </c>
      <c r="E10" s="3">
        <v>3</v>
      </c>
      <c r="F10" s="3">
        <v>600</v>
      </c>
      <c r="G10" s="3">
        <v>1</v>
      </c>
      <c r="H10" s="3">
        <f t="shared" ref="H10:H12" si="2">E10*G10</f>
        <v>3</v>
      </c>
      <c r="I10" s="3">
        <f t="shared" ref="I10:I12" si="3">F10*G10</f>
        <v>600</v>
      </c>
    </row>
    <row r="11" spans="1:15">
      <c r="A11" s="4" t="s">
        <v>13</v>
      </c>
      <c r="B11" s="3" t="s">
        <v>30</v>
      </c>
      <c r="C11" s="3" t="s">
        <v>31</v>
      </c>
      <c r="D11" s="3" t="s">
        <v>32</v>
      </c>
      <c r="E11" s="3">
        <v>1</v>
      </c>
      <c r="F11" s="3">
        <v>325</v>
      </c>
      <c r="G11" s="3">
        <v>1</v>
      </c>
      <c r="H11" s="3">
        <f t="shared" si="2"/>
        <v>1</v>
      </c>
      <c r="I11" s="3">
        <f t="shared" si="3"/>
        <v>325</v>
      </c>
    </row>
    <row r="12" spans="1:15">
      <c r="A12" s="3" t="s">
        <v>14</v>
      </c>
      <c r="B12" s="3" t="s">
        <v>24</v>
      </c>
      <c r="C12" s="3" t="s">
        <v>25</v>
      </c>
      <c r="D12" s="3" t="s">
        <v>23</v>
      </c>
      <c r="E12" s="3">
        <v>4</v>
      </c>
      <c r="F12" s="3">
        <v>350</v>
      </c>
      <c r="G12" s="3">
        <v>2</v>
      </c>
      <c r="H12" s="3">
        <f t="shared" si="2"/>
        <v>8</v>
      </c>
      <c r="I12" s="3">
        <f t="shared" si="3"/>
        <v>700</v>
      </c>
    </row>
    <row r="13" spans="1:15">
      <c r="A13" s="3"/>
      <c r="B13" s="3"/>
      <c r="C13" s="3"/>
      <c r="D13" s="3"/>
      <c r="E13" s="3"/>
      <c r="F13" s="3"/>
      <c r="G13" s="3"/>
      <c r="H13" s="3"/>
      <c r="I13" s="3"/>
    </row>
    <row r="14" spans="1:15">
      <c r="A14" s="3"/>
      <c r="B14" s="3"/>
      <c r="C14" s="3"/>
      <c r="D14" s="3"/>
      <c r="E14" s="3"/>
      <c r="F14" s="3"/>
      <c r="G14" s="3"/>
      <c r="H14" s="3"/>
      <c r="I14" s="3"/>
    </row>
    <row r="16" spans="1:15">
      <c r="H16" s="3">
        <f>SUM(H4:H14)</f>
        <v>42.5</v>
      </c>
      <c r="I16" s="3">
        <f>SUM(I4:I14)</f>
        <v>3525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I17"/>
  <sheetViews>
    <sheetView workbookViewId="0">
      <selection activeCell="C23" sqref="C23"/>
    </sheetView>
  </sheetViews>
  <sheetFormatPr defaultRowHeight="15"/>
  <cols>
    <col min="1" max="1" width="25.42578125" customWidth="1"/>
    <col min="2" max="2" width="18.42578125" customWidth="1"/>
    <col min="3" max="3" width="16.85546875" customWidth="1"/>
    <col min="4" max="4" width="28.7109375" customWidth="1"/>
  </cols>
  <sheetData>
    <row r="3" spans="1:9">
      <c r="A3" s="2" t="s">
        <v>0</v>
      </c>
      <c r="B3" s="2" t="s">
        <v>8</v>
      </c>
      <c r="C3" s="2" t="s">
        <v>9</v>
      </c>
      <c r="D3" s="2" t="s">
        <v>10</v>
      </c>
      <c r="E3" s="2" t="s">
        <v>11</v>
      </c>
      <c r="F3" s="2" t="s">
        <v>12</v>
      </c>
      <c r="G3" s="2" t="s">
        <v>33</v>
      </c>
      <c r="H3" s="8" t="s">
        <v>40</v>
      </c>
      <c r="I3" s="8" t="s">
        <v>35</v>
      </c>
    </row>
    <row r="4" spans="1:9">
      <c r="A4" s="5" t="s">
        <v>1</v>
      </c>
      <c r="B4" s="5" t="s">
        <v>49</v>
      </c>
      <c r="C4" s="5" t="s">
        <v>38</v>
      </c>
      <c r="D4" s="5" t="s">
        <v>50</v>
      </c>
      <c r="E4" s="3">
        <v>12</v>
      </c>
      <c r="F4" s="3"/>
      <c r="G4" s="3">
        <v>1</v>
      </c>
      <c r="H4" s="3">
        <f t="shared" ref="H4:H10" si="0">E4*G4</f>
        <v>12</v>
      </c>
      <c r="I4" s="3">
        <f t="shared" ref="I4:I10" si="1">F4*G4</f>
        <v>0</v>
      </c>
    </row>
    <row r="5" spans="1:9">
      <c r="A5" s="5" t="s">
        <v>2</v>
      </c>
      <c r="B5" s="5" t="s">
        <v>29</v>
      </c>
      <c r="C5" s="5"/>
      <c r="D5" s="5"/>
      <c r="E5" s="3"/>
      <c r="F5" s="3"/>
      <c r="G5" s="3"/>
      <c r="H5" s="3">
        <f t="shared" si="0"/>
        <v>0</v>
      </c>
      <c r="I5" s="3">
        <f t="shared" si="1"/>
        <v>0</v>
      </c>
    </row>
    <row r="6" spans="1:9">
      <c r="A6" s="5" t="s">
        <v>3</v>
      </c>
      <c r="B6" s="5" t="s">
        <v>29</v>
      </c>
      <c r="C6" s="5"/>
      <c r="D6" s="5"/>
      <c r="E6" s="3"/>
      <c r="F6" s="3"/>
      <c r="G6" s="3"/>
      <c r="H6" s="3">
        <f t="shared" si="0"/>
        <v>0</v>
      </c>
      <c r="I6" s="3">
        <f t="shared" si="1"/>
        <v>0</v>
      </c>
    </row>
    <row r="7" spans="1:9">
      <c r="A7" s="5" t="s">
        <v>4</v>
      </c>
      <c r="B7" s="5" t="s">
        <v>47</v>
      </c>
      <c r="C7" s="5" t="s">
        <v>38</v>
      </c>
      <c r="D7" s="5" t="s">
        <v>48</v>
      </c>
      <c r="E7" s="3">
        <v>0.5</v>
      </c>
      <c r="F7" s="3"/>
      <c r="G7" s="3">
        <v>20</v>
      </c>
      <c r="H7" s="3">
        <f t="shared" si="0"/>
        <v>10</v>
      </c>
      <c r="I7" s="3">
        <f t="shared" si="1"/>
        <v>0</v>
      </c>
    </row>
    <row r="8" spans="1:9">
      <c r="A8" s="5" t="s">
        <v>5</v>
      </c>
      <c r="B8" s="5" t="s">
        <v>29</v>
      </c>
      <c r="C8" s="5"/>
      <c r="D8" s="5"/>
      <c r="E8" s="3"/>
      <c r="F8" s="3"/>
      <c r="G8" s="3"/>
      <c r="H8" s="3">
        <f t="shared" si="0"/>
        <v>0</v>
      </c>
      <c r="I8" s="3">
        <f t="shared" si="1"/>
        <v>0</v>
      </c>
    </row>
    <row r="9" spans="1:9">
      <c r="A9" s="5" t="s">
        <v>6</v>
      </c>
      <c r="B9" s="5" t="s">
        <v>29</v>
      </c>
      <c r="C9" s="5"/>
      <c r="D9" s="5"/>
      <c r="E9" s="3"/>
      <c r="F9" s="3"/>
      <c r="G9" s="3"/>
      <c r="H9" s="3">
        <f t="shared" si="0"/>
        <v>0</v>
      </c>
      <c r="I9" s="3">
        <f t="shared" si="1"/>
        <v>0</v>
      </c>
    </row>
    <row r="10" spans="1:9">
      <c r="A10" s="5" t="s">
        <v>41</v>
      </c>
      <c r="B10" s="5" t="s">
        <v>45</v>
      </c>
      <c r="C10" s="5" t="s">
        <v>38</v>
      </c>
      <c r="D10" s="5" t="s">
        <v>46</v>
      </c>
      <c r="E10" s="3">
        <v>2</v>
      </c>
      <c r="F10" s="3"/>
      <c r="G10" s="3">
        <v>10</v>
      </c>
      <c r="H10" s="3">
        <f t="shared" si="0"/>
        <v>20</v>
      </c>
      <c r="I10" s="3">
        <f t="shared" si="1"/>
        <v>0</v>
      </c>
    </row>
    <row r="11" spans="1:9">
      <c r="A11" s="5" t="s">
        <v>42</v>
      </c>
      <c r="B11" s="5" t="s">
        <v>43</v>
      </c>
      <c r="C11" s="5" t="s">
        <v>38</v>
      </c>
      <c r="D11" s="5" t="s">
        <v>44</v>
      </c>
      <c r="E11" s="3">
        <v>2</v>
      </c>
      <c r="F11" s="3"/>
      <c r="G11" s="3">
        <v>10</v>
      </c>
      <c r="H11" s="3">
        <f t="shared" ref="H11" si="2">E11*G11</f>
        <v>20</v>
      </c>
      <c r="I11" s="3">
        <f t="shared" ref="I11" si="3">F11*G11</f>
        <v>0</v>
      </c>
    </row>
    <row r="12" spans="1:9">
      <c r="A12" s="6" t="s">
        <v>36</v>
      </c>
      <c r="B12" s="7" t="s">
        <v>37</v>
      </c>
      <c r="C12" s="5" t="s">
        <v>38</v>
      </c>
      <c r="D12" s="5" t="s">
        <v>39</v>
      </c>
      <c r="E12" s="3">
        <v>1.5</v>
      </c>
      <c r="F12" s="3"/>
      <c r="G12" s="3">
        <v>3</v>
      </c>
      <c r="H12" s="3">
        <f>E12*G12</f>
        <v>4.5</v>
      </c>
      <c r="I12" s="3">
        <f>F12*G12</f>
        <v>0</v>
      </c>
    </row>
    <row r="13" spans="1:9">
      <c r="A13" s="5" t="s">
        <v>51</v>
      </c>
      <c r="B13" s="5"/>
      <c r="C13" s="5"/>
      <c r="D13" s="5"/>
      <c r="E13" s="3"/>
      <c r="F13" s="3"/>
      <c r="G13" s="3"/>
      <c r="H13" s="3">
        <f t="shared" ref="H13:H15" si="4">E13*G13</f>
        <v>0</v>
      </c>
      <c r="I13" s="3">
        <f t="shared" ref="I13:I15" si="5">F13*G13</f>
        <v>0</v>
      </c>
    </row>
    <row r="14" spans="1:9">
      <c r="A14" s="5"/>
      <c r="B14" s="5"/>
      <c r="C14" s="5"/>
      <c r="D14" s="5"/>
      <c r="E14" s="3"/>
      <c r="F14" s="3"/>
      <c r="G14" s="3"/>
      <c r="H14" s="3">
        <f t="shared" si="4"/>
        <v>0</v>
      </c>
      <c r="I14" s="3">
        <f t="shared" si="5"/>
        <v>0</v>
      </c>
    </row>
    <row r="15" spans="1:9">
      <c r="A15" s="5" t="s">
        <v>14</v>
      </c>
      <c r="B15" s="5" t="s">
        <v>29</v>
      </c>
      <c r="C15" s="5"/>
      <c r="D15" s="5"/>
      <c r="E15" s="3"/>
      <c r="F15" s="3"/>
      <c r="G15" s="3"/>
      <c r="H15" s="3">
        <f t="shared" si="4"/>
        <v>0</v>
      </c>
      <c r="I15" s="3">
        <f t="shared" si="5"/>
        <v>0</v>
      </c>
    </row>
    <row r="17" spans="8:9">
      <c r="H17" s="3">
        <f>SUM(H4:H15)</f>
        <v>66.5</v>
      </c>
      <c r="I17" s="3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4:I13"/>
  <sheetViews>
    <sheetView tabSelected="1" workbookViewId="0">
      <selection activeCell="F17" sqref="F17"/>
    </sheetView>
  </sheetViews>
  <sheetFormatPr defaultRowHeight="15"/>
  <cols>
    <col min="1" max="1" width="29" customWidth="1"/>
    <col min="2" max="2" width="8" customWidth="1"/>
    <col min="3" max="3" width="13.42578125" customWidth="1"/>
    <col min="4" max="4" width="38.7109375" customWidth="1"/>
    <col min="5" max="5" width="6.42578125" customWidth="1"/>
    <col min="6" max="6" width="8" customWidth="1"/>
    <col min="7" max="7" width="5.5703125" customWidth="1"/>
    <col min="8" max="8" width="8.42578125" customWidth="1"/>
    <col min="9" max="9" width="9.7109375" customWidth="1"/>
  </cols>
  <sheetData>
    <row r="4" spans="1:9">
      <c r="A4" s="2" t="s">
        <v>0</v>
      </c>
      <c r="B4" s="2" t="s">
        <v>8</v>
      </c>
      <c r="C4" s="2" t="s">
        <v>9</v>
      </c>
      <c r="D4" s="2" t="s">
        <v>10</v>
      </c>
      <c r="E4" s="2" t="s">
        <v>11</v>
      </c>
      <c r="F4" s="2" t="s">
        <v>12</v>
      </c>
      <c r="G4" s="2" t="s">
        <v>33</v>
      </c>
      <c r="H4" s="8" t="s">
        <v>40</v>
      </c>
      <c r="I4" s="8" t="s">
        <v>35</v>
      </c>
    </row>
    <row r="5" spans="1:9">
      <c r="A5" s="3" t="s">
        <v>52</v>
      </c>
      <c r="B5" s="3"/>
      <c r="C5" s="3" t="s">
        <v>57</v>
      </c>
      <c r="D5" s="3"/>
      <c r="E5" s="16">
        <v>0.68</v>
      </c>
      <c r="F5" s="3">
        <v>253</v>
      </c>
      <c r="G5" s="3">
        <v>1</v>
      </c>
      <c r="H5" s="16">
        <f>E5*G5</f>
        <v>0.68</v>
      </c>
      <c r="I5" s="3">
        <f>F5*G5</f>
        <v>253</v>
      </c>
    </row>
    <row r="6" spans="1:9">
      <c r="A6" s="3" t="s">
        <v>3</v>
      </c>
      <c r="B6" s="3"/>
      <c r="C6" s="3" t="s">
        <v>57</v>
      </c>
      <c r="D6" s="3"/>
      <c r="E6" s="16">
        <v>0.33500000000000002</v>
      </c>
      <c r="F6" s="3">
        <v>324</v>
      </c>
      <c r="G6" s="3">
        <v>1</v>
      </c>
      <c r="H6" s="16">
        <f t="shared" ref="H6:H11" si="0">E6*G6</f>
        <v>0.33500000000000002</v>
      </c>
      <c r="I6" s="3">
        <f t="shared" ref="I6:I11" si="1">F6*G6</f>
        <v>324</v>
      </c>
    </row>
    <row r="7" spans="1:9">
      <c r="A7" s="3" t="s">
        <v>89</v>
      </c>
      <c r="B7" s="3"/>
      <c r="C7" s="3" t="s">
        <v>57</v>
      </c>
      <c r="D7" s="3"/>
      <c r="E7" s="16">
        <v>0</v>
      </c>
      <c r="F7" s="3">
        <v>193</v>
      </c>
      <c r="G7" s="3">
        <v>1</v>
      </c>
      <c r="H7" s="16">
        <f t="shared" ref="H7" si="2">E7*G7</f>
        <v>0</v>
      </c>
      <c r="I7" s="3">
        <f t="shared" ref="I7" si="3">F7*G7</f>
        <v>193</v>
      </c>
    </row>
    <row r="8" spans="1:9">
      <c r="A8" s="3" t="s">
        <v>53</v>
      </c>
      <c r="B8" s="3"/>
      <c r="C8" s="3" t="s">
        <v>57</v>
      </c>
      <c r="D8" s="3" t="s">
        <v>58</v>
      </c>
      <c r="E8" s="16">
        <v>0.2</v>
      </c>
      <c r="F8" s="3">
        <v>316</v>
      </c>
      <c r="G8" s="3">
        <v>1</v>
      </c>
      <c r="H8" s="16">
        <f t="shared" si="0"/>
        <v>0.2</v>
      </c>
      <c r="I8" s="3">
        <f t="shared" si="1"/>
        <v>316</v>
      </c>
    </row>
    <row r="9" spans="1:9">
      <c r="A9" s="3" t="s">
        <v>54</v>
      </c>
      <c r="B9" s="3"/>
      <c r="C9" s="3" t="s">
        <v>57</v>
      </c>
      <c r="D9" s="3" t="s">
        <v>59</v>
      </c>
      <c r="E9" s="16">
        <v>0.25</v>
      </c>
      <c r="F9" s="3">
        <v>550</v>
      </c>
      <c r="G9" s="3">
        <v>3</v>
      </c>
      <c r="H9" s="16">
        <f t="shared" si="0"/>
        <v>0.75</v>
      </c>
      <c r="I9" s="3">
        <f t="shared" si="1"/>
        <v>1650</v>
      </c>
    </row>
    <row r="10" spans="1:9">
      <c r="A10" s="3" t="s">
        <v>55</v>
      </c>
      <c r="B10" s="3"/>
      <c r="C10" s="3" t="s">
        <v>57</v>
      </c>
      <c r="D10" s="3" t="s">
        <v>60</v>
      </c>
      <c r="E10" s="16">
        <v>0.25</v>
      </c>
      <c r="F10" s="3">
        <v>425</v>
      </c>
      <c r="G10" s="3">
        <v>1</v>
      </c>
      <c r="H10" s="16">
        <f t="shared" si="0"/>
        <v>0.25</v>
      </c>
      <c r="I10" s="3">
        <f t="shared" si="1"/>
        <v>425</v>
      </c>
    </row>
    <row r="11" spans="1:9">
      <c r="A11" s="3" t="s">
        <v>56</v>
      </c>
      <c r="B11" s="3"/>
      <c r="C11" s="3" t="s">
        <v>57</v>
      </c>
      <c r="D11" s="3" t="s">
        <v>61</v>
      </c>
      <c r="E11" s="16">
        <v>0.2</v>
      </c>
      <c r="F11" s="3">
        <v>325</v>
      </c>
      <c r="G11" s="3">
        <v>1</v>
      </c>
      <c r="H11" s="16">
        <f t="shared" si="0"/>
        <v>0.2</v>
      </c>
      <c r="I11" s="3">
        <f t="shared" si="1"/>
        <v>325</v>
      </c>
    </row>
    <row r="13" spans="1:9">
      <c r="H13" s="3">
        <f>SUM(H5:H11)</f>
        <v>2.415</v>
      </c>
      <c r="I13" s="17">
        <f>SUM(I5:I11)</f>
        <v>3486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3:I4"/>
  <sheetViews>
    <sheetView workbookViewId="0">
      <selection activeCell="C14" sqref="C14"/>
    </sheetView>
  </sheetViews>
  <sheetFormatPr defaultRowHeight="15"/>
  <cols>
    <col min="1" max="1" width="24.42578125" customWidth="1"/>
    <col min="2" max="2" width="15.42578125" customWidth="1"/>
    <col min="3" max="3" width="25.85546875" customWidth="1"/>
    <col min="4" max="4" width="23.42578125" customWidth="1"/>
    <col min="9" max="9" width="10.7109375" customWidth="1"/>
  </cols>
  <sheetData>
    <row r="3" spans="1:9">
      <c r="A3" s="2" t="s">
        <v>0</v>
      </c>
      <c r="B3" s="2" t="s">
        <v>8</v>
      </c>
      <c r="C3" s="2" t="s">
        <v>9</v>
      </c>
      <c r="D3" s="2" t="s">
        <v>10</v>
      </c>
      <c r="E3" s="2" t="s">
        <v>11</v>
      </c>
      <c r="F3" s="2" t="s">
        <v>12</v>
      </c>
      <c r="G3" s="2" t="s">
        <v>33</v>
      </c>
      <c r="H3" s="8" t="s">
        <v>40</v>
      </c>
      <c r="I3" s="8" t="s">
        <v>35</v>
      </c>
    </row>
    <row r="4" spans="1:9">
      <c r="A4" s="3" t="s">
        <v>88</v>
      </c>
      <c r="B4" s="3"/>
      <c r="C4" s="3" t="s">
        <v>86</v>
      </c>
      <c r="D4" s="3" t="s">
        <v>87</v>
      </c>
      <c r="E4" s="3"/>
      <c r="F4" s="3"/>
      <c r="G4" s="3"/>
      <c r="H4" s="3"/>
      <c r="I4" s="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3:F33"/>
  <sheetViews>
    <sheetView topLeftCell="A4" workbookViewId="0">
      <selection activeCell="J17" sqref="J17"/>
    </sheetView>
  </sheetViews>
  <sheetFormatPr defaultRowHeight="15"/>
  <cols>
    <col min="1" max="1" width="25.5703125" customWidth="1"/>
    <col min="2" max="5" width="12.7109375" customWidth="1"/>
  </cols>
  <sheetData>
    <row r="3" spans="1:6" ht="138" customHeight="1">
      <c r="A3" s="3"/>
      <c r="B3" s="13" t="s">
        <v>62</v>
      </c>
      <c r="C3" s="13" t="s">
        <v>38</v>
      </c>
      <c r="D3" s="13" t="s">
        <v>63</v>
      </c>
      <c r="E3" s="13" t="s">
        <v>64</v>
      </c>
    </row>
    <row r="4" spans="1:6" ht="15" customHeight="1">
      <c r="A4" s="3"/>
      <c r="B4" s="11"/>
      <c r="C4" s="11"/>
      <c r="D4" s="11"/>
      <c r="E4" s="11"/>
      <c r="F4" s="9"/>
    </row>
    <row r="5" spans="1:6" ht="15" customHeight="1">
      <c r="A5" s="3" t="s">
        <v>76</v>
      </c>
      <c r="B5" s="14" t="s">
        <v>84</v>
      </c>
      <c r="C5" s="15" t="s">
        <v>80</v>
      </c>
      <c r="D5" s="15" t="s">
        <v>80</v>
      </c>
      <c r="E5" s="15" t="s">
        <v>80</v>
      </c>
      <c r="F5" s="9"/>
    </row>
    <row r="6" spans="1:6">
      <c r="A6" s="3" t="s">
        <v>75</v>
      </c>
      <c r="B6" s="15" t="s">
        <v>80</v>
      </c>
      <c r="C6" s="14" t="s">
        <v>84</v>
      </c>
      <c r="D6" s="14" t="s">
        <v>84</v>
      </c>
      <c r="E6" s="14" t="s">
        <v>84</v>
      </c>
      <c r="F6" s="9"/>
    </row>
    <row r="7" spans="1:6">
      <c r="A7" s="3" t="s">
        <v>83</v>
      </c>
      <c r="B7" s="14" t="s">
        <v>77</v>
      </c>
      <c r="C7" s="15" t="s">
        <v>80</v>
      </c>
      <c r="D7" s="14" t="s">
        <v>78</v>
      </c>
      <c r="E7" s="12" t="s">
        <v>79</v>
      </c>
      <c r="F7" s="9"/>
    </row>
    <row r="8" spans="1:6">
      <c r="A8" s="3" t="s">
        <v>74</v>
      </c>
      <c r="B8" s="14" t="s">
        <v>84</v>
      </c>
      <c r="C8" s="14" t="s">
        <v>84</v>
      </c>
      <c r="D8" s="14" t="s">
        <v>84</v>
      </c>
      <c r="E8" s="12" t="s">
        <v>79</v>
      </c>
      <c r="F8" s="9"/>
    </row>
    <row r="9" spans="1:6">
      <c r="A9" s="3" t="s">
        <v>14</v>
      </c>
      <c r="B9" s="14" t="s">
        <v>84</v>
      </c>
      <c r="C9" s="15" t="s">
        <v>80</v>
      </c>
      <c r="D9" s="15" t="s">
        <v>80</v>
      </c>
      <c r="E9" s="14" t="s">
        <v>85</v>
      </c>
      <c r="F9" s="9"/>
    </row>
    <row r="10" spans="1:6">
      <c r="A10" s="3" t="s">
        <v>65</v>
      </c>
      <c r="B10" s="14" t="s">
        <v>84</v>
      </c>
      <c r="C10" s="14" t="s">
        <v>84</v>
      </c>
      <c r="D10" s="14" t="s">
        <v>84</v>
      </c>
      <c r="E10" s="14" t="s">
        <v>84</v>
      </c>
      <c r="F10" s="9"/>
    </row>
    <row r="11" spans="1:6">
      <c r="A11" s="3" t="s">
        <v>66</v>
      </c>
      <c r="B11" s="15" t="s">
        <v>80</v>
      </c>
      <c r="C11" s="15" t="s">
        <v>80</v>
      </c>
      <c r="D11" s="14" t="s">
        <v>84</v>
      </c>
      <c r="E11" s="14" t="s">
        <v>84</v>
      </c>
      <c r="F11" s="9"/>
    </row>
    <row r="12" spans="1:6">
      <c r="A12" s="3" t="s">
        <v>67</v>
      </c>
      <c r="B12" s="15" t="s">
        <v>80</v>
      </c>
      <c r="C12" s="15" t="s">
        <v>80</v>
      </c>
      <c r="D12" s="14" t="s">
        <v>84</v>
      </c>
      <c r="E12" s="14" t="s">
        <v>84</v>
      </c>
      <c r="F12" s="9"/>
    </row>
    <row r="13" spans="1:6">
      <c r="A13" s="3" t="s">
        <v>68</v>
      </c>
      <c r="B13" s="15" t="s">
        <v>80</v>
      </c>
      <c r="C13" s="15" t="s">
        <v>80</v>
      </c>
      <c r="D13" s="14" t="s">
        <v>84</v>
      </c>
      <c r="E13" s="14" t="s">
        <v>84</v>
      </c>
      <c r="F13" s="9"/>
    </row>
    <row r="14" spans="1:6">
      <c r="A14" s="3" t="s">
        <v>69</v>
      </c>
      <c r="B14" s="14" t="s">
        <v>84</v>
      </c>
      <c r="C14" s="14" t="s">
        <v>84</v>
      </c>
      <c r="D14" s="14" t="s">
        <v>84</v>
      </c>
      <c r="E14" s="14" t="s">
        <v>84</v>
      </c>
      <c r="F14" s="9"/>
    </row>
    <row r="15" spans="1:6">
      <c r="A15" s="3" t="s">
        <v>70</v>
      </c>
      <c r="B15" s="14" t="s">
        <v>84</v>
      </c>
      <c r="C15" s="15" t="s">
        <v>80</v>
      </c>
      <c r="D15" s="14" t="s">
        <v>84</v>
      </c>
      <c r="E15" s="14" t="s">
        <v>84</v>
      </c>
      <c r="F15" s="9"/>
    </row>
    <row r="16" spans="1:6">
      <c r="A16" s="3" t="s">
        <v>71</v>
      </c>
      <c r="B16" s="14" t="s">
        <v>84</v>
      </c>
      <c r="C16" s="14" t="s">
        <v>84</v>
      </c>
      <c r="D16" s="14" t="s">
        <v>84</v>
      </c>
      <c r="E16" s="14" t="s">
        <v>84</v>
      </c>
      <c r="F16" s="9"/>
    </row>
    <row r="17" spans="1:6">
      <c r="A17" s="3" t="s">
        <v>72</v>
      </c>
      <c r="B17" s="14" t="s">
        <v>84</v>
      </c>
      <c r="C17" s="14" t="s">
        <v>84</v>
      </c>
      <c r="D17" s="14" t="s">
        <v>84</v>
      </c>
      <c r="E17" s="14" t="s">
        <v>84</v>
      </c>
      <c r="F17" s="9"/>
    </row>
    <row r="18" spans="1:6">
      <c r="A18" s="3" t="s">
        <v>73</v>
      </c>
      <c r="B18" s="15" t="s">
        <v>80</v>
      </c>
      <c r="C18" s="15" t="s">
        <v>80</v>
      </c>
      <c r="D18" s="14" t="s">
        <v>84</v>
      </c>
      <c r="E18" s="12" t="s">
        <v>79</v>
      </c>
      <c r="F18" s="9"/>
    </row>
    <row r="19" spans="1:6">
      <c r="B19" s="10"/>
      <c r="C19" s="10"/>
      <c r="D19" s="10"/>
      <c r="E19" s="10"/>
      <c r="F19" s="9"/>
    </row>
    <row r="20" spans="1:6">
      <c r="B20" s="10"/>
      <c r="C20" s="10"/>
      <c r="D20" s="10"/>
      <c r="E20" s="10"/>
    </row>
    <row r="21" spans="1:6">
      <c r="A21" s="3" t="s">
        <v>81</v>
      </c>
      <c r="B21" s="12">
        <v>45</v>
      </c>
      <c r="C21" s="12">
        <v>70</v>
      </c>
      <c r="D21" s="12"/>
      <c r="E21" s="12"/>
    </row>
    <row r="22" spans="1:6">
      <c r="A22" s="3" t="s">
        <v>82</v>
      </c>
      <c r="B22" s="12">
        <v>3500</v>
      </c>
      <c r="C22" s="12"/>
      <c r="D22" s="12"/>
      <c r="E22" s="12"/>
    </row>
    <row r="23" spans="1:6">
      <c r="B23" s="10"/>
      <c r="C23" s="10"/>
      <c r="D23" s="10"/>
      <c r="E23" s="10"/>
    </row>
    <row r="24" spans="1:6">
      <c r="B24" s="10"/>
      <c r="C24" s="10"/>
      <c r="D24" s="10"/>
      <c r="E24" s="10"/>
    </row>
    <row r="25" spans="1:6">
      <c r="B25" s="10"/>
      <c r="C25" s="10"/>
      <c r="D25" s="10"/>
      <c r="E25" s="10"/>
    </row>
    <row r="26" spans="1:6">
      <c r="B26" s="10"/>
      <c r="C26" s="10"/>
      <c r="D26" s="10"/>
      <c r="E26" s="10"/>
    </row>
    <row r="27" spans="1:6">
      <c r="B27" s="10"/>
      <c r="C27" s="10"/>
      <c r="D27" s="10"/>
      <c r="E27" s="10"/>
    </row>
    <row r="28" spans="1:6">
      <c r="B28" s="10"/>
      <c r="C28" s="10"/>
      <c r="D28" s="10"/>
      <c r="E28" s="10"/>
    </row>
    <row r="29" spans="1:6">
      <c r="B29" s="10"/>
      <c r="C29" s="10"/>
      <c r="D29" s="10"/>
      <c r="E29" s="10"/>
    </row>
    <row r="30" spans="1:6">
      <c r="B30" s="10"/>
      <c r="C30" s="10"/>
      <c r="D30" s="10"/>
      <c r="E30" s="10"/>
    </row>
    <row r="31" spans="1:6">
      <c r="B31" s="10"/>
      <c r="C31" s="10"/>
      <c r="D31" s="10"/>
      <c r="E31" s="10"/>
    </row>
    <row r="32" spans="1:6">
      <c r="B32" s="10"/>
      <c r="C32" s="10"/>
      <c r="D32" s="10"/>
      <c r="E32" s="10"/>
    </row>
    <row r="33" spans="2:5">
      <c r="B33" s="10"/>
      <c r="C33" s="10"/>
      <c r="D33" s="10"/>
      <c r="E33" s="10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PC-104</vt:lpstr>
      <vt:lpstr>Wago</vt:lpstr>
      <vt:lpstr>Instr Chassis</vt:lpstr>
      <vt:lpstr>Appliance Controller</vt:lpstr>
      <vt:lpstr>Comparison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ckecy</dc:creator>
  <cp:lastModifiedBy>ckecy</cp:lastModifiedBy>
  <dcterms:created xsi:type="dcterms:W3CDTF">2012-03-28T21:05:44Z</dcterms:created>
  <dcterms:modified xsi:type="dcterms:W3CDTF">2012-03-30T22:33:31Z</dcterms:modified>
</cp:coreProperties>
</file>