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0" windowWidth="27795" windowHeight="1615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17" i="1" l="1"/>
  <c r="K15" i="1"/>
  <c r="K14" i="1"/>
  <c r="K13" i="1"/>
  <c r="K12" i="1"/>
  <c r="K11" i="1"/>
  <c r="K10" i="1"/>
  <c r="K9" i="1"/>
  <c r="K8" i="1"/>
  <c r="K7" i="1"/>
  <c r="K6" i="1"/>
  <c r="K5" i="1"/>
  <c r="K19" i="1" s="1"/>
</calcChain>
</file>

<file path=xl/sharedStrings.xml><?xml version="1.0" encoding="utf-8"?>
<sst xmlns="http://schemas.openxmlformats.org/spreadsheetml/2006/main" count="92" uniqueCount="74">
  <si>
    <t>Capture CIS Standard Bill Of Materials - Standard Report</t>
  </si>
  <si>
    <t>Report Created on Tuesday Feb 19 13:34:21 2013</t>
  </si>
  <si>
    <t>Item Number</t>
  </si>
  <si>
    <t>Quantity</t>
  </si>
  <si>
    <t>Value</t>
  </si>
  <si>
    <t>Description</t>
  </si>
  <si>
    <t>Tolerance</t>
  </si>
  <si>
    <t>Part Reference</t>
  </si>
  <si>
    <t>CIS Manufacturer Parts : Manufacturer</t>
  </si>
  <si>
    <t>CIS Manufacturer Parts : Manufacturer PN</t>
  </si>
  <si>
    <t>CIS Manufacturer Parts : Digikey PN</t>
  </si>
  <si>
    <t>4700pF</t>
  </si>
  <si>
    <t>Y-Cap, 4700pF, 250VAC, 20%, Cer (SIDEMOUNT)</t>
  </si>
  <si>
    <t>20%</t>
  </si>
  <si>
    <t>C1 C2 C5 C7</t>
  </si>
  <si>
    <t>VICOR</t>
  </si>
  <si>
    <t>25283</t>
  </si>
  <si>
    <t/>
  </si>
  <si>
    <t>0.22uF</t>
  </si>
  <si>
    <t>CAP CER .22UF 630V X7R 10% 2220</t>
  </si>
  <si>
    <t>±10%</t>
  </si>
  <si>
    <t>C3</t>
  </si>
  <si>
    <t>TDK Corporation</t>
  </si>
  <si>
    <t>C5750X7R2J224KT5</t>
  </si>
  <si>
    <t>445-6132-6-ND</t>
  </si>
  <si>
    <t>10uF</t>
  </si>
  <si>
    <t>CAP TANT 10UF 75V 10% 2824</t>
  </si>
  <si>
    <t>C4</t>
  </si>
  <si>
    <t>Vishay/Sprague</t>
  </si>
  <si>
    <t>T97R106K075LSA</t>
  </si>
  <si>
    <t>718-1737-1-ND</t>
  </si>
  <si>
    <t>1000 pF</t>
  </si>
  <si>
    <t>Multilayer Ceramic Capacitors (MLCC) - SMD/SMT 500volts 1000pF 10% X7R</t>
  </si>
  <si>
    <t>10 %</t>
  </si>
  <si>
    <t>C6</t>
  </si>
  <si>
    <t>Kemet</t>
  </si>
  <si>
    <t>C0805C102KCRACTU</t>
  </si>
  <si>
    <t>LTST-C150KRKT</t>
  </si>
  <si>
    <t>LED SUPER RED CLEAR 1206 SMD</t>
  </si>
  <si>
    <t>D1</t>
  </si>
  <si>
    <t>Lite-On Inc</t>
  </si>
  <si>
    <t>160-1405-1-ND</t>
  </si>
  <si>
    <t>BK/PCS</t>
  </si>
  <si>
    <t>FUSE HLDER FOR PC-TRON PCB MNT</t>
  </si>
  <si>
    <t>F1</t>
  </si>
  <si>
    <t>Cooper/Bussmann</t>
  </si>
  <si>
    <t>283-2356-ND</t>
  </si>
  <si>
    <t>1751280</t>
  </si>
  <si>
    <t>Fixed Terminal Blocks 6P 3.5mm 90DEG</t>
  </si>
  <si>
    <t>J1 J2</t>
  </si>
  <si>
    <t>Phoenix Contact</t>
  </si>
  <si>
    <t>V375B48C300BL3</t>
  </si>
  <si>
    <t>CONVERTER MOD DC/DC 48V 300W</t>
  </si>
  <si>
    <t>MOD1</t>
  </si>
  <si>
    <t>Vicor Corporation</t>
  </si>
  <si>
    <t>V375B48C300BL3-ND</t>
  </si>
  <si>
    <t>TBD</t>
  </si>
  <si>
    <t>TO BE DETERMINED, HEIGHT 0.6mm</t>
  </si>
  <si>
    <t>R1 R2 R3</t>
  </si>
  <si>
    <t>1.50K</t>
  </si>
  <si>
    <t>1%</t>
  </si>
  <si>
    <t>R4</t>
  </si>
  <si>
    <t>Vishay</t>
  </si>
  <si>
    <t>CRCW12061K50FKEA</t>
  </si>
  <si>
    <t>4N35SM</t>
  </si>
  <si>
    <t>OPTOCOUPLER TRANS-OUT 6-SMD</t>
  </si>
  <si>
    <t>U1</t>
  </si>
  <si>
    <t>Fairchild Optoelectronics Group</t>
  </si>
  <si>
    <t>4N35SM-ND</t>
  </si>
  <si>
    <t xml:space="preserve">INMATE </t>
  </si>
  <si>
    <t>estimated parts cost</t>
  </si>
  <si>
    <t>Does not include tax and shipping</t>
  </si>
  <si>
    <t>Cost Per</t>
  </si>
  <si>
    <t>Extended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</si>
</sst>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="70" zoomScaleNormal="70" workbookViewId="0">
      <selection activeCell="G24" sqref="G24"/>
    </sheetView>
  </sheetViews>
  <sheetFormatPr defaultRowHeight="15" x14ac:dyDescent="0.25"/>
  <cols>
    <col min="1" max="1" width="12.85546875" style="1" bestFit="1" customWidth="1"/>
    <col min="2" max="2" width="8.7109375" style="1" customWidth="1"/>
    <col min="3" max="3" width="15.7109375" style="1" bestFit="1" customWidth="1"/>
    <col min="4" max="4" width="68.140625" style="1" bestFit="1" customWidth="1"/>
    <col min="5" max="5" width="9.7109375" style="1" bestFit="1" customWidth="1"/>
    <col min="6" max="6" width="14.28515625" style="1" bestFit="1" customWidth="1"/>
    <col min="7" max="7" width="35.28515625" style="1" bestFit="1" customWidth="1"/>
    <col min="8" max="8" width="38.42578125" style="1" bestFit="1" customWidth="1"/>
    <col min="9" max="9" width="32.7109375" style="1" bestFit="1" customWidth="1"/>
    <col min="10" max="10" width="11.5703125" style="1" customWidth="1"/>
    <col min="11" max="11" width="20.5703125" style="1" customWidth="1"/>
    <col min="12" max="16384" width="9.140625" style="1"/>
  </cols>
  <sheetData>
    <row r="1" spans="1:11" x14ac:dyDescent="0.25">
      <c r="F1" s="1" t="s">
        <v>0</v>
      </c>
    </row>
    <row r="2" spans="1:11" x14ac:dyDescent="0.25">
      <c r="G2" s="1" t="s">
        <v>1</v>
      </c>
    </row>
    <row r="4" spans="1:1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72</v>
      </c>
      <c r="K4" s="1" t="s">
        <v>73</v>
      </c>
    </row>
    <row r="5" spans="1:11" x14ac:dyDescent="0.25">
      <c r="A5" s="1">
        <v>1</v>
      </c>
      <c r="B5" s="1">
        <v>4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>
        <v>2.25</v>
      </c>
      <c r="K5" s="1">
        <f>(J5*B5)</f>
        <v>9</v>
      </c>
    </row>
    <row r="6" spans="1:11" x14ac:dyDescent="0.25">
      <c r="A6" s="1">
        <v>2</v>
      </c>
      <c r="B6" s="1">
        <v>1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22</v>
      </c>
      <c r="H6" s="1" t="s">
        <v>23</v>
      </c>
      <c r="I6" s="1" t="s">
        <v>24</v>
      </c>
      <c r="J6" s="1">
        <v>1.5</v>
      </c>
      <c r="K6" s="1">
        <f t="shared" ref="K6:K17" si="0">(J6*B6)</f>
        <v>1.5</v>
      </c>
    </row>
    <row r="7" spans="1:11" x14ac:dyDescent="0.25">
      <c r="A7" s="1">
        <v>3</v>
      </c>
      <c r="B7" s="1">
        <v>1</v>
      </c>
      <c r="C7" s="1" t="s">
        <v>25</v>
      </c>
      <c r="D7" s="1" t="s">
        <v>26</v>
      </c>
      <c r="E7" s="1" t="s">
        <v>20</v>
      </c>
      <c r="F7" s="1" t="s">
        <v>27</v>
      </c>
      <c r="G7" s="1" t="s">
        <v>28</v>
      </c>
      <c r="H7" s="1" t="s">
        <v>29</v>
      </c>
      <c r="I7" s="1" t="s">
        <v>30</v>
      </c>
      <c r="J7" s="1">
        <v>16.23</v>
      </c>
      <c r="K7" s="1">
        <f t="shared" si="0"/>
        <v>16.23</v>
      </c>
    </row>
    <row r="8" spans="1:11" x14ac:dyDescent="0.25">
      <c r="A8" s="1">
        <v>4</v>
      </c>
      <c r="B8" s="1">
        <v>1</v>
      </c>
      <c r="C8" s="1" t="s">
        <v>31</v>
      </c>
      <c r="D8" s="1" t="s">
        <v>32</v>
      </c>
      <c r="E8" s="1" t="s">
        <v>33</v>
      </c>
      <c r="F8" s="1" t="s">
        <v>34</v>
      </c>
      <c r="G8" s="1" t="s">
        <v>35</v>
      </c>
      <c r="H8" s="1" t="s">
        <v>36</v>
      </c>
      <c r="I8" s="1" t="s">
        <v>17</v>
      </c>
      <c r="J8" s="1">
        <v>0.35</v>
      </c>
      <c r="K8" s="1">
        <f t="shared" si="0"/>
        <v>0.35</v>
      </c>
    </row>
    <row r="9" spans="1:11" x14ac:dyDescent="0.25">
      <c r="A9" s="1">
        <v>5</v>
      </c>
      <c r="B9" s="1">
        <v>1</v>
      </c>
      <c r="C9" s="1" t="s">
        <v>37</v>
      </c>
      <c r="D9" s="1" t="s">
        <v>38</v>
      </c>
      <c r="E9" s="1" t="s">
        <v>17</v>
      </c>
      <c r="F9" s="1" t="s">
        <v>39</v>
      </c>
      <c r="G9" s="1" t="s">
        <v>40</v>
      </c>
      <c r="H9" s="1" t="s">
        <v>37</v>
      </c>
      <c r="I9" s="1" t="s">
        <v>41</v>
      </c>
      <c r="J9" s="1">
        <v>0.37</v>
      </c>
      <c r="K9" s="1">
        <f t="shared" si="0"/>
        <v>0.37</v>
      </c>
    </row>
    <row r="10" spans="1:11" x14ac:dyDescent="0.25">
      <c r="A10" s="1">
        <v>6</v>
      </c>
      <c r="B10" s="1">
        <v>1</v>
      </c>
      <c r="C10" s="1" t="s">
        <v>42</v>
      </c>
      <c r="D10" s="1" t="s">
        <v>43</v>
      </c>
      <c r="E10" s="1" t="s">
        <v>17</v>
      </c>
      <c r="F10" s="1" t="s">
        <v>44</v>
      </c>
      <c r="G10" s="1" t="s">
        <v>45</v>
      </c>
      <c r="H10" s="1" t="s">
        <v>42</v>
      </c>
      <c r="I10" s="1" t="s">
        <v>46</v>
      </c>
      <c r="J10" s="1">
        <v>1.46</v>
      </c>
      <c r="K10" s="1">
        <f t="shared" si="0"/>
        <v>1.46</v>
      </c>
    </row>
    <row r="11" spans="1:11" x14ac:dyDescent="0.25">
      <c r="A11" s="1">
        <v>7</v>
      </c>
      <c r="B11" s="1">
        <v>2</v>
      </c>
      <c r="C11" s="1" t="s">
        <v>47</v>
      </c>
      <c r="D11" s="1" t="s">
        <v>48</v>
      </c>
      <c r="E11" s="1" t="s">
        <v>17</v>
      </c>
      <c r="F11" s="1" t="s">
        <v>49</v>
      </c>
      <c r="G11" s="1" t="s">
        <v>50</v>
      </c>
      <c r="H11" s="1" t="s">
        <v>47</v>
      </c>
      <c r="I11" s="1" t="s">
        <v>17</v>
      </c>
      <c r="J11" s="1">
        <v>2.89</v>
      </c>
      <c r="K11" s="1">
        <f t="shared" si="0"/>
        <v>5.78</v>
      </c>
    </row>
    <row r="12" spans="1:11" x14ac:dyDescent="0.25">
      <c r="A12" s="1">
        <v>8</v>
      </c>
      <c r="B12" s="1">
        <v>1</v>
      </c>
      <c r="C12" s="1" t="s">
        <v>51</v>
      </c>
      <c r="D12" s="1" t="s">
        <v>52</v>
      </c>
      <c r="E12" s="1" t="s">
        <v>17</v>
      </c>
      <c r="F12" s="1" t="s">
        <v>53</v>
      </c>
      <c r="G12" s="1" t="s">
        <v>54</v>
      </c>
      <c r="H12" s="1" t="s">
        <v>51</v>
      </c>
      <c r="I12" s="1" t="s">
        <v>55</v>
      </c>
      <c r="J12" s="1">
        <v>210.8</v>
      </c>
      <c r="K12" s="1">
        <f t="shared" si="0"/>
        <v>210.8</v>
      </c>
    </row>
    <row r="13" spans="1:11" x14ac:dyDescent="0.25">
      <c r="A13" s="1">
        <v>9</v>
      </c>
      <c r="B13" s="1">
        <v>3</v>
      </c>
      <c r="C13" s="1" t="s">
        <v>56</v>
      </c>
      <c r="D13" s="1" t="s">
        <v>57</v>
      </c>
      <c r="E13" s="1" t="s">
        <v>17</v>
      </c>
      <c r="F13" s="1" t="s">
        <v>58</v>
      </c>
      <c r="J13" s="1">
        <v>0.10199999999999999</v>
      </c>
      <c r="K13" s="1">
        <f t="shared" si="0"/>
        <v>0.30599999999999999</v>
      </c>
    </row>
    <row r="14" spans="1:11" x14ac:dyDescent="0.25">
      <c r="A14" s="1">
        <v>10</v>
      </c>
      <c r="B14" s="1">
        <v>1</v>
      </c>
      <c r="C14" s="1" t="s">
        <v>59</v>
      </c>
      <c r="D14" s="1" t="s">
        <v>17</v>
      </c>
      <c r="E14" s="1" t="s">
        <v>60</v>
      </c>
      <c r="F14" s="1" t="s">
        <v>61</v>
      </c>
      <c r="G14" s="1" t="s">
        <v>62</v>
      </c>
      <c r="H14" s="1" t="s">
        <v>63</v>
      </c>
      <c r="I14" s="1" t="s">
        <v>17</v>
      </c>
      <c r="J14" s="1">
        <v>0.10199999999999999</v>
      </c>
      <c r="K14" s="1">
        <f t="shared" si="0"/>
        <v>0.10199999999999999</v>
      </c>
    </row>
    <row r="15" spans="1:11" x14ac:dyDescent="0.25">
      <c r="A15" s="1">
        <v>11</v>
      </c>
      <c r="B15" s="1">
        <v>1</v>
      </c>
      <c r="C15" s="1" t="s">
        <v>64</v>
      </c>
      <c r="D15" s="1" t="s">
        <v>65</v>
      </c>
      <c r="E15" s="1" t="s">
        <v>17</v>
      </c>
      <c r="F15" s="1" t="s">
        <v>66</v>
      </c>
      <c r="G15" s="1" t="s">
        <v>67</v>
      </c>
      <c r="H15" s="1" t="s">
        <v>64</v>
      </c>
      <c r="I15" s="1" t="s">
        <v>68</v>
      </c>
      <c r="J15" s="1">
        <v>0.56999999999999995</v>
      </c>
      <c r="K15" s="1">
        <f t="shared" si="0"/>
        <v>0.56999999999999995</v>
      </c>
    </row>
    <row r="17" spans="2:11" x14ac:dyDescent="0.25">
      <c r="B17" s="1">
        <v>1</v>
      </c>
      <c r="C17" s="1">
        <v>18368</v>
      </c>
      <c r="D17" s="1" t="s">
        <v>69</v>
      </c>
      <c r="F17" s="1" t="s">
        <v>53</v>
      </c>
      <c r="G17" s="1" t="s">
        <v>54</v>
      </c>
      <c r="H17" s="2">
        <v>18368</v>
      </c>
      <c r="J17" s="1">
        <v>50</v>
      </c>
      <c r="K17" s="1">
        <f t="shared" si="0"/>
        <v>50</v>
      </c>
    </row>
    <row r="19" spans="2:11" x14ac:dyDescent="0.25">
      <c r="I19" s="1" t="s">
        <v>70</v>
      </c>
      <c r="K19" s="1">
        <f>SUM(K5:K17)</f>
        <v>296.46800000000002</v>
      </c>
    </row>
    <row r="20" spans="2:11" x14ac:dyDescent="0.25">
      <c r="I20" s="1" t="s">
        <v>71</v>
      </c>
    </row>
  </sheetData>
  <printOptions gridLines="1"/>
  <pageMargins left="0.7" right="0.7" top="0.75" bottom="0.75" header="0.3" footer="0.3"/>
  <pageSetup paperSize="17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Jim Montgomery</cp:lastModifiedBy>
  <cp:lastPrinted>2013-02-19T22:21:38Z</cp:lastPrinted>
  <dcterms:created xsi:type="dcterms:W3CDTF">2013-02-19T21:34:21Z</dcterms:created>
  <dcterms:modified xsi:type="dcterms:W3CDTF">2014-10-08T14:09:29Z</dcterms:modified>
</cp:coreProperties>
</file>