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155" windowHeight="9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13" i="1" l="1"/>
  <c r="L12" i="1"/>
  <c r="L11" i="1"/>
  <c r="L10" i="1"/>
  <c r="L9" i="1"/>
  <c r="L8" i="1"/>
  <c r="L7" i="1"/>
  <c r="L6" i="1"/>
  <c r="J13" i="1"/>
  <c r="J12" i="1"/>
  <c r="J11" i="1"/>
  <c r="J10" i="1"/>
  <c r="J9" i="1"/>
  <c r="J8" i="1"/>
  <c r="J7" i="1"/>
  <c r="J6" i="1"/>
  <c r="I13" i="1"/>
  <c r="I12" i="1"/>
  <c r="I11" i="1"/>
  <c r="I10" i="1"/>
  <c r="I9" i="1"/>
  <c r="I8" i="1"/>
  <c r="I7" i="1"/>
  <c r="I6" i="1"/>
  <c r="F13" i="1"/>
  <c r="F12" i="1"/>
  <c r="F11" i="1"/>
  <c r="F10" i="1"/>
  <c r="F9" i="1"/>
  <c r="F8" i="1"/>
  <c r="F7" i="1"/>
  <c r="F6" i="1"/>
  <c r="K13" i="1"/>
  <c r="K12" i="1"/>
  <c r="K11" i="1"/>
  <c r="K10" i="1"/>
  <c r="K9" i="1"/>
  <c r="K8" i="1"/>
  <c r="K7" i="1"/>
  <c r="K6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<sst xmlns="http://schemas.openxmlformats.org/spreadsheetml/2006/main" count="24" uniqueCount="18">
  <si>
    <t>ILoad (nom)</t>
  </si>
  <si>
    <t>mA</t>
  </si>
  <si>
    <t>ILoad</t>
  </si>
  <si>
    <t>RLoad</t>
  </si>
  <si>
    <t>ohms</t>
  </si>
  <si>
    <t>VLoad</t>
  </si>
  <si>
    <t>PLoad</t>
  </si>
  <si>
    <t>ISrc</t>
  </si>
  <si>
    <t>volts</t>
  </si>
  <si>
    <t>watts</t>
  </si>
  <si>
    <t>VSrc</t>
  </si>
  <si>
    <t>PSrc</t>
  </si>
  <si>
    <t>Eff</t>
  </si>
  <si>
    <t>%</t>
  </si>
  <si>
    <t>amps</t>
  </si>
  <si>
    <t>RLoad (calc)</t>
  </si>
  <si>
    <t>VCable</t>
  </si>
  <si>
    <t>RCable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</si>
</sst>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3"/>
  <sheetViews>
    <sheetView tabSelected="1" workbookViewId="0">
      <selection activeCell="H21" sqref="H21"/>
    </sheetView>
  </sheetViews>
  <sheetFormatPr defaultRowHeight="15" x14ac:dyDescent="0.25"/>
  <cols>
    <col min="1" max="1" width="12" customWidth="1"/>
    <col min="5" max="5" width="12" customWidth="1"/>
  </cols>
  <sheetData>
    <row r="4" spans="1:12" x14ac:dyDescent="0.25">
      <c r="A4" s="4" t="s">
        <v>0</v>
      </c>
      <c r="B4" s="4" t="s">
        <v>2</v>
      </c>
      <c r="C4" s="4" t="s">
        <v>3</v>
      </c>
      <c r="D4" s="4" t="s">
        <v>5</v>
      </c>
      <c r="E4" s="4" t="s">
        <v>15</v>
      </c>
      <c r="F4" s="4" t="s">
        <v>6</v>
      </c>
      <c r="G4" s="4" t="s">
        <v>7</v>
      </c>
      <c r="H4" s="4" t="s">
        <v>10</v>
      </c>
      <c r="I4" s="4" t="s">
        <v>11</v>
      </c>
      <c r="J4" s="4" t="s">
        <v>12</v>
      </c>
      <c r="K4" s="4" t="s">
        <v>16</v>
      </c>
      <c r="L4" s="5" t="s">
        <v>17</v>
      </c>
    </row>
    <row r="5" spans="1:12" x14ac:dyDescent="0.25">
      <c r="A5" s="4" t="s">
        <v>1</v>
      </c>
      <c r="B5" s="4" t="s">
        <v>14</v>
      </c>
      <c r="C5" s="4" t="s">
        <v>4</v>
      </c>
      <c r="D5" s="4" t="s">
        <v>8</v>
      </c>
      <c r="E5" s="4" t="s">
        <v>4</v>
      </c>
      <c r="F5" s="4" t="s">
        <v>9</v>
      </c>
      <c r="G5" s="4" t="s">
        <v>14</v>
      </c>
      <c r="H5" s="4" t="s">
        <v>8</v>
      </c>
      <c r="I5" s="4" t="s">
        <v>9</v>
      </c>
      <c r="J5" s="4" t="s">
        <v>13</v>
      </c>
      <c r="K5" s="4" t="s">
        <v>8</v>
      </c>
      <c r="L5" s="5" t="s">
        <v>4</v>
      </c>
    </row>
    <row r="6" spans="1:12" x14ac:dyDescent="0.25">
      <c r="A6" s="1">
        <v>100</v>
      </c>
      <c r="B6" s="1">
        <v>9.9000000000000005E-2</v>
      </c>
      <c r="C6" s="1">
        <v>3750</v>
      </c>
      <c r="D6" s="2">
        <v>374.7</v>
      </c>
      <c r="E6" s="2">
        <f>D6/B6</f>
        <v>3784.8484848484845</v>
      </c>
      <c r="F6" s="2">
        <f>B6*D6</f>
        <v>37.095300000000002</v>
      </c>
      <c r="G6" s="1">
        <v>0.10199999999999999</v>
      </c>
      <c r="H6" s="2">
        <v>375</v>
      </c>
      <c r="I6" s="2">
        <f>G6*H6</f>
        <v>38.25</v>
      </c>
      <c r="J6" s="2">
        <f>(F6/I6)*100</f>
        <v>96.981176470588238</v>
      </c>
      <c r="K6" s="3">
        <f>H6-D6</f>
        <v>0.30000000000001137</v>
      </c>
      <c r="L6" s="2">
        <f>K6/B6</f>
        <v>3.0303030303031449</v>
      </c>
    </row>
    <row r="7" spans="1:12" x14ac:dyDescent="0.25">
      <c r="A7" s="1">
        <v>200</v>
      </c>
      <c r="B7" s="1">
        <v>0.19900000000000001</v>
      </c>
      <c r="C7" s="1">
        <v>1875</v>
      </c>
      <c r="D7" s="2">
        <v>374.6</v>
      </c>
      <c r="E7" s="2">
        <f t="shared" ref="E7:E13" si="0">D7/B7</f>
        <v>1882.4120603015076</v>
      </c>
      <c r="F7" s="2">
        <f t="shared" ref="F7:F13" si="1">B7*D7</f>
        <v>74.545400000000015</v>
      </c>
      <c r="G7" s="1">
        <v>0.20300000000000001</v>
      </c>
      <c r="H7" s="2">
        <v>375</v>
      </c>
      <c r="I7" s="2">
        <f t="shared" ref="I7:I13" si="2">G7*H7</f>
        <v>76.125</v>
      </c>
      <c r="J7" s="2">
        <f t="shared" ref="J7:J13" si="3">(F7/I7)*100</f>
        <v>97.924991789819387</v>
      </c>
      <c r="K7" s="3">
        <f t="shared" ref="K7:K13" si="4">H7-D7</f>
        <v>0.39999999999997726</v>
      </c>
      <c r="L7" s="2">
        <f t="shared" ref="L7:L13" si="5">K7/B7</f>
        <v>2.0100502512561671</v>
      </c>
    </row>
    <row r="8" spans="1:12" x14ac:dyDescent="0.25">
      <c r="A8" s="1">
        <v>300</v>
      </c>
      <c r="B8" s="1">
        <v>0.29899999999999999</v>
      </c>
      <c r="C8" s="1">
        <v>1250</v>
      </c>
      <c r="D8" s="2">
        <v>374.4</v>
      </c>
      <c r="E8" s="2">
        <f t="shared" si="0"/>
        <v>1252.1739130434783</v>
      </c>
      <c r="F8" s="2">
        <f t="shared" si="1"/>
        <v>111.94559999999998</v>
      </c>
      <c r="G8" s="1">
        <v>0.30299999999999999</v>
      </c>
      <c r="H8" s="2">
        <v>375</v>
      </c>
      <c r="I8" s="2">
        <f t="shared" si="2"/>
        <v>113.625</v>
      </c>
      <c r="J8" s="2">
        <f t="shared" si="3"/>
        <v>98.52198019801979</v>
      </c>
      <c r="K8" s="3">
        <f t="shared" si="4"/>
        <v>0.60000000000002274</v>
      </c>
      <c r="L8" s="2">
        <f t="shared" si="5"/>
        <v>2.0066889632107783</v>
      </c>
    </row>
    <row r="9" spans="1:12" x14ac:dyDescent="0.25">
      <c r="A9" s="1">
        <v>400</v>
      </c>
      <c r="B9" s="1">
        <v>0.39900000000000002</v>
      </c>
      <c r="C9" s="1">
        <v>938</v>
      </c>
      <c r="D9" s="2">
        <v>374.3</v>
      </c>
      <c r="E9" s="2">
        <f t="shared" si="0"/>
        <v>938.09523809523807</v>
      </c>
      <c r="F9" s="2">
        <f t="shared" si="1"/>
        <v>149.34570000000002</v>
      </c>
      <c r="G9" s="1">
        <v>0.40400000000000003</v>
      </c>
      <c r="H9" s="2">
        <v>375</v>
      </c>
      <c r="I9" s="2">
        <f t="shared" si="2"/>
        <v>151.5</v>
      </c>
      <c r="J9" s="2">
        <f t="shared" si="3"/>
        <v>98.578019801980204</v>
      </c>
      <c r="K9" s="3">
        <f t="shared" si="4"/>
        <v>0.69999999999998863</v>
      </c>
      <c r="L9" s="2">
        <f t="shared" si="5"/>
        <v>1.7543859649122522</v>
      </c>
    </row>
    <row r="10" spans="1:12" x14ac:dyDescent="0.25">
      <c r="A10" s="1">
        <v>500</v>
      </c>
      <c r="B10" s="1">
        <v>0.498</v>
      </c>
      <c r="C10" s="1">
        <v>750</v>
      </c>
      <c r="D10" s="2">
        <v>374.1</v>
      </c>
      <c r="E10" s="2">
        <f t="shared" si="0"/>
        <v>751.20481927710853</v>
      </c>
      <c r="F10" s="2">
        <f t="shared" si="1"/>
        <v>186.30180000000001</v>
      </c>
      <c r="G10" s="1">
        <v>0.503</v>
      </c>
      <c r="H10" s="2">
        <v>375</v>
      </c>
      <c r="I10" s="2">
        <f t="shared" si="2"/>
        <v>188.625</v>
      </c>
      <c r="J10" s="2">
        <f t="shared" si="3"/>
        <v>98.768349900596434</v>
      </c>
      <c r="K10" s="3">
        <f t="shared" si="4"/>
        <v>0.89999999999997726</v>
      </c>
      <c r="L10" s="2">
        <f t="shared" si="5"/>
        <v>1.8072289156626049</v>
      </c>
    </row>
    <row r="11" spans="1:12" x14ac:dyDescent="0.25">
      <c r="A11" s="1">
        <v>600</v>
      </c>
      <c r="B11" s="1">
        <v>0.59799999999999998</v>
      </c>
      <c r="C11" s="1">
        <v>625</v>
      </c>
      <c r="D11" s="2">
        <v>374</v>
      </c>
      <c r="E11" s="2">
        <f t="shared" si="0"/>
        <v>625.41806020066895</v>
      </c>
      <c r="F11" s="2">
        <f t="shared" si="1"/>
        <v>223.65199999999999</v>
      </c>
      <c r="G11" s="1">
        <v>0.60299999999999998</v>
      </c>
      <c r="H11" s="2">
        <v>375</v>
      </c>
      <c r="I11" s="2">
        <f t="shared" si="2"/>
        <v>226.125</v>
      </c>
      <c r="J11" s="2">
        <f t="shared" si="3"/>
        <v>98.906357103372017</v>
      </c>
      <c r="K11" s="3">
        <f t="shared" si="4"/>
        <v>1</v>
      </c>
      <c r="L11" s="2">
        <f t="shared" si="5"/>
        <v>1.6722408026755853</v>
      </c>
    </row>
    <row r="12" spans="1:12" x14ac:dyDescent="0.25">
      <c r="A12" s="1">
        <v>700</v>
      </c>
      <c r="B12" s="1">
        <v>0.69599999999999995</v>
      </c>
      <c r="C12" s="1">
        <v>536</v>
      </c>
      <c r="D12" s="2">
        <v>373.9</v>
      </c>
      <c r="E12" s="2">
        <f t="shared" si="0"/>
        <v>537.21264367816093</v>
      </c>
      <c r="F12" s="2">
        <f t="shared" si="1"/>
        <v>260.23439999999999</v>
      </c>
      <c r="G12" s="1">
        <v>0.70199999999999996</v>
      </c>
      <c r="H12" s="2">
        <v>375</v>
      </c>
      <c r="I12" s="2">
        <f t="shared" si="2"/>
        <v>263.25</v>
      </c>
      <c r="J12" s="2">
        <f t="shared" si="3"/>
        <v>98.854472934472938</v>
      </c>
      <c r="K12" s="3">
        <f t="shared" si="4"/>
        <v>1.1000000000000227</v>
      </c>
      <c r="L12" s="2">
        <f t="shared" si="5"/>
        <v>1.5804597701149754</v>
      </c>
    </row>
    <row r="13" spans="1:12" x14ac:dyDescent="0.25">
      <c r="A13" s="1">
        <v>800</v>
      </c>
      <c r="B13" s="1">
        <v>0.79500000000000004</v>
      </c>
      <c r="C13" s="1">
        <v>469</v>
      </c>
      <c r="D13" s="2">
        <v>373.7</v>
      </c>
      <c r="E13" s="2">
        <f t="shared" si="0"/>
        <v>470.06289308176099</v>
      </c>
      <c r="F13" s="2">
        <f t="shared" si="1"/>
        <v>297.0915</v>
      </c>
      <c r="G13" s="1">
        <v>0.80100000000000005</v>
      </c>
      <c r="H13" s="2">
        <v>375</v>
      </c>
      <c r="I13" s="2">
        <f t="shared" si="2"/>
        <v>300.375</v>
      </c>
      <c r="J13" s="2">
        <f t="shared" si="3"/>
        <v>98.906866416978772</v>
      </c>
      <c r="K13" s="3">
        <f t="shared" si="4"/>
        <v>1.3000000000000114</v>
      </c>
      <c r="L13" s="2">
        <f t="shared" si="5"/>
        <v>1.6352201257861778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2014-05-06T16:38:47Z</dcterms:created>
  <dcterms:modified xsi:type="dcterms:W3CDTF">2014-05-06T17:36:42Z</dcterms:modified>
</cp:coreProperties>
</file>