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940" windowHeight="101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99" i="1"/>
  <c r="N98"/>
  <c r="N97"/>
  <c r="N96"/>
  <c r="N95"/>
  <c r="N94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134" s="1"/>
  <c r="N135" s="1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</calcChain>
</file>

<file path=xl/sharedStrings.xml><?xml version="1.0" encoding="utf-8"?>
<sst xmlns="http://schemas.openxmlformats.org/spreadsheetml/2006/main" count="879" uniqueCount="326">
  <si>
    <t>FOCE Chassis CPU Board  Revised: Tuesday, May 18, 2010</t>
  </si>
  <si>
    <t>Reference</t>
  </si>
  <si>
    <t>Value</t>
  </si>
  <si>
    <t>Manufacturer</t>
  </si>
  <si>
    <t>Manuf PN</t>
  </si>
  <si>
    <t>Supplier</t>
  </si>
  <si>
    <t>Supplier PN</t>
  </si>
  <si>
    <t>Package</t>
  </si>
  <si>
    <t>Description</t>
  </si>
  <si>
    <t>PCB Footprint</t>
  </si>
  <si>
    <t>C1</t>
  </si>
  <si>
    <t>0.1uF</t>
  </si>
  <si>
    <t>Panasonic-ECG</t>
  </si>
  <si>
    <t>ECJ-3VB1C104K</t>
  </si>
  <si>
    <t>Digikey</t>
  </si>
  <si>
    <t>PCC1870CT-ND</t>
  </si>
  <si>
    <t>ECJ Ceramic 10% 0.1uF 16V</t>
  </si>
  <si>
    <t>C2</t>
  </si>
  <si>
    <t>C3</t>
  </si>
  <si>
    <t>C9</t>
  </si>
  <si>
    <t>C10</t>
  </si>
  <si>
    <t>C11</t>
  </si>
  <si>
    <t>C12</t>
  </si>
  <si>
    <t>C13</t>
  </si>
  <si>
    <t>C14</t>
  </si>
  <si>
    <t>C15</t>
  </si>
  <si>
    <t>C21</t>
  </si>
  <si>
    <t>C4</t>
  </si>
  <si>
    <t>10uF</t>
  </si>
  <si>
    <t>AVX Corp</t>
  </si>
  <si>
    <t>TAJB106K016RNJ</t>
  </si>
  <si>
    <t>478-1673-1-ND</t>
  </si>
  <si>
    <t>3528-21</t>
  </si>
  <si>
    <t>10uF 16V 10%</t>
  </si>
  <si>
    <t>C5</t>
  </si>
  <si>
    <t>20pF</t>
  </si>
  <si>
    <t>Yageo</t>
  </si>
  <si>
    <t>CC1206JRNP09BN200</t>
  </si>
  <si>
    <t>311-1153-1-ND</t>
  </si>
  <si>
    <t>CC Cer 5% COG 20pF 50V</t>
  </si>
  <si>
    <t>C6</t>
  </si>
  <si>
    <t>C7</t>
  </si>
  <si>
    <t>9pF</t>
  </si>
  <si>
    <t>Murata</t>
  </si>
  <si>
    <t>GQM1885C1H9R0CB01D</t>
  </si>
  <si>
    <t>490-3568-1-ND</t>
  </si>
  <si>
    <t>Cer COG 0.25pF 50V GQM</t>
  </si>
  <si>
    <t>RESC1608X55N_0603</t>
  </si>
  <si>
    <t>C8</t>
  </si>
  <si>
    <t>C16</t>
  </si>
  <si>
    <t>ECJ-3VB1E104K</t>
  </si>
  <si>
    <t>PCC1883CT-ND</t>
  </si>
  <si>
    <t>X7R 10% 25V 0.1uF</t>
  </si>
  <si>
    <t>CAPC3216X150N_1206</t>
  </si>
  <si>
    <t>C22</t>
  </si>
  <si>
    <t>C17</t>
  </si>
  <si>
    <t>0.1 uF</t>
  </si>
  <si>
    <t>TAJA104K035R</t>
  </si>
  <si>
    <t>478-2368-1-ND</t>
  </si>
  <si>
    <t>3216-18</t>
  </si>
  <si>
    <t>Tant 10% 35V 0.1uF</t>
  </si>
  <si>
    <t>CAPMP3216X180N</t>
  </si>
  <si>
    <t>C18</t>
  </si>
  <si>
    <t>C19</t>
  </si>
  <si>
    <t>C20</t>
  </si>
  <si>
    <t>C23</t>
  </si>
  <si>
    <t>C24</t>
  </si>
  <si>
    <t>C25</t>
  </si>
  <si>
    <t>C26</t>
  </si>
  <si>
    <t>C27</t>
  </si>
  <si>
    <t>33uF</t>
  </si>
  <si>
    <t>TPSD336M020RO200</t>
  </si>
  <si>
    <t>478-4111-1-ND</t>
  </si>
  <si>
    <t>7343-31 (EIA)</t>
  </si>
  <si>
    <t>33uF 20V 20% TPS Tantulum</t>
  </si>
  <si>
    <t>C28</t>
  </si>
  <si>
    <t>TCJB336M010R0070</t>
  </si>
  <si>
    <t>478-4713-1-ND</t>
  </si>
  <si>
    <t>3528-21 (EIA)</t>
  </si>
  <si>
    <t>33uF 10V 20% TCJ Tantulum</t>
  </si>
  <si>
    <t>C29</t>
  </si>
  <si>
    <t>C30</t>
  </si>
  <si>
    <t>C31</t>
  </si>
  <si>
    <t>C32</t>
  </si>
  <si>
    <t>C33</t>
  </si>
  <si>
    <t>D1</t>
  </si>
  <si>
    <t>Green</t>
  </si>
  <si>
    <t>Osram</t>
  </si>
  <si>
    <t>LP M67K-E2G1-25-Z</t>
  </si>
  <si>
    <t>475-2750-1-ND</t>
  </si>
  <si>
    <t>D2</t>
  </si>
  <si>
    <t>LED</t>
  </si>
  <si>
    <t>Dialight</t>
  </si>
  <si>
    <t>598-8281-107F</t>
  </si>
  <si>
    <t>350-2054-1-ND</t>
  </si>
  <si>
    <t>Green Clear</t>
  </si>
  <si>
    <t>D3</t>
  </si>
  <si>
    <t>D4</t>
  </si>
  <si>
    <t>D5</t>
  </si>
  <si>
    <t>JP1</t>
  </si>
  <si>
    <t>2-Pos Jumper</t>
  </si>
  <si>
    <t>3M</t>
  </si>
  <si>
    <t>151204-2320-RB</t>
  </si>
  <si>
    <t>3M5350-ND</t>
  </si>
  <si>
    <t>SMD</t>
  </si>
  <si>
    <t>4-Pos (2x2) Male header 2mm pitch</t>
  </si>
  <si>
    <t>HDR2X2</t>
  </si>
  <si>
    <t>JP2</t>
  </si>
  <si>
    <t>8-Pos Jumper</t>
  </si>
  <si>
    <t>151216-8422-RB</t>
  </si>
  <si>
    <t>3M5362-ND</t>
  </si>
  <si>
    <t>Thru Hole</t>
  </si>
  <si>
    <t>16 Pos (2x8) Male Header 2mm pitch</t>
  </si>
  <si>
    <t>JP3</t>
  </si>
  <si>
    <t>JP7</t>
  </si>
  <si>
    <t>JP8</t>
  </si>
  <si>
    <t>JP9</t>
  </si>
  <si>
    <t>JP4</t>
  </si>
  <si>
    <t>UART1 232 SWAP</t>
  </si>
  <si>
    <t>151208-8421-RB</t>
  </si>
  <si>
    <t>3M5353-ND</t>
  </si>
  <si>
    <t>Thru-Hole</t>
  </si>
  <si>
    <t>8-Pos (2x4) Male header 2mm pitch</t>
  </si>
  <si>
    <t>JP5</t>
  </si>
  <si>
    <t>JP6</t>
  </si>
  <si>
    <t>J1</t>
  </si>
  <si>
    <t>PIC Prog</t>
  </si>
  <si>
    <t>Molex</t>
  </si>
  <si>
    <t>70553-0110</t>
  </si>
  <si>
    <t>WM4157-ND</t>
  </si>
  <si>
    <t>Thru-Hole RA</t>
  </si>
  <si>
    <t>6-Pos RA Male Header</t>
  </si>
  <si>
    <t>J2</t>
  </si>
  <si>
    <t>MMC_CONN</t>
  </si>
  <si>
    <t>Amphenol</t>
  </si>
  <si>
    <t>101-00405-75</t>
  </si>
  <si>
    <t>101-00405-75-ND</t>
  </si>
  <si>
    <t>Surface Mount</t>
  </si>
  <si>
    <t>MMC-SD RA Connector</t>
  </si>
  <si>
    <t>J3</t>
  </si>
  <si>
    <t>DIN 44_AB-H</t>
  </si>
  <si>
    <t>Hirose</t>
  </si>
  <si>
    <t>PCN10C-44S-2.54DS(72)</t>
  </si>
  <si>
    <t>H11171-ND</t>
  </si>
  <si>
    <t>Female Right Angle 44-pin DIN</t>
  </si>
  <si>
    <t>J4</t>
  </si>
  <si>
    <t>MAIN</t>
  </si>
  <si>
    <t>Molex/Waldom</t>
  </si>
  <si>
    <t>J5</t>
  </si>
  <si>
    <t>DEBUG</t>
  </si>
  <si>
    <t>J6</t>
  </si>
  <si>
    <t>FI-W31P-HFE</t>
  </si>
  <si>
    <t>JAE Electronics</t>
  </si>
  <si>
    <t>670-1722-ND</t>
  </si>
  <si>
    <t>31-Pin RA Male Header</t>
  </si>
  <si>
    <t>MOD1</t>
  </si>
  <si>
    <t>XPort DS</t>
  </si>
  <si>
    <t>Lantronix</t>
  </si>
  <si>
    <t>XP1001000-04R</t>
  </si>
  <si>
    <t>Mouser</t>
  </si>
  <si>
    <t>515-XP1001000-04R</t>
  </si>
  <si>
    <t>Module</t>
  </si>
  <si>
    <t>Ser-Eth Module</t>
  </si>
  <si>
    <t>R1</t>
  </si>
  <si>
    <t>10K</t>
  </si>
  <si>
    <t>ERJ-8ENF1002V</t>
  </si>
  <si>
    <t>P10.0KFCT-ND</t>
  </si>
  <si>
    <t>ERJ 0.25W 10K 1%</t>
  </si>
  <si>
    <t>R2</t>
  </si>
  <si>
    <t>R3</t>
  </si>
  <si>
    <t>R4</t>
  </si>
  <si>
    <t>R5</t>
  </si>
  <si>
    <t>R6</t>
  </si>
  <si>
    <t>R7</t>
  </si>
  <si>
    <t>R8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</si>
  <si>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</si>
  <si>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</si>
  <si>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</si>
  <si>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</si>
  <si>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</si>
  <si>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</si>
  <si>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</si>
  <si>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</si>
  <si>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</si>
  <si>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</si>
  <si>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R9</t>
  </si>
  <si>
    <t>ERJ-8ENF1500V</t>
  </si>
  <si>
    <t>P150FCT-ND</t>
  </si>
  <si>
    <t>ERJ 0.25W 150 1%</t>
  </si>
  <si>
    <t>R10</t>
  </si>
  <si>
    <t>ZERO</t>
  </si>
  <si>
    <t>P0.0ECT-ND</t>
  </si>
  <si>
    <t>ERJ-8GEY0R0-V</t>
  </si>
  <si>
    <t>ERJ 0.25W 5%</t>
  </si>
  <si>
    <t>R11</t>
  </si>
  <si>
    <t>R22</t>
  </si>
  <si>
    <t>R23</t>
  </si>
  <si>
    <t>R24</t>
  </si>
  <si>
    <t>R25</t>
  </si>
  <si>
    <t>12K</t>
  </si>
  <si>
    <t>CTS Resistor</t>
  </si>
  <si>
    <t>744C083123JPTR</t>
  </si>
  <si>
    <t>744C083123JPCT-ND</t>
  </si>
  <si>
    <t>1206 x 4</t>
  </si>
  <si>
    <t>12.0K 200ppm 5% Quad Array</t>
  </si>
  <si>
    <t>R26</t>
  </si>
  <si>
    <t>R31</t>
  </si>
  <si>
    <t>R32</t>
  </si>
  <si>
    <t>R33</t>
  </si>
  <si>
    <t>R27</t>
  </si>
  <si>
    <t>xx</t>
  </si>
  <si>
    <t>R28</t>
  </si>
  <si>
    <t>R29</t>
  </si>
  <si>
    <t>R30</t>
  </si>
  <si>
    <t>SW1</t>
  </si>
  <si>
    <t>EP11</t>
  </si>
  <si>
    <t>C&amp;K Components</t>
  </si>
  <si>
    <t>EP11FPD1APE</t>
  </si>
  <si>
    <t>CKN9129-ND</t>
  </si>
  <si>
    <t>Through Hole</t>
  </si>
  <si>
    <t>SPST-NO Off-Mom</t>
  </si>
  <si>
    <t>TP1</t>
  </si>
  <si>
    <t>Test Point</t>
  </si>
  <si>
    <t>Keystone</t>
  </si>
  <si>
    <t>5005K-ND</t>
  </si>
  <si>
    <t>0.063" Thru-Hole</t>
  </si>
  <si>
    <t>Compact Series Red</t>
  </si>
  <si>
    <t>TP2</t>
  </si>
  <si>
    <t>TP3</t>
  </si>
  <si>
    <t>TP4</t>
  </si>
  <si>
    <t>TP5</t>
  </si>
  <si>
    <t>5006K-ND</t>
  </si>
  <si>
    <t>Compact Series Black</t>
  </si>
  <si>
    <t>TP6</t>
  </si>
  <si>
    <t>U1</t>
  </si>
  <si>
    <t>25AA1024</t>
  </si>
  <si>
    <t>Microchip Technology</t>
  </si>
  <si>
    <t>25AA1024-I/SM</t>
  </si>
  <si>
    <t>25AA1024-I/SM-ND</t>
  </si>
  <si>
    <t>8-SOIC</t>
  </si>
  <si>
    <t>1M SPI-EEPROM</t>
  </si>
  <si>
    <t>U2</t>
  </si>
  <si>
    <t>SN74LVC1G08</t>
  </si>
  <si>
    <t>Texas Instruments</t>
  </si>
  <si>
    <t>SN74LVC1G08DBVR</t>
  </si>
  <si>
    <t>296-11601-1-ND</t>
  </si>
  <si>
    <t>SOT23-5</t>
  </si>
  <si>
    <t>Single Gate 2-in AND Gate</t>
  </si>
  <si>
    <t>U3</t>
  </si>
  <si>
    <t>PIC24FJ256GA106</t>
  </si>
  <si>
    <t>PIC24FJ256GA106-I/PT</t>
  </si>
  <si>
    <t>PIC24FJ256GA106-I/PT-ND</t>
  </si>
  <si>
    <t>64-TQFP</t>
  </si>
  <si>
    <t>16-Bit 64-Pin PIC uC</t>
  </si>
  <si>
    <t>U4</t>
  </si>
  <si>
    <t>SN74LVC125A</t>
  </si>
  <si>
    <t>SN64LVC125ADR</t>
  </si>
  <si>
    <t>296-8453-1-ND</t>
  </si>
  <si>
    <t>14-SOIC</t>
  </si>
  <si>
    <t>Quad Tri-State Buffer</t>
  </si>
  <si>
    <t>U5</t>
  </si>
  <si>
    <t>U6</t>
  </si>
  <si>
    <t>U7</t>
  </si>
  <si>
    <t>U8</t>
  </si>
  <si>
    <t>U9</t>
  </si>
  <si>
    <t>U10</t>
  </si>
  <si>
    <t>10k ARRAY</t>
  </si>
  <si>
    <t>Vishay</t>
  </si>
  <si>
    <t>NOMCT16031002AT1</t>
  </si>
  <si>
    <t>NOMCT16-10KACT-ND</t>
  </si>
  <si>
    <t>16-SOIC</t>
  </si>
  <si>
    <t>10Kx8 Resistors</t>
  </si>
  <si>
    <t>U11</t>
  </si>
  <si>
    <t>74HC148</t>
  </si>
  <si>
    <t>SN74HC148D</t>
  </si>
  <si>
    <t>296-8232-5-ND</t>
  </si>
  <si>
    <t>1x8:3 Priority Encoder</t>
  </si>
  <si>
    <t>U12</t>
  </si>
  <si>
    <t>MAX3226E</t>
  </si>
  <si>
    <t>Maxim IC</t>
  </si>
  <si>
    <t>16-SSOP</t>
  </si>
  <si>
    <t>RS 232 Xcvr</t>
  </si>
  <si>
    <t>SOP65P778X199-16N_SSOP16</t>
  </si>
  <si>
    <t>U13</t>
  </si>
  <si>
    <t>V1</t>
  </si>
  <si>
    <t>Blank Pad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</si>
  <si>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</si>
  <si>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</si>
  <si>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</si>
  <si>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</si>
  <si>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</si>
  <si>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</si>
  <si>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</si>
  <si>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</si>
  <si>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</si>
  <si>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</si>
  <si>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</si>
  <si>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</si>
  <si>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</si>
  <si>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</si>
  <si>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</si>
  <si>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Y1</t>
  </si>
  <si>
    <t>Xtal 3.6864MHz</t>
  </si>
  <si>
    <t>ECS Inc.</t>
  </si>
  <si>
    <t>ECS-36-20-5PXDU-TR</t>
  </si>
  <si>
    <t>XC1523CT-ND</t>
  </si>
  <si>
    <t>Quartz Xtal Fund. 30ppm</t>
  </si>
  <si>
    <t>Y2</t>
  </si>
  <si>
    <t>Xtal 32.768 kHz</t>
  </si>
  <si>
    <t>Epson Toyocom</t>
  </si>
  <si>
    <t>FC-135 32.768KA-A3</t>
  </si>
  <si>
    <t>SE2413CT-ND</t>
  </si>
  <si>
    <t>Quartz Fund 20ppm</t>
  </si>
  <si>
    <t>osc_epson_fc-135</t>
  </si>
  <si>
    <t>Quan</t>
  </si>
  <si>
    <t>Length</t>
  </si>
  <si>
    <t>Width</t>
  </si>
  <si>
    <t>Heigth</t>
  </si>
  <si>
    <t>Area</t>
  </si>
  <si>
    <t>MAX3226ECAE+-ND</t>
  </si>
  <si>
    <t>MAX3226ECAE+</t>
  </si>
  <si>
    <t>WM4155-ND</t>
  </si>
  <si>
    <t>70543-0108</t>
  </si>
  <si>
    <t>4-Pin RA Male Header</t>
  </si>
  <si>
    <t>mm^2</t>
  </si>
  <si>
    <t>in^2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</si>
</sst>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135"/>
  <sheetViews>
    <sheetView tabSelected="1" topLeftCell="F31" workbookViewId="0">
      <selection activeCell="I43" sqref="I43"/>
    </sheetView>
  </sheetViews>
  <sheetFormatPr defaultRowHeight="12.75"/>
  <cols>
    <col min="1" max="1" width="9.140625" style="1"/>
    <col min="2" max="2" width="16.5703125" style="1" customWidth="1"/>
    <col min="3" max="3" width="9.140625" style="1"/>
    <col min="4" max="4" width="17.7109375" style="1" customWidth="1"/>
    <col min="5" max="5" width="29.7109375" style="1" customWidth="1"/>
    <col min="6" max="6" width="13" style="1" customWidth="1"/>
    <col min="7" max="7" width="20.5703125" style="1" customWidth="1"/>
    <col min="8" max="8" width="19.140625" style="1" customWidth="1"/>
    <col min="9" max="9" width="32.7109375" style="1" customWidth="1"/>
    <col min="10" max="10" width="28.5703125" style="1" customWidth="1"/>
    <col min="11" max="16384" width="9.140625" style="1"/>
  </cols>
  <sheetData>
    <row r="3" spans="1:14">
      <c r="A3" s="1" t="s">
        <v>0</v>
      </c>
    </row>
    <row r="5" spans="1:14">
      <c r="A5" s="2" t="s">
        <v>1</v>
      </c>
      <c r="B5" s="2" t="s">
        <v>2</v>
      </c>
      <c r="C5" s="2" t="s">
        <v>314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315</v>
      </c>
      <c r="L5" s="3" t="s">
        <v>316</v>
      </c>
      <c r="M5" s="3" t="s">
        <v>317</v>
      </c>
      <c r="N5" s="3" t="s">
        <v>318</v>
      </c>
    </row>
    <row r="6" spans="1:14">
      <c r="A6" s="4" t="s">
        <v>10</v>
      </c>
      <c r="B6" s="4" t="s">
        <v>11</v>
      </c>
      <c r="C6" s="4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>
        <v>1206</v>
      </c>
      <c r="I6" s="4" t="s">
        <v>16</v>
      </c>
      <c r="J6" s="4"/>
      <c r="K6" s="4">
        <v>3.2</v>
      </c>
      <c r="L6" s="4">
        <v>1.6</v>
      </c>
      <c r="M6" s="4">
        <v>0.6</v>
      </c>
      <c r="N6" s="5">
        <f>K6*L6</f>
        <v>5.120000000000001</v>
      </c>
    </row>
    <row r="7" spans="1:14">
      <c r="A7" s="4" t="s">
        <v>17</v>
      </c>
      <c r="B7" s="4" t="s">
        <v>11</v>
      </c>
      <c r="C7" s="4">
        <v>11</v>
      </c>
      <c r="D7" s="4" t="s">
        <v>12</v>
      </c>
      <c r="E7" s="4" t="s">
        <v>13</v>
      </c>
      <c r="F7" s="4" t="s">
        <v>14</v>
      </c>
      <c r="G7" s="4" t="s">
        <v>15</v>
      </c>
      <c r="H7" s="4">
        <v>1206</v>
      </c>
      <c r="I7" s="4" t="s">
        <v>16</v>
      </c>
      <c r="J7" s="4"/>
      <c r="K7" s="4">
        <v>3.2</v>
      </c>
      <c r="L7" s="4">
        <v>1.6</v>
      </c>
      <c r="M7" s="4">
        <v>0.6</v>
      </c>
      <c r="N7" s="5">
        <f t="shared" ref="N7:N70" si="0">K7*L7</f>
        <v>5.120000000000001</v>
      </c>
    </row>
    <row r="8" spans="1:14">
      <c r="A8" s="4" t="s">
        <v>18</v>
      </c>
      <c r="B8" s="4" t="s">
        <v>11</v>
      </c>
      <c r="C8" s="4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>
        <v>1206</v>
      </c>
      <c r="I8" s="4" t="s">
        <v>16</v>
      </c>
      <c r="J8" s="4"/>
      <c r="K8" s="4">
        <v>3.2</v>
      </c>
      <c r="L8" s="4">
        <v>1.6</v>
      </c>
      <c r="M8" s="4">
        <v>0.6</v>
      </c>
      <c r="N8" s="5">
        <f t="shared" si="0"/>
        <v>5.120000000000001</v>
      </c>
    </row>
    <row r="9" spans="1:14">
      <c r="A9" s="4" t="s">
        <v>19</v>
      </c>
      <c r="B9" s="4" t="s">
        <v>11</v>
      </c>
      <c r="C9" s="4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>
        <v>1206</v>
      </c>
      <c r="I9" s="4" t="s">
        <v>16</v>
      </c>
      <c r="J9" s="4"/>
      <c r="K9" s="4">
        <v>3.2</v>
      </c>
      <c r="L9" s="4">
        <v>1.6</v>
      </c>
      <c r="M9" s="4">
        <v>0.6</v>
      </c>
      <c r="N9" s="5">
        <f t="shared" si="0"/>
        <v>5.120000000000001</v>
      </c>
    </row>
    <row r="10" spans="1:14">
      <c r="A10" s="4" t="s">
        <v>20</v>
      </c>
      <c r="B10" s="4" t="s">
        <v>11</v>
      </c>
      <c r="C10" s="4">
        <v>11</v>
      </c>
      <c r="D10" s="4" t="s">
        <v>12</v>
      </c>
      <c r="E10" s="4" t="s">
        <v>13</v>
      </c>
      <c r="F10" s="4" t="s">
        <v>14</v>
      </c>
      <c r="G10" s="4" t="s">
        <v>15</v>
      </c>
      <c r="H10" s="4">
        <v>1206</v>
      </c>
      <c r="I10" s="4" t="s">
        <v>16</v>
      </c>
      <c r="J10" s="4"/>
      <c r="K10" s="4">
        <v>3.2</v>
      </c>
      <c r="L10" s="4">
        <v>1.6</v>
      </c>
      <c r="M10" s="4">
        <v>0.6</v>
      </c>
      <c r="N10" s="5">
        <f t="shared" si="0"/>
        <v>5.120000000000001</v>
      </c>
    </row>
    <row r="11" spans="1:14">
      <c r="A11" s="4" t="s">
        <v>21</v>
      </c>
      <c r="B11" s="4" t="s">
        <v>11</v>
      </c>
      <c r="C11" s="4">
        <v>11</v>
      </c>
      <c r="D11" s="4" t="s">
        <v>12</v>
      </c>
      <c r="E11" s="4" t="s">
        <v>13</v>
      </c>
      <c r="F11" s="4" t="s">
        <v>14</v>
      </c>
      <c r="G11" s="4" t="s">
        <v>15</v>
      </c>
      <c r="H11" s="4">
        <v>1206</v>
      </c>
      <c r="I11" s="4" t="s">
        <v>16</v>
      </c>
      <c r="J11" s="4"/>
      <c r="K11" s="4">
        <v>3.2</v>
      </c>
      <c r="L11" s="4">
        <v>1.6</v>
      </c>
      <c r="M11" s="4">
        <v>0.6</v>
      </c>
      <c r="N11" s="5">
        <f t="shared" si="0"/>
        <v>5.120000000000001</v>
      </c>
    </row>
    <row r="12" spans="1:14">
      <c r="A12" s="4" t="s">
        <v>22</v>
      </c>
      <c r="B12" s="4" t="s">
        <v>11</v>
      </c>
      <c r="C12" s="4">
        <v>11</v>
      </c>
      <c r="D12" s="4" t="s">
        <v>12</v>
      </c>
      <c r="E12" s="4" t="s">
        <v>13</v>
      </c>
      <c r="F12" s="4" t="s">
        <v>14</v>
      </c>
      <c r="G12" s="4" t="s">
        <v>15</v>
      </c>
      <c r="H12" s="4">
        <v>1206</v>
      </c>
      <c r="I12" s="4" t="s">
        <v>16</v>
      </c>
      <c r="J12" s="4"/>
      <c r="K12" s="4">
        <v>3.2</v>
      </c>
      <c r="L12" s="4">
        <v>1.6</v>
      </c>
      <c r="M12" s="4">
        <v>0.6</v>
      </c>
      <c r="N12" s="5">
        <f t="shared" si="0"/>
        <v>5.120000000000001</v>
      </c>
    </row>
    <row r="13" spans="1:14">
      <c r="A13" s="4" t="s">
        <v>23</v>
      </c>
      <c r="B13" s="4" t="s">
        <v>11</v>
      </c>
      <c r="C13" s="4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>
        <v>1206</v>
      </c>
      <c r="I13" s="4" t="s">
        <v>16</v>
      </c>
      <c r="J13" s="4"/>
      <c r="K13" s="4">
        <v>3.2</v>
      </c>
      <c r="L13" s="4">
        <v>1.6</v>
      </c>
      <c r="M13" s="4">
        <v>0.6</v>
      </c>
      <c r="N13" s="5">
        <f t="shared" si="0"/>
        <v>5.120000000000001</v>
      </c>
    </row>
    <row r="14" spans="1:14">
      <c r="A14" s="4" t="s">
        <v>24</v>
      </c>
      <c r="B14" s="4" t="s">
        <v>11</v>
      </c>
      <c r="C14" s="4">
        <v>11</v>
      </c>
      <c r="D14" s="4" t="s">
        <v>12</v>
      </c>
      <c r="E14" s="4" t="s">
        <v>13</v>
      </c>
      <c r="F14" s="4" t="s">
        <v>14</v>
      </c>
      <c r="G14" s="4" t="s">
        <v>15</v>
      </c>
      <c r="H14" s="4">
        <v>1206</v>
      </c>
      <c r="I14" s="4" t="s">
        <v>16</v>
      </c>
      <c r="J14" s="4"/>
      <c r="K14" s="4">
        <v>3.2</v>
      </c>
      <c r="L14" s="4">
        <v>1.6</v>
      </c>
      <c r="M14" s="4">
        <v>0.6</v>
      </c>
      <c r="N14" s="5">
        <f t="shared" si="0"/>
        <v>5.120000000000001</v>
      </c>
    </row>
    <row r="15" spans="1:14">
      <c r="A15" s="4" t="s">
        <v>25</v>
      </c>
      <c r="B15" s="4" t="s">
        <v>11</v>
      </c>
      <c r="C15" s="4">
        <v>11</v>
      </c>
      <c r="D15" s="4" t="s">
        <v>12</v>
      </c>
      <c r="E15" s="4" t="s">
        <v>13</v>
      </c>
      <c r="F15" s="4" t="s">
        <v>14</v>
      </c>
      <c r="G15" s="4" t="s">
        <v>15</v>
      </c>
      <c r="H15" s="4">
        <v>1206</v>
      </c>
      <c r="I15" s="4" t="s">
        <v>16</v>
      </c>
      <c r="J15" s="4"/>
      <c r="K15" s="4">
        <v>3.2</v>
      </c>
      <c r="L15" s="4">
        <v>1.6</v>
      </c>
      <c r="M15" s="4">
        <v>0.6</v>
      </c>
      <c r="N15" s="5">
        <f t="shared" si="0"/>
        <v>5.120000000000001</v>
      </c>
    </row>
    <row r="16" spans="1:14">
      <c r="A16" s="4" t="s">
        <v>26</v>
      </c>
      <c r="B16" s="4" t="s">
        <v>11</v>
      </c>
      <c r="C16" s="4">
        <v>11</v>
      </c>
      <c r="D16" s="4" t="s">
        <v>12</v>
      </c>
      <c r="E16" s="4" t="s">
        <v>13</v>
      </c>
      <c r="F16" s="4" t="s">
        <v>14</v>
      </c>
      <c r="G16" s="4" t="s">
        <v>15</v>
      </c>
      <c r="H16" s="4">
        <v>1206</v>
      </c>
      <c r="I16" s="4" t="s">
        <v>16</v>
      </c>
      <c r="J16" s="4"/>
      <c r="K16" s="4">
        <v>3.2</v>
      </c>
      <c r="L16" s="4">
        <v>1.6</v>
      </c>
      <c r="M16" s="4">
        <v>0.6</v>
      </c>
      <c r="N16" s="5">
        <f t="shared" si="0"/>
        <v>5.120000000000001</v>
      </c>
    </row>
    <row r="17" spans="1:14">
      <c r="A17" s="4" t="s">
        <v>27</v>
      </c>
      <c r="B17" s="4" t="s">
        <v>28</v>
      </c>
      <c r="C17" s="4">
        <v>1</v>
      </c>
      <c r="D17" s="4" t="s">
        <v>29</v>
      </c>
      <c r="E17" s="4" t="s">
        <v>30</v>
      </c>
      <c r="F17" s="4" t="s">
        <v>14</v>
      </c>
      <c r="G17" s="4" t="s">
        <v>31</v>
      </c>
      <c r="H17" s="4" t="s">
        <v>32</v>
      </c>
      <c r="I17" s="4" t="s">
        <v>33</v>
      </c>
      <c r="J17" s="4"/>
      <c r="K17" s="4">
        <v>3.5</v>
      </c>
      <c r="L17" s="4">
        <v>2.8</v>
      </c>
      <c r="M17" s="4">
        <v>2.1</v>
      </c>
      <c r="N17" s="5">
        <f t="shared" si="0"/>
        <v>9.7999999999999989</v>
      </c>
    </row>
    <row r="18" spans="1:14">
      <c r="A18" s="4" t="s">
        <v>34</v>
      </c>
      <c r="B18" s="4" t="s">
        <v>35</v>
      </c>
      <c r="C18" s="4">
        <v>2</v>
      </c>
      <c r="D18" s="4" t="s">
        <v>36</v>
      </c>
      <c r="E18" s="4" t="s">
        <v>37</v>
      </c>
      <c r="F18" s="4" t="s">
        <v>14</v>
      </c>
      <c r="G18" s="4" t="s">
        <v>38</v>
      </c>
      <c r="H18" s="4">
        <v>1206</v>
      </c>
      <c r="I18" s="4" t="s">
        <v>39</v>
      </c>
      <c r="J18" s="4"/>
      <c r="K18" s="4">
        <v>3.2</v>
      </c>
      <c r="L18" s="4">
        <v>1.6</v>
      </c>
      <c r="M18" s="4">
        <v>0.6</v>
      </c>
      <c r="N18" s="5">
        <f t="shared" si="0"/>
        <v>5.120000000000001</v>
      </c>
    </row>
    <row r="19" spans="1:14">
      <c r="A19" s="4" t="s">
        <v>40</v>
      </c>
      <c r="B19" s="4" t="s">
        <v>35</v>
      </c>
      <c r="C19" s="4">
        <v>2</v>
      </c>
      <c r="D19" s="4" t="s">
        <v>36</v>
      </c>
      <c r="E19" s="4" t="s">
        <v>37</v>
      </c>
      <c r="F19" s="4" t="s">
        <v>14</v>
      </c>
      <c r="G19" s="4" t="s">
        <v>38</v>
      </c>
      <c r="H19" s="4">
        <v>1206</v>
      </c>
      <c r="I19" s="4" t="s">
        <v>39</v>
      </c>
      <c r="J19" s="4"/>
      <c r="K19" s="4">
        <v>3.2</v>
      </c>
      <c r="L19" s="4">
        <v>1.6</v>
      </c>
      <c r="M19" s="4">
        <v>0.6</v>
      </c>
      <c r="N19" s="5">
        <f t="shared" si="0"/>
        <v>5.120000000000001</v>
      </c>
    </row>
    <row r="20" spans="1:14">
      <c r="A20" s="4" t="s">
        <v>41</v>
      </c>
      <c r="B20" s="4" t="s">
        <v>42</v>
      </c>
      <c r="C20" s="4">
        <v>2</v>
      </c>
      <c r="D20" s="4" t="s">
        <v>43</v>
      </c>
      <c r="E20" s="4" t="s">
        <v>44</v>
      </c>
      <c r="F20" s="4" t="s">
        <v>14</v>
      </c>
      <c r="G20" s="4" t="s">
        <v>45</v>
      </c>
      <c r="H20" s="4">
        <v>603</v>
      </c>
      <c r="I20" s="4" t="s">
        <v>46</v>
      </c>
      <c r="J20" s="4" t="s">
        <v>47</v>
      </c>
      <c r="K20" s="4">
        <v>1.6</v>
      </c>
      <c r="L20" s="4">
        <v>0.8</v>
      </c>
      <c r="M20" s="4">
        <v>0.45</v>
      </c>
      <c r="N20" s="5">
        <f t="shared" si="0"/>
        <v>1.2800000000000002</v>
      </c>
    </row>
    <row r="21" spans="1:14">
      <c r="A21" s="4" t="s">
        <v>48</v>
      </c>
      <c r="B21" s="4" t="s">
        <v>42</v>
      </c>
      <c r="C21" s="4">
        <v>2</v>
      </c>
      <c r="D21" s="4" t="s">
        <v>43</v>
      </c>
      <c r="E21" s="4" t="s">
        <v>44</v>
      </c>
      <c r="F21" s="4" t="s">
        <v>14</v>
      </c>
      <c r="G21" s="4" t="s">
        <v>45</v>
      </c>
      <c r="H21" s="4">
        <v>603</v>
      </c>
      <c r="I21" s="4" t="s">
        <v>46</v>
      </c>
      <c r="J21" s="4" t="s">
        <v>47</v>
      </c>
      <c r="K21" s="4">
        <v>1.6</v>
      </c>
      <c r="L21" s="4">
        <v>0.8</v>
      </c>
      <c r="M21" s="4">
        <v>0.45</v>
      </c>
      <c r="N21" s="5">
        <f t="shared" si="0"/>
        <v>1.2800000000000002</v>
      </c>
    </row>
    <row r="22" spans="1:14">
      <c r="A22" s="4" t="s">
        <v>49</v>
      </c>
      <c r="B22" s="4" t="s">
        <v>11</v>
      </c>
      <c r="C22" s="4">
        <v>2</v>
      </c>
      <c r="D22" s="4" t="s">
        <v>12</v>
      </c>
      <c r="E22" s="4" t="s">
        <v>50</v>
      </c>
      <c r="F22" s="4" t="s">
        <v>14</v>
      </c>
      <c r="G22" s="4" t="s">
        <v>51</v>
      </c>
      <c r="H22" s="4">
        <v>1206</v>
      </c>
      <c r="I22" s="4" t="s">
        <v>52</v>
      </c>
      <c r="J22" s="4" t="s">
        <v>53</v>
      </c>
      <c r="K22" s="4">
        <v>3.2</v>
      </c>
      <c r="L22" s="4">
        <v>1.6</v>
      </c>
      <c r="M22" s="4">
        <v>0.6</v>
      </c>
      <c r="N22" s="5">
        <f t="shared" si="0"/>
        <v>5.120000000000001</v>
      </c>
    </row>
    <row r="23" spans="1:14">
      <c r="A23" s="4" t="s">
        <v>54</v>
      </c>
      <c r="B23" s="4" t="s">
        <v>11</v>
      </c>
      <c r="C23" s="4">
        <v>2</v>
      </c>
      <c r="D23" s="4" t="s">
        <v>12</v>
      </c>
      <c r="E23" s="4" t="s">
        <v>50</v>
      </c>
      <c r="F23" s="4" t="s">
        <v>14</v>
      </c>
      <c r="G23" s="4" t="s">
        <v>51</v>
      </c>
      <c r="H23" s="4">
        <v>1206</v>
      </c>
      <c r="I23" s="4" t="s">
        <v>52</v>
      </c>
      <c r="J23" s="4" t="s">
        <v>53</v>
      </c>
      <c r="K23" s="4">
        <v>3.2</v>
      </c>
      <c r="L23" s="4">
        <v>1.6</v>
      </c>
      <c r="M23" s="4">
        <v>0.6</v>
      </c>
      <c r="N23" s="5">
        <f t="shared" si="0"/>
        <v>5.120000000000001</v>
      </c>
    </row>
    <row r="24" spans="1:14">
      <c r="A24" s="4" t="s">
        <v>55</v>
      </c>
      <c r="B24" s="4" t="s">
        <v>56</v>
      </c>
      <c r="C24" s="4">
        <v>8</v>
      </c>
      <c r="D24" s="4" t="s">
        <v>29</v>
      </c>
      <c r="E24" s="4" t="s">
        <v>57</v>
      </c>
      <c r="F24" s="4" t="s">
        <v>14</v>
      </c>
      <c r="G24" s="4" t="s">
        <v>58</v>
      </c>
      <c r="H24" s="4" t="s">
        <v>59</v>
      </c>
      <c r="I24" s="4" t="s">
        <v>60</v>
      </c>
      <c r="J24" s="4" t="s">
        <v>61</v>
      </c>
      <c r="K24" s="4">
        <v>3.2</v>
      </c>
      <c r="L24" s="4">
        <v>1.6</v>
      </c>
      <c r="M24" s="4">
        <v>1.8</v>
      </c>
      <c r="N24" s="5">
        <f t="shared" si="0"/>
        <v>5.120000000000001</v>
      </c>
    </row>
    <row r="25" spans="1:14">
      <c r="A25" s="4" t="s">
        <v>62</v>
      </c>
      <c r="B25" s="4" t="s">
        <v>56</v>
      </c>
      <c r="C25" s="4">
        <v>8</v>
      </c>
      <c r="D25" s="4" t="s">
        <v>29</v>
      </c>
      <c r="E25" s="4" t="s">
        <v>57</v>
      </c>
      <c r="F25" s="4" t="s">
        <v>14</v>
      </c>
      <c r="G25" s="4" t="s">
        <v>58</v>
      </c>
      <c r="H25" s="4" t="s">
        <v>59</v>
      </c>
      <c r="I25" s="4" t="s">
        <v>60</v>
      </c>
      <c r="J25" s="4" t="s">
        <v>61</v>
      </c>
      <c r="K25" s="4">
        <v>3.2</v>
      </c>
      <c r="L25" s="4">
        <v>1.6</v>
      </c>
      <c r="M25" s="4">
        <v>1.8</v>
      </c>
      <c r="N25" s="5">
        <f t="shared" si="0"/>
        <v>5.120000000000001</v>
      </c>
    </row>
    <row r="26" spans="1:14">
      <c r="A26" s="4" t="s">
        <v>63</v>
      </c>
      <c r="B26" s="4" t="s">
        <v>56</v>
      </c>
      <c r="C26" s="4">
        <v>8</v>
      </c>
      <c r="D26" s="4" t="s">
        <v>29</v>
      </c>
      <c r="E26" s="4" t="s">
        <v>57</v>
      </c>
      <c r="F26" s="4" t="s">
        <v>14</v>
      </c>
      <c r="G26" s="4" t="s">
        <v>58</v>
      </c>
      <c r="H26" s="4" t="s">
        <v>59</v>
      </c>
      <c r="I26" s="4" t="s">
        <v>60</v>
      </c>
      <c r="J26" s="4" t="s">
        <v>61</v>
      </c>
      <c r="K26" s="4">
        <v>3.2</v>
      </c>
      <c r="L26" s="4">
        <v>1.6</v>
      </c>
      <c r="M26" s="4">
        <v>1.8</v>
      </c>
      <c r="N26" s="5">
        <f t="shared" si="0"/>
        <v>5.120000000000001</v>
      </c>
    </row>
    <row r="27" spans="1:14">
      <c r="A27" s="4" t="s">
        <v>64</v>
      </c>
      <c r="B27" s="4" t="s">
        <v>56</v>
      </c>
      <c r="C27" s="4">
        <v>8</v>
      </c>
      <c r="D27" s="4" t="s">
        <v>29</v>
      </c>
      <c r="E27" s="4" t="s">
        <v>57</v>
      </c>
      <c r="F27" s="4" t="s">
        <v>14</v>
      </c>
      <c r="G27" s="4" t="s">
        <v>58</v>
      </c>
      <c r="H27" s="4" t="s">
        <v>59</v>
      </c>
      <c r="I27" s="4" t="s">
        <v>60</v>
      </c>
      <c r="J27" s="4" t="s">
        <v>61</v>
      </c>
      <c r="K27" s="4">
        <v>3.2</v>
      </c>
      <c r="L27" s="4">
        <v>1.6</v>
      </c>
      <c r="M27" s="4">
        <v>1.8</v>
      </c>
      <c r="N27" s="5">
        <f t="shared" si="0"/>
        <v>5.120000000000001</v>
      </c>
    </row>
    <row r="28" spans="1:14">
      <c r="A28" s="4" t="s">
        <v>65</v>
      </c>
      <c r="B28" s="4" t="s">
        <v>56</v>
      </c>
      <c r="C28" s="4">
        <v>8</v>
      </c>
      <c r="D28" s="4" t="s">
        <v>29</v>
      </c>
      <c r="E28" s="4" t="s">
        <v>57</v>
      </c>
      <c r="F28" s="4" t="s">
        <v>14</v>
      </c>
      <c r="G28" s="4" t="s">
        <v>58</v>
      </c>
      <c r="H28" s="4" t="s">
        <v>59</v>
      </c>
      <c r="I28" s="4" t="s">
        <v>60</v>
      </c>
      <c r="J28" s="4" t="s">
        <v>61</v>
      </c>
      <c r="K28" s="4">
        <v>3.2</v>
      </c>
      <c r="L28" s="4">
        <v>1.6</v>
      </c>
      <c r="M28" s="4">
        <v>1.8</v>
      </c>
      <c r="N28" s="5">
        <f t="shared" si="0"/>
        <v>5.120000000000001</v>
      </c>
    </row>
    <row r="29" spans="1:14">
      <c r="A29" s="4" t="s">
        <v>66</v>
      </c>
      <c r="B29" s="4" t="s">
        <v>56</v>
      </c>
      <c r="C29" s="4">
        <v>8</v>
      </c>
      <c r="D29" s="4" t="s">
        <v>29</v>
      </c>
      <c r="E29" s="4" t="s">
        <v>57</v>
      </c>
      <c r="F29" s="4" t="s">
        <v>14</v>
      </c>
      <c r="G29" s="4" t="s">
        <v>58</v>
      </c>
      <c r="H29" s="4" t="s">
        <v>59</v>
      </c>
      <c r="I29" s="4" t="s">
        <v>60</v>
      </c>
      <c r="J29" s="4" t="s">
        <v>61</v>
      </c>
      <c r="K29" s="4">
        <v>3.2</v>
      </c>
      <c r="L29" s="4">
        <v>1.6</v>
      </c>
      <c r="M29" s="4">
        <v>1.8</v>
      </c>
      <c r="N29" s="5">
        <f t="shared" si="0"/>
        <v>5.120000000000001</v>
      </c>
    </row>
    <row r="30" spans="1:14">
      <c r="A30" s="4" t="s">
        <v>67</v>
      </c>
      <c r="B30" s="4" t="s">
        <v>56</v>
      </c>
      <c r="C30" s="4">
        <v>8</v>
      </c>
      <c r="D30" s="4" t="s">
        <v>29</v>
      </c>
      <c r="E30" s="4" t="s">
        <v>57</v>
      </c>
      <c r="F30" s="4" t="s">
        <v>14</v>
      </c>
      <c r="G30" s="4" t="s">
        <v>58</v>
      </c>
      <c r="H30" s="4" t="s">
        <v>59</v>
      </c>
      <c r="I30" s="4" t="s">
        <v>60</v>
      </c>
      <c r="J30" s="4" t="s">
        <v>61</v>
      </c>
      <c r="K30" s="4">
        <v>3.2</v>
      </c>
      <c r="L30" s="4">
        <v>1.6</v>
      </c>
      <c r="M30" s="4">
        <v>1.8</v>
      </c>
      <c r="N30" s="5">
        <f t="shared" si="0"/>
        <v>5.120000000000001</v>
      </c>
    </row>
    <row r="31" spans="1:14">
      <c r="A31" s="4" t="s">
        <v>68</v>
      </c>
      <c r="B31" s="4" t="s">
        <v>56</v>
      </c>
      <c r="C31" s="4">
        <v>8</v>
      </c>
      <c r="D31" s="4" t="s">
        <v>29</v>
      </c>
      <c r="E31" s="4" t="s">
        <v>57</v>
      </c>
      <c r="F31" s="4" t="s">
        <v>14</v>
      </c>
      <c r="G31" s="4" t="s">
        <v>58</v>
      </c>
      <c r="H31" s="4" t="s">
        <v>59</v>
      </c>
      <c r="I31" s="4" t="s">
        <v>60</v>
      </c>
      <c r="J31" s="4" t="s">
        <v>61</v>
      </c>
      <c r="K31" s="4">
        <v>3.2</v>
      </c>
      <c r="L31" s="4">
        <v>1.6</v>
      </c>
      <c r="M31" s="4">
        <v>1.8</v>
      </c>
      <c r="N31" s="5">
        <f t="shared" si="0"/>
        <v>5.120000000000001</v>
      </c>
    </row>
    <row r="32" spans="1:14">
      <c r="A32" s="4" t="s">
        <v>69</v>
      </c>
      <c r="B32" s="4" t="s">
        <v>70</v>
      </c>
      <c r="C32" s="4">
        <v>1</v>
      </c>
      <c r="D32" s="4" t="s">
        <v>29</v>
      </c>
      <c r="E32" s="4" t="s">
        <v>71</v>
      </c>
      <c r="F32" s="4" t="s">
        <v>14</v>
      </c>
      <c r="G32" s="4" t="s">
        <v>72</v>
      </c>
      <c r="H32" s="4" t="s">
        <v>73</v>
      </c>
      <c r="I32" s="4" t="s">
        <v>74</v>
      </c>
      <c r="J32" s="4"/>
      <c r="K32" s="4">
        <v>7.3</v>
      </c>
      <c r="L32" s="4">
        <v>4.3</v>
      </c>
      <c r="M32" s="4">
        <v>4.3</v>
      </c>
      <c r="N32" s="5">
        <f t="shared" si="0"/>
        <v>31.389999999999997</v>
      </c>
    </row>
    <row r="33" spans="1:14">
      <c r="A33" s="4" t="s">
        <v>75</v>
      </c>
      <c r="B33" s="4" t="s">
        <v>70</v>
      </c>
      <c r="C33" s="4">
        <v>6</v>
      </c>
      <c r="D33" s="4" t="s">
        <v>29</v>
      </c>
      <c r="E33" s="4" t="s">
        <v>76</v>
      </c>
      <c r="F33" s="4" t="s">
        <v>14</v>
      </c>
      <c r="G33" s="4" t="s">
        <v>77</v>
      </c>
      <c r="H33" s="4" t="s">
        <v>78</v>
      </c>
      <c r="I33" s="4" t="s">
        <v>79</v>
      </c>
      <c r="J33" s="4"/>
      <c r="K33" s="4">
        <v>3.5</v>
      </c>
      <c r="L33" s="4">
        <v>2.8</v>
      </c>
      <c r="M33" s="4">
        <v>2.1</v>
      </c>
      <c r="N33" s="5">
        <f t="shared" si="0"/>
        <v>9.7999999999999989</v>
      </c>
    </row>
    <row r="34" spans="1:14">
      <c r="A34" s="4" t="s">
        <v>80</v>
      </c>
      <c r="B34" s="4" t="s">
        <v>70</v>
      </c>
      <c r="C34" s="4">
        <v>6</v>
      </c>
      <c r="D34" s="4" t="s">
        <v>29</v>
      </c>
      <c r="E34" s="4" t="s">
        <v>76</v>
      </c>
      <c r="F34" s="4" t="s">
        <v>14</v>
      </c>
      <c r="G34" s="4" t="s">
        <v>77</v>
      </c>
      <c r="H34" s="4" t="s">
        <v>78</v>
      </c>
      <c r="I34" s="4" t="s">
        <v>79</v>
      </c>
      <c r="J34" s="4"/>
      <c r="K34" s="4">
        <v>3.5</v>
      </c>
      <c r="L34" s="4">
        <v>2.8</v>
      </c>
      <c r="M34" s="4">
        <v>2.1</v>
      </c>
      <c r="N34" s="5">
        <f t="shared" si="0"/>
        <v>9.7999999999999989</v>
      </c>
    </row>
    <row r="35" spans="1:14">
      <c r="A35" s="4" t="s">
        <v>81</v>
      </c>
      <c r="B35" s="4" t="s">
        <v>70</v>
      </c>
      <c r="C35" s="4">
        <v>6</v>
      </c>
      <c r="D35" s="4" t="s">
        <v>29</v>
      </c>
      <c r="E35" s="4" t="s">
        <v>76</v>
      </c>
      <c r="F35" s="4" t="s">
        <v>14</v>
      </c>
      <c r="G35" s="4" t="s">
        <v>77</v>
      </c>
      <c r="H35" s="4" t="s">
        <v>78</v>
      </c>
      <c r="I35" s="4" t="s">
        <v>79</v>
      </c>
      <c r="J35" s="4"/>
      <c r="K35" s="4">
        <v>3.5</v>
      </c>
      <c r="L35" s="4">
        <v>2.8</v>
      </c>
      <c r="M35" s="4">
        <v>2.1</v>
      </c>
      <c r="N35" s="5">
        <f t="shared" si="0"/>
        <v>9.7999999999999989</v>
      </c>
    </row>
    <row r="36" spans="1:14">
      <c r="A36" s="4" t="s">
        <v>82</v>
      </c>
      <c r="B36" s="4" t="s">
        <v>70</v>
      </c>
      <c r="C36" s="4">
        <v>6</v>
      </c>
      <c r="D36" s="4" t="s">
        <v>29</v>
      </c>
      <c r="E36" s="4" t="s">
        <v>76</v>
      </c>
      <c r="F36" s="4" t="s">
        <v>14</v>
      </c>
      <c r="G36" s="4" t="s">
        <v>77</v>
      </c>
      <c r="H36" s="4" t="s">
        <v>78</v>
      </c>
      <c r="I36" s="4" t="s">
        <v>79</v>
      </c>
      <c r="J36" s="4"/>
      <c r="K36" s="4">
        <v>3.5</v>
      </c>
      <c r="L36" s="4">
        <v>2.8</v>
      </c>
      <c r="M36" s="4">
        <v>2.1</v>
      </c>
      <c r="N36" s="5">
        <f t="shared" si="0"/>
        <v>9.7999999999999989</v>
      </c>
    </row>
    <row r="37" spans="1:14">
      <c r="A37" s="4" t="s">
        <v>83</v>
      </c>
      <c r="B37" s="4" t="s">
        <v>70</v>
      </c>
      <c r="C37" s="4">
        <v>6</v>
      </c>
      <c r="D37" s="4" t="s">
        <v>29</v>
      </c>
      <c r="E37" s="4" t="s">
        <v>76</v>
      </c>
      <c r="F37" s="4" t="s">
        <v>14</v>
      </c>
      <c r="G37" s="4" t="s">
        <v>77</v>
      </c>
      <c r="H37" s="4" t="s">
        <v>78</v>
      </c>
      <c r="I37" s="4" t="s">
        <v>79</v>
      </c>
      <c r="J37" s="4"/>
      <c r="K37" s="4">
        <v>3.5</v>
      </c>
      <c r="L37" s="4">
        <v>2.8</v>
      </c>
      <c r="M37" s="4">
        <v>2.1</v>
      </c>
      <c r="N37" s="5">
        <f t="shared" si="0"/>
        <v>9.7999999999999989</v>
      </c>
    </row>
    <row r="38" spans="1:14">
      <c r="A38" s="4" t="s">
        <v>84</v>
      </c>
      <c r="B38" s="4" t="s">
        <v>70</v>
      </c>
      <c r="C38" s="4">
        <v>6</v>
      </c>
      <c r="D38" s="4" t="s">
        <v>29</v>
      </c>
      <c r="E38" s="4" t="s">
        <v>76</v>
      </c>
      <c r="F38" s="4" t="s">
        <v>14</v>
      </c>
      <c r="G38" s="4" t="s">
        <v>77</v>
      </c>
      <c r="H38" s="4" t="s">
        <v>78</v>
      </c>
      <c r="I38" s="4" t="s">
        <v>79</v>
      </c>
      <c r="J38" s="4"/>
      <c r="K38" s="4">
        <v>3.5</v>
      </c>
      <c r="L38" s="4">
        <v>2.8</v>
      </c>
      <c r="M38" s="4">
        <v>2.1</v>
      </c>
      <c r="N38" s="5">
        <f t="shared" si="0"/>
        <v>9.7999999999999989</v>
      </c>
    </row>
    <row r="39" spans="1:14">
      <c r="A39" s="4" t="s">
        <v>85</v>
      </c>
      <c r="B39" s="4" t="s">
        <v>86</v>
      </c>
      <c r="C39" s="4">
        <v>1</v>
      </c>
      <c r="D39" s="4" t="s">
        <v>87</v>
      </c>
      <c r="E39" s="4" t="s">
        <v>88</v>
      </c>
      <c r="F39" s="4" t="s">
        <v>14</v>
      </c>
      <c r="G39" s="4" t="s">
        <v>89</v>
      </c>
      <c r="H39" s="4">
        <v>805</v>
      </c>
      <c r="I39" s="4" t="s">
        <v>86</v>
      </c>
      <c r="J39" s="4"/>
      <c r="K39" s="4">
        <v>2</v>
      </c>
      <c r="L39" s="4">
        <v>1.25</v>
      </c>
      <c r="M39" s="4">
        <v>0.6</v>
      </c>
      <c r="N39" s="5">
        <f t="shared" si="0"/>
        <v>2.5</v>
      </c>
    </row>
    <row r="40" spans="1:14">
      <c r="A40" s="4" t="s">
        <v>90</v>
      </c>
      <c r="B40" s="4" t="s">
        <v>91</v>
      </c>
      <c r="C40" s="4">
        <v>4</v>
      </c>
      <c r="D40" s="4" t="s">
        <v>92</v>
      </c>
      <c r="E40" s="4" t="s">
        <v>93</v>
      </c>
      <c r="F40" s="4" t="s">
        <v>14</v>
      </c>
      <c r="G40" s="4" t="s">
        <v>94</v>
      </c>
      <c r="H40" s="4">
        <v>1206</v>
      </c>
      <c r="I40" s="4" t="s">
        <v>95</v>
      </c>
      <c r="J40" s="4"/>
      <c r="K40" s="4">
        <v>3.2</v>
      </c>
      <c r="L40" s="4">
        <v>1.6</v>
      </c>
      <c r="M40" s="4">
        <v>0.6</v>
      </c>
      <c r="N40" s="5">
        <f t="shared" si="0"/>
        <v>5.120000000000001</v>
      </c>
    </row>
    <row r="41" spans="1:14">
      <c r="A41" s="4" t="s">
        <v>96</v>
      </c>
      <c r="B41" s="4" t="s">
        <v>91</v>
      </c>
      <c r="C41" s="4">
        <v>4</v>
      </c>
      <c r="D41" s="4" t="s">
        <v>92</v>
      </c>
      <c r="E41" s="4" t="s">
        <v>93</v>
      </c>
      <c r="F41" s="4" t="s">
        <v>14</v>
      </c>
      <c r="G41" s="4" t="s">
        <v>94</v>
      </c>
      <c r="H41" s="4">
        <v>1206</v>
      </c>
      <c r="I41" s="4" t="s">
        <v>95</v>
      </c>
      <c r="J41" s="4"/>
      <c r="K41" s="4">
        <v>3.2</v>
      </c>
      <c r="L41" s="4">
        <v>1.6</v>
      </c>
      <c r="M41" s="4">
        <v>0.6</v>
      </c>
      <c r="N41" s="5">
        <f t="shared" si="0"/>
        <v>5.120000000000001</v>
      </c>
    </row>
    <row r="42" spans="1:14">
      <c r="A42" s="4" t="s">
        <v>97</v>
      </c>
      <c r="B42" s="4" t="s">
        <v>91</v>
      </c>
      <c r="C42" s="4">
        <v>4</v>
      </c>
      <c r="D42" s="4" t="s">
        <v>92</v>
      </c>
      <c r="E42" s="4" t="s">
        <v>93</v>
      </c>
      <c r="F42" s="4" t="s">
        <v>14</v>
      </c>
      <c r="G42" s="4" t="s">
        <v>94</v>
      </c>
      <c r="H42" s="4">
        <v>1206</v>
      </c>
      <c r="I42" s="4" t="s">
        <v>95</v>
      </c>
      <c r="J42" s="4"/>
      <c r="K42" s="4">
        <v>3.2</v>
      </c>
      <c r="L42" s="4">
        <v>1.6</v>
      </c>
      <c r="M42" s="4">
        <v>0.6</v>
      </c>
      <c r="N42" s="5">
        <f t="shared" si="0"/>
        <v>5.120000000000001</v>
      </c>
    </row>
    <row r="43" spans="1:14">
      <c r="A43" s="4" t="s">
        <v>98</v>
      </c>
      <c r="B43" s="4" t="s">
        <v>91</v>
      </c>
      <c r="C43" s="4">
        <v>4</v>
      </c>
      <c r="D43" s="4" t="s">
        <v>92</v>
      </c>
      <c r="E43" s="4" t="s">
        <v>93</v>
      </c>
      <c r="F43" s="4" t="s">
        <v>14</v>
      </c>
      <c r="G43" s="4" t="s">
        <v>94</v>
      </c>
      <c r="H43" s="4">
        <v>1206</v>
      </c>
      <c r="I43" s="4" t="s">
        <v>95</v>
      </c>
      <c r="J43" s="4"/>
      <c r="K43" s="4">
        <v>3.2</v>
      </c>
      <c r="L43" s="4">
        <v>1.6</v>
      </c>
      <c r="M43" s="4">
        <v>0.6</v>
      </c>
      <c r="N43" s="5">
        <f t="shared" si="0"/>
        <v>5.120000000000001</v>
      </c>
    </row>
    <row r="44" spans="1:14">
      <c r="A44" s="4" t="s">
        <v>99</v>
      </c>
      <c r="B44" s="4" t="s">
        <v>100</v>
      </c>
      <c r="C44" s="4">
        <v>1</v>
      </c>
      <c r="D44" s="4" t="s">
        <v>101</v>
      </c>
      <c r="E44" s="4" t="s">
        <v>102</v>
      </c>
      <c r="F44" s="4" t="s">
        <v>14</v>
      </c>
      <c r="G44" s="4" t="s">
        <v>103</v>
      </c>
      <c r="H44" s="4" t="s">
        <v>104</v>
      </c>
      <c r="I44" s="4" t="s">
        <v>105</v>
      </c>
      <c r="J44" s="4" t="s">
        <v>106</v>
      </c>
      <c r="K44" s="4">
        <v>3.5</v>
      </c>
      <c r="L44" s="4">
        <v>3.95</v>
      </c>
      <c r="M44" s="4">
        <v>3.86</v>
      </c>
      <c r="N44" s="5">
        <f t="shared" si="0"/>
        <v>13.825000000000001</v>
      </c>
    </row>
    <row r="45" spans="1:14">
      <c r="A45" s="4" t="s">
        <v>107</v>
      </c>
      <c r="B45" s="4" t="s">
        <v>108</v>
      </c>
      <c r="C45" s="4">
        <v>5</v>
      </c>
      <c r="D45" s="4" t="s">
        <v>101</v>
      </c>
      <c r="E45" s="4" t="s">
        <v>109</v>
      </c>
      <c r="F45" s="4" t="s">
        <v>14</v>
      </c>
      <c r="G45" s="4" t="s">
        <v>110</v>
      </c>
      <c r="H45" s="4" t="s">
        <v>111</v>
      </c>
      <c r="I45" s="4" t="s">
        <v>112</v>
      </c>
      <c r="J45" s="4"/>
      <c r="K45" s="4">
        <v>16</v>
      </c>
      <c r="L45" s="4">
        <v>3.94</v>
      </c>
      <c r="M45" s="4">
        <v>3.86</v>
      </c>
      <c r="N45" s="5">
        <f t="shared" si="0"/>
        <v>63.04</v>
      </c>
    </row>
    <row r="46" spans="1:14">
      <c r="A46" s="4" t="s">
        <v>113</v>
      </c>
      <c r="B46" s="4" t="s">
        <v>108</v>
      </c>
      <c r="C46" s="4">
        <v>5</v>
      </c>
      <c r="D46" s="4" t="s">
        <v>101</v>
      </c>
      <c r="E46" s="4" t="s">
        <v>109</v>
      </c>
      <c r="F46" s="4" t="s">
        <v>14</v>
      </c>
      <c r="G46" s="4" t="s">
        <v>110</v>
      </c>
      <c r="H46" s="4" t="s">
        <v>111</v>
      </c>
      <c r="I46" s="4" t="s">
        <v>112</v>
      </c>
      <c r="J46" s="4"/>
      <c r="K46" s="4">
        <v>16</v>
      </c>
      <c r="L46" s="4">
        <v>3.94</v>
      </c>
      <c r="M46" s="4">
        <v>3.86</v>
      </c>
      <c r="N46" s="5">
        <f t="shared" si="0"/>
        <v>63.04</v>
      </c>
    </row>
    <row r="47" spans="1:14">
      <c r="A47" s="4" t="s">
        <v>114</v>
      </c>
      <c r="B47" s="4" t="s">
        <v>108</v>
      </c>
      <c r="C47" s="4">
        <v>5</v>
      </c>
      <c r="D47" s="4" t="s">
        <v>101</v>
      </c>
      <c r="E47" s="4" t="s">
        <v>109</v>
      </c>
      <c r="F47" s="4" t="s">
        <v>14</v>
      </c>
      <c r="G47" s="4" t="s">
        <v>110</v>
      </c>
      <c r="H47" s="4" t="s">
        <v>111</v>
      </c>
      <c r="I47" s="4" t="s">
        <v>112</v>
      </c>
      <c r="J47" s="4"/>
      <c r="K47" s="4">
        <v>16</v>
      </c>
      <c r="L47" s="4">
        <v>3.94</v>
      </c>
      <c r="M47" s="4">
        <v>3.86</v>
      </c>
      <c r="N47" s="5">
        <f t="shared" si="0"/>
        <v>63.04</v>
      </c>
    </row>
    <row r="48" spans="1:14">
      <c r="A48" s="4" t="s">
        <v>115</v>
      </c>
      <c r="B48" s="4" t="s">
        <v>108</v>
      </c>
      <c r="C48" s="4">
        <v>5</v>
      </c>
      <c r="D48" s="4" t="s">
        <v>101</v>
      </c>
      <c r="E48" s="4" t="s">
        <v>109</v>
      </c>
      <c r="F48" s="4" t="s">
        <v>14</v>
      </c>
      <c r="G48" s="4" t="s">
        <v>110</v>
      </c>
      <c r="H48" s="4" t="s">
        <v>111</v>
      </c>
      <c r="I48" s="4" t="s">
        <v>112</v>
      </c>
      <c r="J48" s="4"/>
      <c r="K48" s="4">
        <v>16</v>
      </c>
      <c r="L48" s="4">
        <v>3.94</v>
      </c>
      <c r="M48" s="4">
        <v>3.86</v>
      </c>
      <c r="N48" s="5">
        <f t="shared" si="0"/>
        <v>63.04</v>
      </c>
    </row>
    <row r="49" spans="1:14">
      <c r="A49" s="4" t="s">
        <v>116</v>
      </c>
      <c r="B49" s="4" t="s">
        <v>108</v>
      </c>
      <c r="C49" s="4">
        <v>5</v>
      </c>
      <c r="D49" s="4" t="s">
        <v>101</v>
      </c>
      <c r="E49" s="4" t="s">
        <v>109</v>
      </c>
      <c r="F49" s="4" t="s">
        <v>14</v>
      </c>
      <c r="G49" s="4" t="s">
        <v>110</v>
      </c>
      <c r="H49" s="4" t="s">
        <v>111</v>
      </c>
      <c r="I49" s="4" t="s">
        <v>112</v>
      </c>
      <c r="J49" s="4"/>
      <c r="K49" s="4">
        <v>16</v>
      </c>
      <c r="L49" s="4">
        <v>3.94</v>
      </c>
      <c r="M49" s="4">
        <v>3.86</v>
      </c>
      <c r="N49" s="5">
        <f t="shared" si="0"/>
        <v>63.04</v>
      </c>
    </row>
    <row r="50" spans="1:14">
      <c r="A50" s="4" t="s">
        <v>117</v>
      </c>
      <c r="B50" s="4" t="s">
        <v>118</v>
      </c>
      <c r="C50" s="4">
        <v>3</v>
      </c>
      <c r="D50" s="4" t="s">
        <v>101</v>
      </c>
      <c r="E50" s="4" t="s">
        <v>119</v>
      </c>
      <c r="F50" s="4" t="s">
        <v>14</v>
      </c>
      <c r="G50" s="4" t="s">
        <v>120</v>
      </c>
      <c r="H50" s="4" t="s">
        <v>121</v>
      </c>
      <c r="I50" s="4" t="s">
        <v>122</v>
      </c>
      <c r="J50" s="4"/>
      <c r="K50" s="4">
        <v>16</v>
      </c>
      <c r="L50" s="4">
        <v>3.94</v>
      </c>
      <c r="M50" s="4">
        <v>3.86</v>
      </c>
      <c r="N50" s="5">
        <f t="shared" si="0"/>
        <v>63.04</v>
      </c>
    </row>
    <row r="51" spans="1:14">
      <c r="A51" s="4" t="s">
        <v>123</v>
      </c>
      <c r="B51" s="4" t="s">
        <v>118</v>
      </c>
      <c r="C51" s="4">
        <v>3</v>
      </c>
      <c r="D51" s="4" t="s">
        <v>101</v>
      </c>
      <c r="E51" s="4" t="s">
        <v>119</v>
      </c>
      <c r="F51" s="4" t="s">
        <v>14</v>
      </c>
      <c r="G51" s="4" t="s">
        <v>120</v>
      </c>
      <c r="H51" s="4" t="s">
        <v>121</v>
      </c>
      <c r="I51" s="4" t="s">
        <v>122</v>
      </c>
      <c r="J51" s="4"/>
      <c r="K51" s="4">
        <v>16</v>
      </c>
      <c r="L51" s="4">
        <v>3.94</v>
      </c>
      <c r="M51" s="4">
        <v>3.86</v>
      </c>
      <c r="N51" s="5">
        <f t="shared" si="0"/>
        <v>63.04</v>
      </c>
    </row>
    <row r="52" spans="1:14">
      <c r="A52" s="4" t="s">
        <v>124</v>
      </c>
      <c r="B52" s="4" t="s">
        <v>118</v>
      </c>
      <c r="C52" s="4">
        <v>3</v>
      </c>
      <c r="D52" s="4" t="s">
        <v>101</v>
      </c>
      <c r="E52" s="4" t="s">
        <v>119</v>
      </c>
      <c r="F52" s="4" t="s">
        <v>14</v>
      </c>
      <c r="G52" s="4" t="s">
        <v>120</v>
      </c>
      <c r="H52" s="4" t="s">
        <v>121</v>
      </c>
      <c r="I52" s="4" t="s">
        <v>122</v>
      </c>
      <c r="J52" s="4"/>
      <c r="K52" s="4">
        <v>16</v>
      </c>
      <c r="L52" s="4">
        <v>3.94</v>
      </c>
      <c r="M52" s="4">
        <v>3.86</v>
      </c>
      <c r="N52" s="5">
        <f t="shared" si="0"/>
        <v>63.04</v>
      </c>
    </row>
    <row r="53" spans="1:14">
      <c r="A53" s="4" t="s">
        <v>125</v>
      </c>
      <c r="B53" s="4" t="s">
        <v>126</v>
      </c>
      <c r="C53" s="4">
        <v>1</v>
      </c>
      <c r="D53" s="4" t="s">
        <v>127</v>
      </c>
      <c r="E53" s="4" t="s">
        <v>128</v>
      </c>
      <c r="F53" s="4" t="s">
        <v>14</v>
      </c>
      <c r="G53" s="4" t="s">
        <v>129</v>
      </c>
      <c r="H53" s="4" t="s">
        <v>130</v>
      </c>
      <c r="I53" s="4" t="s">
        <v>131</v>
      </c>
      <c r="J53" s="4"/>
      <c r="K53" s="4">
        <v>13.59</v>
      </c>
      <c r="L53" s="4">
        <v>15.75</v>
      </c>
      <c r="M53" s="4">
        <v>6.99</v>
      </c>
      <c r="N53" s="5">
        <f t="shared" si="0"/>
        <v>214.04249999999999</v>
      </c>
    </row>
    <row r="54" spans="1:14" ht="12" customHeight="1">
      <c r="A54" s="4" t="s">
        <v>132</v>
      </c>
      <c r="B54" s="4" t="s">
        <v>133</v>
      </c>
      <c r="C54" s="4">
        <v>1</v>
      </c>
      <c r="D54" s="4" t="s">
        <v>134</v>
      </c>
      <c r="E54" s="4" t="s">
        <v>135</v>
      </c>
      <c r="F54" s="4" t="s">
        <v>14</v>
      </c>
      <c r="G54" s="4" t="s">
        <v>136</v>
      </c>
      <c r="H54" s="4" t="s">
        <v>137</v>
      </c>
      <c r="I54" s="4" t="s">
        <v>138</v>
      </c>
      <c r="J54" s="4"/>
      <c r="K54" s="4">
        <v>27.35</v>
      </c>
      <c r="L54" s="4">
        <v>29.3</v>
      </c>
      <c r="M54" s="4">
        <v>2.25</v>
      </c>
      <c r="N54" s="5">
        <f t="shared" si="0"/>
        <v>801.35500000000002</v>
      </c>
    </row>
    <row r="55" spans="1:14">
      <c r="A55" s="4" t="s">
        <v>139</v>
      </c>
      <c r="B55" s="4" t="s">
        <v>140</v>
      </c>
      <c r="C55" s="4">
        <v>1</v>
      </c>
      <c r="D55" s="4" t="s">
        <v>141</v>
      </c>
      <c r="E55" s="4" t="s">
        <v>142</v>
      </c>
      <c r="F55" s="4" t="s">
        <v>14</v>
      </c>
      <c r="G55" s="4" t="s">
        <v>143</v>
      </c>
      <c r="H55" s="4"/>
      <c r="I55" s="4" t="s">
        <v>144</v>
      </c>
      <c r="J55" s="4"/>
      <c r="K55" s="4">
        <v>8.9</v>
      </c>
      <c r="L55" s="4">
        <v>73.599999999999994</v>
      </c>
      <c r="M55" s="4">
        <v>8.1</v>
      </c>
      <c r="N55" s="5">
        <f t="shared" si="0"/>
        <v>655.04</v>
      </c>
    </row>
    <row r="56" spans="1:14">
      <c r="A56" s="4" t="s">
        <v>145</v>
      </c>
      <c r="B56" s="4" t="s">
        <v>146</v>
      </c>
      <c r="C56" s="4">
        <v>1</v>
      </c>
      <c r="D56" s="4" t="s">
        <v>147</v>
      </c>
      <c r="E56" s="4" t="s">
        <v>322</v>
      </c>
      <c r="F56" s="4" t="s">
        <v>14</v>
      </c>
      <c r="G56" s="4" t="s">
        <v>321</v>
      </c>
      <c r="H56" s="4" t="s">
        <v>130</v>
      </c>
      <c r="I56" s="4" t="s">
        <v>323</v>
      </c>
      <c r="J56" s="4"/>
      <c r="K56" s="4">
        <v>13.59</v>
      </c>
      <c r="L56" s="4">
        <v>10.7</v>
      </c>
      <c r="M56" s="4">
        <v>6.99</v>
      </c>
      <c r="N56" s="5">
        <f t="shared" si="0"/>
        <v>145.41299999999998</v>
      </c>
    </row>
    <row r="57" spans="1:14">
      <c r="A57" s="4" t="s">
        <v>148</v>
      </c>
      <c r="B57" s="4" t="s">
        <v>149</v>
      </c>
      <c r="C57" s="4">
        <v>1</v>
      </c>
      <c r="D57" s="4" t="s">
        <v>147</v>
      </c>
      <c r="E57" s="4" t="s">
        <v>322</v>
      </c>
      <c r="F57" s="4" t="s">
        <v>14</v>
      </c>
      <c r="G57" s="4" t="s">
        <v>321</v>
      </c>
      <c r="H57" s="4" t="s">
        <v>130</v>
      </c>
      <c r="I57" s="4" t="s">
        <v>323</v>
      </c>
      <c r="J57" s="4"/>
      <c r="K57" s="4">
        <v>13.59</v>
      </c>
      <c r="L57" s="4">
        <v>10.7</v>
      </c>
      <c r="M57" s="4">
        <v>6.99</v>
      </c>
      <c r="N57" s="5">
        <f t="shared" si="0"/>
        <v>145.41299999999998</v>
      </c>
    </row>
    <row r="58" spans="1:14">
      <c r="A58" s="4" t="s">
        <v>150</v>
      </c>
      <c r="B58" s="4" t="s">
        <v>151</v>
      </c>
      <c r="C58" s="4">
        <v>1</v>
      </c>
      <c r="D58" s="4" t="s">
        <v>152</v>
      </c>
      <c r="E58" s="4" t="s">
        <v>151</v>
      </c>
      <c r="F58" s="4" t="s">
        <v>14</v>
      </c>
      <c r="G58" s="4" t="s">
        <v>153</v>
      </c>
      <c r="H58" s="4" t="s">
        <v>121</v>
      </c>
      <c r="I58" s="4" t="s">
        <v>154</v>
      </c>
      <c r="J58" s="4"/>
      <c r="K58" s="4">
        <v>5.4</v>
      </c>
      <c r="L58" s="4">
        <v>22.35</v>
      </c>
      <c r="M58" s="4">
        <v>3.7</v>
      </c>
      <c r="N58" s="5">
        <f t="shared" si="0"/>
        <v>120.69000000000001</v>
      </c>
    </row>
    <row r="59" spans="1:14">
      <c r="A59" s="4" t="s">
        <v>155</v>
      </c>
      <c r="B59" s="4" t="s">
        <v>156</v>
      </c>
      <c r="C59" s="4">
        <v>1</v>
      </c>
      <c r="D59" s="4" t="s">
        <v>157</v>
      </c>
      <c r="E59" s="4" t="s">
        <v>158</v>
      </c>
      <c r="F59" s="4" t="s">
        <v>159</v>
      </c>
      <c r="G59" s="4" t="s">
        <v>160</v>
      </c>
      <c r="H59" s="4" t="s">
        <v>161</v>
      </c>
      <c r="I59" s="4" t="s">
        <v>162</v>
      </c>
      <c r="J59" s="4"/>
      <c r="K59" s="4">
        <v>33.9</v>
      </c>
      <c r="L59" s="4">
        <v>16.25</v>
      </c>
      <c r="M59" s="4">
        <v>14.5</v>
      </c>
      <c r="N59" s="5">
        <f t="shared" si="0"/>
        <v>550.875</v>
      </c>
    </row>
    <row r="60" spans="1:14">
      <c r="A60" s="4" t="s">
        <v>163</v>
      </c>
      <c r="B60" s="4" t="s">
        <v>164</v>
      </c>
      <c r="C60" s="4">
        <v>18</v>
      </c>
      <c r="D60" s="4" t="s">
        <v>12</v>
      </c>
      <c r="E60" s="4" t="s">
        <v>165</v>
      </c>
      <c r="F60" s="4" t="s">
        <v>14</v>
      </c>
      <c r="G60" s="4" t="s">
        <v>166</v>
      </c>
      <c r="H60" s="4">
        <v>1206</v>
      </c>
      <c r="I60" s="4" t="s">
        <v>167</v>
      </c>
      <c r="J60" s="4"/>
      <c r="K60" s="4">
        <v>3.2</v>
      </c>
      <c r="L60" s="4">
        <v>1.6</v>
      </c>
      <c r="M60" s="4">
        <v>0.6</v>
      </c>
      <c r="N60" s="5">
        <f t="shared" si="0"/>
        <v>5.120000000000001</v>
      </c>
    </row>
    <row r="61" spans="1:14">
      <c r="A61" s="4" t="s">
        <v>168</v>
      </c>
      <c r="B61" s="4" t="s">
        <v>164</v>
      </c>
      <c r="C61" s="4">
        <v>18</v>
      </c>
      <c r="D61" s="4" t="s">
        <v>12</v>
      </c>
      <c r="E61" s="4" t="s">
        <v>165</v>
      </c>
      <c r="F61" s="4" t="s">
        <v>14</v>
      </c>
      <c r="G61" s="4" t="s">
        <v>166</v>
      </c>
      <c r="H61" s="4">
        <v>1206</v>
      </c>
      <c r="I61" s="4" t="s">
        <v>167</v>
      </c>
      <c r="J61" s="4"/>
      <c r="K61" s="4">
        <v>3.2</v>
      </c>
      <c r="L61" s="4">
        <v>1.6</v>
      </c>
      <c r="M61" s="4">
        <v>0.6</v>
      </c>
      <c r="N61" s="5">
        <f t="shared" si="0"/>
        <v>5.120000000000001</v>
      </c>
    </row>
    <row r="62" spans="1:14">
      <c r="A62" s="4" t="s">
        <v>169</v>
      </c>
      <c r="B62" s="4" t="s">
        <v>164</v>
      </c>
      <c r="C62" s="4">
        <v>18</v>
      </c>
      <c r="D62" s="4" t="s">
        <v>12</v>
      </c>
      <c r="E62" s="4" t="s">
        <v>165</v>
      </c>
      <c r="F62" s="4" t="s">
        <v>14</v>
      </c>
      <c r="G62" s="4" t="s">
        <v>166</v>
      </c>
      <c r="H62" s="4">
        <v>1206</v>
      </c>
      <c r="I62" s="4" t="s">
        <v>167</v>
      </c>
      <c r="J62" s="4"/>
      <c r="K62" s="4">
        <v>3.2</v>
      </c>
      <c r="L62" s="4">
        <v>1.6</v>
      </c>
      <c r="M62" s="4">
        <v>0.6</v>
      </c>
      <c r="N62" s="5">
        <f t="shared" si="0"/>
        <v>5.120000000000001</v>
      </c>
    </row>
    <row r="63" spans="1:14">
      <c r="A63" s="4" t="s">
        <v>170</v>
      </c>
      <c r="B63" s="4" t="s">
        <v>164</v>
      </c>
      <c r="C63" s="4">
        <v>18</v>
      </c>
      <c r="D63" s="4" t="s">
        <v>12</v>
      </c>
      <c r="E63" s="4" t="s">
        <v>165</v>
      </c>
      <c r="F63" s="4" t="s">
        <v>14</v>
      </c>
      <c r="G63" s="4" t="s">
        <v>166</v>
      </c>
      <c r="H63" s="4">
        <v>1206</v>
      </c>
      <c r="I63" s="4" t="s">
        <v>167</v>
      </c>
      <c r="J63" s="4"/>
      <c r="K63" s="4">
        <v>3.2</v>
      </c>
      <c r="L63" s="4">
        <v>1.6</v>
      </c>
      <c r="M63" s="4">
        <v>0.6</v>
      </c>
      <c r="N63" s="5">
        <f t="shared" si="0"/>
        <v>5.120000000000001</v>
      </c>
    </row>
    <row r="64" spans="1:14">
      <c r="A64" s="4" t="s">
        <v>171</v>
      </c>
      <c r="B64" s="4" t="s">
        <v>164</v>
      </c>
      <c r="C64" s="4">
        <v>18</v>
      </c>
      <c r="D64" s="4" t="s">
        <v>12</v>
      </c>
      <c r="E64" s="4" t="s">
        <v>165</v>
      </c>
      <c r="F64" s="4" t="s">
        <v>14</v>
      </c>
      <c r="G64" s="4" t="s">
        <v>166</v>
      </c>
      <c r="H64" s="4">
        <v>1206</v>
      </c>
      <c r="I64" s="4" t="s">
        <v>167</v>
      </c>
      <c r="J64" s="4"/>
      <c r="K64" s="4">
        <v>3.2</v>
      </c>
      <c r="L64" s="4">
        <v>1.6</v>
      </c>
      <c r="M64" s="4">
        <v>0.6</v>
      </c>
      <c r="N64" s="5">
        <f t="shared" si="0"/>
        <v>5.120000000000001</v>
      </c>
    </row>
    <row r="65" spans="1:14">
      <c r="A65" s="4" t="s">
        <v>172</v>
      </c>
      <c r="B65" s="4" t="s">
        <v>164</v>
      </c>
      <c r="C65" s="4">
        <v>18</v>
      </c>
      <c r="D65" s="4" t="s">
        <v>12</v>
      </c>
      <c r="E65" s="4" t="s">
        <v>165</v>
      </c>
      <c r="F65" s="4" t="s">
        <v>14</v>
      </c>
      <c r="G65" s="4" t="s">
        <v>166</v>
      </c>
      <c r="H65" s="4">
        <v>1206</v>
      </c>
      <c r="I65" s="4" t="s">
        <v>167</v>
      </c>
      <c r="J65" s="4"/>
      <c r="K65" s="4">
        <v>3.2</v>
      </c>
      <c r="L65" s="4">
        <v>1.6</v>
      </c>
      <c r="M65" s="4">
        <v>0.6</v>
      </c>
      <c r="N65" s="5">
        <f t="shared" si="0"/>
        <v>5.120000000000001</v>
      </c>
    </row>
    <row r="66" spans="1:14">
      <c r="A66" s="4" t="s">
        <v>173</v>
      </c>
      <c r="B66" s="4" t="s">
        <v>164</v>
      </c>
      <c r="C66" s="4">
        <v>18</v>
      </c>
      <c r="D66" s="4" t="s">
        <v>12</v>
      </c>
      <c r="E66" s="4" t="s">
        <v>165</v>
      </c>
      <c r="F66" s="4" t="s">
        <v>14</v>
      </c>
      <c r="G66" s="4" t="s">
        <v>166</v>
      </c>
      <c r="H66" s="4">
        <v>1206</v>
      </c>
      <c r="I66" s="4" t="s">
        <v>167</v>
      </c>
      <c r="J66" s="4"/>
      <c r="K66" s="4">
        <v>3.2</v>
      </c>
      <c r="L66" s="4">
        <v>1.6</v>
      </c>
      <c r="M66" s="4">
        <v>0.6</v>
      </c>
      <c r="N66" s="5">
        <f t="shared" si="0"/>
        <v>5.120000000000001</v>
      </c>
    </row>
    <row r="67" spans="1:14">
      <c r="A67" s="4" t="s">
        <v>174</v>
      </c>
      <c r="B67" s="4" t="s">
        <v>164</v>
      </c>
      <c r="C67" s="4">
        <v>18</v>
      </c>
      <c r="D67" s="4" t="s">
        <v>12</v>
      </c>
      <c r="E67" s="4" t="s">
        <v>165</v>
      </c>
      <c r="F67" s="4" t="s">
        <v>14</v>
      </c>
      <c r="G67" s="4" t="s">
        <v>166</v>
      </c>
      <c r="H67" s="4">
        <v>1206</v>
      </c>
      <c r="I67" s="4" t="s">
        <v>167</v>
      </c>
      <c r="J67" s="4"/>
      <c r="K67" s="4">
        <v>3.2</v>
      </c>
      <c r="L67" s="4">
        <v>1.6</v>
      </c>
      <c r="M67" s="4">
        <v>0.6</v>
      </c>
      <c r="N67" s="5">
        <f t="shared" si="0"/>
        <v>5.120000000000001</v>
      </c>
    </row>
    <row r="68" spans="1:14">
      <c r="A68" s="4" t="s">
        <v>175</v>
      </c>
      <c r="B68" s="4" t="s">
        <v>164</v>
      </c>
      <c r="C68" s="4">
        <v>18</v>
      </c>
      <c r="D68" s="4" t="s">
        <v>12</v>
      </c>
      <c r="E68" s="4" t="s">
        <v>165</v>
      </c>
      <c r="F68" s="4" t="s">
        <v>14</v>
      </c>
      <c r="G68" s="4" t="s">
        <v>166</v>
      </c>
      <c r="H68" s="4">
        <v>1206</v>
      </c>
      <c r="I68" s="4" t="s">
        <v>167</v>
      </c>
      <c r="J68" s="4"/>
      <c r="K68" s="4">
        <v>3.2</v>
      </c>
      <c r="L68" s="4">
        <v>1.6</v>
      </c>
      <c r="M68" s="4">
        <v>0.6</v>
      </c>
      <c r="N68" s="5">
        <f t="shared" si="0"/>
        <v>5.120000000000001</v>
      </c>
    </row>
    <row r="69" spans="1:14">
      <c r="A69" s="4" t="s">
        <v>176</v>
      </c>
      <c r="B69" s="4" t="s">
        <v>164</v>
      </c>
      <c r="C69" s="4">
        <v>18</v>
      </c>
      <c r="D69" s="4" t="s">
        <v>12</v>
      </c>
      <c r="E69" s="4" t="s">
        <v>165</v>
      </c>
      <c r="F69" s="4" t="s">
        <v>14</v>
      </c>
      <c r="G69" s="4" t="s">
        <v>166</v>
      </c>
      <c r="H69" s="4">
        <v>1206</v>
      </c>
      <c r="I69" s="4" t="s">
        <v>167</v>
      </c>
      <c r="J69" s="4"/>
      <c r="K69" s="4">
        <v>3.2</v>
      </c>
      <c r="L69" s="4">
        <v>1.6</v>
      </c>
      <c r="M69" s="4">
        <v>0.6</v>
      </c>
      <c r="N69" s="5">
        <f t="shared" si="0"/>
        <v>5.120000000000001</v>
      </c>
    </row>
    <row r="70" spans="1:14">
      <c r="A70" s="4" t="s">
        <v>177</v>
      </c>
      <c r="B70" s="4" t="s">
        <v>164</v>
      </c>
      <c r="C70" s="4">
        <v>18</v>
      </c>
      <c r="D70" s="4" t="s">
        <v>12</v>
      </c>
      <c r="E70" s="4" t="s">
        <v>165</v>
      </c>
      <c r="F70" s="4" t="s">
        <v>14</v>
      </c>
      <c r="G70" s="4" t="s">
        <v>166</v>
      </c>
      <c r="H70" s="4">
        <v>1206</v>
      </c>
      <c r="I70" s="4" t="s">
        <v>167</v>
      </c>
      <c r="J70" s="4"/>
      <c r="K70" s="4">
        <v>3.2</v>
      </c>
      <c r="L70" s="4">
        <v>1.6</v>
      </c>
      <c r="M70" s="4">
        <v>0.6</v>
      </c>
      <c r="N70" s="5">
        <f t="shared" si="0"/>
        <v>5.120000000000001</v>
      </c>
    </row>
    <row r="71" spans="1:14">
      <c r="A71" s="4" t="s">
        <v>178</v>
      </c>
      <c r="B71" s="4" t="s">
        <v>164</v>
      </c>
      <c r="C71" s="4">
        <v>18</v>
      </c>
      <c r="D71" s="4" t="s">
        <v>12</v>
      </c>
      <c r="E71" s="4" t="s">
        <v>165</v>
      </c>
      <c r="F71" s="4" t="s">
        <v>14</v>
      </c>
      <c r="G71" s="4" t="s">
        <v>166</v>
      </c>
      <c r="H71" s="4">
        <v>1206</v>
      </c>
      <c r="I71" s="4" t="s">
        <v>167</v>
      </c>
      <c r="J71" s="4"/>
      <c r="K71" s="4">
        <v>3.2</v>
      </c>
      <c r="L71" s="4">
        <v>1.6</v>
      </c>
      <c r="M71" s="4">
        <v>0.6</v>
      </c>
      <c r="N71" s="5">
        <f t="shared" ref="N71:N130" si="1">K71*L71</f>
        <v>5.120000000000001</v>
      </c>
    </row>
    <row r="72" spans="1:14">
      <c r="A72" s="4" t="s">
        <v>179</v>
      </c>
      <c r="B72" s="4" t="s">
        <v>164</v>
      </c>
      <c r="C72" s="4">
        <v>18</v>
      </c>
      <c r="D72" s="4" t="s">
        <v>12</v>
      </c>
      <c r="E72" s="4" t="s">
        <v>165</v>
      </c>
      <c r="F72" s="4" t="s">
        <v>14</v>
      </c>
      <c r="G72" s="4" t="s">
        <v>166</v>
      </c>
      <c r="H72" s="4">
        <v>1206</v>
      </c>
      <c r="I72" s="4" t="s">
        <v>167</v>
      </c>
      <c r="J72" s="4"/>
      <c r="K72" s="4">
        <v>3.2</v>
      </c>
      <c r="L72" s="4">
        <v>1.6</v>
      </c>
      <c r="M72" s="4">
        <v>0.6</v>
      </c>
      <c r="N72" s="5">
        <f t="shared" si="1"/>
        <v>5.120000000000001</v>
      </c>
    </row>
    <row r="73" spans="1:14">
      <c r="A73" s="4" t="s">
        <v>180</v>
      </c>
      <c r="B73" s="4" t="s">
        <v>164</v>
      </c>
      <c r="C73" s="4">
        <v>18</v>
      </c>
      <c r="D73" s="4" t="s">
        <v>12</v>
      </c>
      <c r="E73" s="4" t="s">
        <v>165</v>
      </c>
      <c r="F73" s="4" t="s">
        <v>14</v>
      </c>
      <c r="G73" s="4" t="s">
        <v>166</v>
      </c>
      <c r="H73" s="4">
        <v>1206</v>
      </c>
      <c r="I73" s="4" t="s">
        <v>167</v>
      </c>
      <c r="J73" s="4"/>
      <c r="K73" s="4">
        <v>3.2</v>
      </c>
      <c r="L73" s="4">
        <v>1.6</v>
      </c>
      <c r="M73" s="4">
        <v>0.6</v>
      </c>
      <c r="N73" s="5">
        <f t="shared" si="1"/>
        <v>5.120000000000001</v>
      </c>
    </row>
    <row r="74" spans="1:14">
      <c r="A74" s="4" t="s">
        <v>181</v>
      </c>
      <c r="B74" s="4" t="s">
        <v>164</v>
      </c>
      <c r="C74" s="4">
        <v>18</v>
      </c>
      <c r="D74" s="4" t="s">
        <v>12</v>
      </c>
      <c r="E74" s="4" t="s">
        <v>165</v>
      </c>
      <c r="F74" s="4" t="s">
        <v>14</v>
      </c>
      <c r="G74" s="4" t="s">
        <v>166</v>
      </c>
      <c r="H74" s="4">
        <v>1206</v>
      </c>
      <c r="I74" s="4" t="s">
        <v>167</v>
      </c>
      <c r="J74" s="4"/>
      <c r="K74" s="4">
        <v>3.2</v>
      </c>
      <c r="L74" s="4">
        <v>1.6</v>
      </c>
      <c r="M74" s="4">
        <v>0.6</v>
      </c>
      <c r="N74" s="5">
        <f t="shared" si="1"/>
        <v>5.120000000000001</v>
      </c>
    </row>
    <row r="75" spans="1:14">
      <c r="A75" s="4" t="s">
        <v>182</v>
      </c>
      <c r="B75" s="4" t="s">
        <v>164</v>
      </c>
      <c r="C75" s="4">
        <v>18</v>
      </c>
      <c r="D75" s="4" t="s">
        <v>12</v>
      </c>
      <c r="E75" s="4" t="s">
        <v>165</v>
      </c>
      <c r="F75" s="4" t="s">
        <v>14</v>
      </c>
      <c r="G75" s="4" t="s">
        <v>166</v>
      </c>
      <c r="H75" s="4">
        <v>1206</v>
      </c>
      <c r="I75" s="4" t="s">
        <v>167</v>
      </c>
      <c r="J75" s="4"/>
      <c r="K75" s="4">
        <v>3.2</v>
      </c>
      <c r="L75" s="4">
        <v>1.6</v>
      </c>
      <c r="M75" s="4">
        <v>0.6</v>
      </c>
      <c r="N75" s="5">
        <f t="shared" si="1"/>
        <v>5.120000000000001</v>
      </c>
    </row>
    <row r="76" spans="1:14">
      <c r="A76" s="4" t="s">
        <v>183</v>
      </c>
      <c r="B76" s="4" t="s">
        <v>164</v>
      </c>
      <c r="C76" s="4">
        <v>18</v>
      </c>
      <c r="D76" s="4" t="s">
        <v>12</v>
      </c>
      <c r="E76" s="4" t="s">
        <v>165</v>
      </c>
      <c r="F76" s="4" t="s">
        <v>14</v>
      </c>
      <c r="G76" s="4" t="s">
        <v>166</v>
      </c>
      <c r="H76" s="4">
        <v>1206</v>
      </c>
      <c r="I76" s="4" t="s">
        <v>167</v>
      </c>
      <c r="J76" s="4"/>
      <c r="K76" s="4">
        <v>3.2</v>
      </c>
      <c r="L76" s="4">
        <v>1.6</v>
      </c>
      <c r="M76" s="4">
        <v>0.6</v>
      </c>
      <c r="N76" s="5">
        <f t="shared" si="1"/>
        <v>5.120000000000001</v>
      </c>
    </row>
    <row r="77" spans="1:14">
      <c r="A77" s="4" t="s">
        <v>184</v>
      </c>
      <c r="B77" s="4" t="s">
        <v>164</v>
      </c>
      <c r="C77" s="4">
        <v>18</v>
      </c>
      <c r="D77" s="4" t="s">
        <v>12</v>
      </c>
      <c r="E77" s="4" t="s">
        <v>165</v>
      </c>
      <c r="F77" s="4" t="s">
        <v>14</v>
      </c>
      <c r="G77" s="4" t="s">
        <v>166</v>
      </c>
      <c r="H77" s="4">
        <v>1206</v>
      </c>
      <c r="I77" s="4" t="s">
        <v>167</v>
      </c>
      <c r="J77" s="4"/>
      <c r="K77" s="4">
        <v>3.2</v>
      </c>
      <c r="L77" s="4">
        <v>1.6</v>
      </c>
      <c r="M77" s="4">
        <v>0.6</v>
      </c>
      <c r="N77" s="5">
        <f t="shared" si="1"/>
        <v>5.120000000000001</v>
      </c>
    </row>
    <row r="78" spans="1:14">
      <c r="A78" s="4" t="s">
        <v>185</v>
      </c>
      <c r="B78" s="4">
        <v>150</v>
      </c>
      <c r="C78" s="4">
        <v>1</v>
      </c>
      <c r="D78" s="4" t="s">
        <v>12</v>
      </c>
      <c r="E78" s="4" t="s">
        <v>186</v>
      </c>
      <c r="F78" s="4" t="s">
        <v>14</v>
      </c>
      <c r="G78" s="4" t="s">
        <v>187</v>
      </c>
      <c r="H78" s="4">
        <v>1206</v>
      </c>
      <c r="I78" s="4" t="s">
        <v>188</v>
      </c>
      <c r="J78" s="4"/>
      <c r="K78" s="4">
        <v>3.2</v>
      </c>
      <c r="L78" s="4">
        <v>1.6</v>
      </c>
      <c r="M78" s="4">
        <v>0.6</v>
      </c>
      <c r="N78" s="5">
        <f t="shared" si="1"/>
        <v>5.120000000000001</v>
      </c>
    </row>
    <row r="79" spans="1:14">
      <c r="A79" s="4" t="s">
        <v>189</v>
      </c>
      <c r="B79" s="4" t="s">
        <v>190</v>
      </c>
      <c r="C79" s="4">
        <v>5</v>
      </c>
      <c r="D79" s="4" t="s">
        <v>12</v>
      </c>
      <c r="E79" s="4" t="s">
        <v>191</v>
      </c>
      <c r="F79" s="4" t="s">
        <v>14</v>
      </c>
      <c r="G79" s="4" t="s">
        <v>192</v>
      </c>
      <c r="H79" s="4">
        <v>1206</v>
      </c>
      <c r="I79" s="4" t="s">
        <v>193</v>
      </c>
      <c r="J79" s="4"/>
      <c r="K79" s="4">
        <v>3.2</v>
      </c>
      <c r="L79" s="4">
        <v>1.6</v>
      </c>
      <c r="M79" s="4">
        <v>0.6</v>
      </c>
      <c r="N79" s="5">
        <f t="shared" si="1"/>
        <v>5.120000000000001</v>
      </c>
    </row>
    <row r="80" spans="1:14">
      <c r="A80" s="4" t="s">
        <v>194</v>
      </c>
      <c r="B80" s="4" t="s">
        <v>190</v>
      </c>
      <c r="C80" s="4">
        <v>5</v>
      </c>
      <c r="D80" s="4" t="s">
        <v>12</v>
      </c>
      <c r="E80" s="4" t="s">
        <v>191</v>
      </c>
      <c r="F80" s="4" t="s">
        <v>14</v>
      </c>
      <c r="G80" s="4" t="s">
        <v>192</v>
      </c>
      <c r="H80" s="4">
        <v>1206</v>
      </c>
      <c r="I80" s="4" t="s">
        <v>193</v>
      </c>
      <c r="J80" s="4"/>
      <c r="K80" s="4">
        <v>3.2</v>
      </c>
      <c r="L80" s="4">
        <v>1.6</v>
      </c>
      <c r="M80" s="4">
        <v>0.6</v>
      </c>
      <c r="N80" s="5">
        <f t="shared" si="1"/>
        <v>5.120000000000001</v>
      </c>
    </row>
    <row r="81" spans="1:14">
      <c r="A81" s="4" t="s">
        <v>195</v>
      </c>
      <c r="B81" s="4" t="s">
        <v>190</v>
      </c>
      <c r="C81" s="4">
        <v>5</v>
      </c>
      <c r="D81" s="4" t="s">
        <v>12</v>
      </c>
      <c r="E81" s="4" t="s">
        <v>191</v>
      </c>
      <c r="F81" s="4" t="s">
        <v>14</v>
      </c>
      <c r="G81" s="4" t="s">
        <v>192</v>
      </c>
      <c r="H81" s="4">
        <v>1206</v>
      </c>
      <c r="I81" s="4" t="s">
        <v>193</v>
      </c>
      <c r="J81" s="4"/>
      <c r="K81" s="4">
        <v>3.2</v>
      </c>
      <c r="L81" s="4">
        <v>1.6</v>
      </c>
      <c r="M81" s="4">
        <v>0.6</v>
      </c>
      <c r="N81" s="5">
        <f t="shared" si="1"/>
        <v>5.120000000000001</v>
      </c>
    </row>
    <row r="82" spans="1:14">
      <c r="A82" s="4" t="s">
        <v>196</v>
      </c>
      <c r="B82" s="4" t="s">
        <v>190</v>
      </c>
      <c r="C82" s="4">
        <v>5</v>
      </c>
      <c r="D82" s="4" t="s">
        <v>12</v>
      </c>
      <c r="E82" s="4" t="s">
        <v>191</v>
      </c>
      <c r="F82" s="4" t="s">
        <v>14</v>
      </c>
      <c r="G82" s="4" t="s">
        <v>192</v>
      </c>
      <c r="H82" s="4">
        <v>1206</v>
      </c>
      <c r="I82" s="4" t="s">
        <v>193</v>
      </c>
      <c r="J82" s="4"/>
      <c r="K82" s="4">
        <v>3.2</v>
      </c>
      <c r="L82" s="4">
        <v>1.6</v>
      </c>
      <c r="M82" s="4">
        <v>0.6</v>
      </c>
      <c r="N82" s="5">
        <f t="shared" si="1"/>
        <v>5.120000000000001</v>
      </c>
    </row>
    <row r="83" spans="1:14">
      <c r="A83" s="4" t="s">
        <v>197</v>
      </c>
      <c r="B83" s="4" t="s">
        <v>190</v>
      </c>
      <c r="C83" s="4">
        <v>5</v>
      </c>
      <c r="D83" s="4" t="s">
        <v>12</v>
      </c>
      <c r="E83" s="4" t="s">
        <v>191</v>
      </c>
      <c r="F83" s="4" t="s">
        <v>14</v>
      </c>
      <c r="G83" s="4" t="s">
        <v>192</v>
      </c>
      <c r="H83" s="4">
        <v>1206</v>
      </c>
      <c r="I83" s="4" t="s">
        <v>193</v>
      </c>
      <c r="J83" s="4"/>
      <c r="K83" s="4">
        <v>3.2</v>
      </c>
      <c r="L83" s="4">
        <v>1.6</v>
      </c>
      <c r="M83" s="4">
        <v>0.6</v>
      </c>
      <c r="N83" s="5">
        <f t="shared" si="1"/>
        <v>5.120000000000001</v>
      </c>
    </row>
    <row r="84" spans="1:14">
      <c r="A84" s="4" t="s">
        <v>198</v>
      </c>
      <c r="B84" s="4" t="s">
        <v>199</v>
      </c>
      <c r="C84" s="4">
        <v>5</v>
      </c>
      <c r="D84" s="4" t="s">
        <v>200</v>
      </c>
      <c r="E84" s="4" t="s">
        <v>201</v>
      </c>
      <c r="F84" s="4" t="s">
        <v>14</v>
      </c>
      <c r="G84" s="4" t="s">
        <v>202</v>
      </c>
      <c r="H84" s="4" t="s">
        <v>203</v>
      </c>
      <c r="I84" s="4" t="s">
        <v>204</v>
      </c>
      <c r="J84" s="4"/>
      <c r="K84" s="4">
        <v>5.08</v>
      </c>
      <c r="L84" s="4">
        <v>3.2</v>
      </c>
      <c r="M84" s="4">
        <v>0.6</v>
      </c>
      <c r="N84" s="5">
        <f t="shared" si="1"/>
        <v>16.256</v>
      </c>
    </row>
    <row r="85" spans="1:14">
      <c r="A85" s="4" t="s">
        <v>205</v>
      </c>
      <c r="B85" s="4" t="s">
        <v>199</v>
      </c>
      <c r="C85" s="4">
        <v>5</v>
      </c>
      <c r="D85" s="4" t="s">
        <v>200</v>
      </c>
      <c r="E85" s="4" t="s">
        <v>201</v>
      </c>
      <c r="F85" s="4" t="s">
        <v>14</v>
      </c>
      <c r="G85" s="4" t="s">
        <v>202</v>
      </c>
      <c r="H85" s="4" t="s">
        <v>203</v>
      </c>
      <c r="I85" s="4" t="s">
        <v>204</v>
      </c>
      <c r="J85" s="4"/>
      <c r="K85" s="4">
        <v>5.08</v>
      </c>
      <c r="L85" s="4">
        <v>3.2</v>
      </c>
      <c r="M85" s="4">
        <v>0.6</v>
      </c>
      <c r="N85" s="5">
        <f t="shared" si="1"/>
        <v>16.256</v>
      </c>
    </row>
    <row r="86" spans="1:14">
      <c r="A86" s="4" t="s">
        <v>206</v>
      </c>
      <c r="B86" s="4" t="s">
        <v>199</v>
      </c>
      <c r="C86" s="4">
        <v>5</v>
      </c>
      <c r="D86" s="4" t="s">
        <v>200</v>
      </c>
      <c r="E86" s="4" t="s">
        <v>201</v>
      </c>
      <c r="F86" s="4" t="s">
        <v>14</v>
      </c>
      <c r="G86" s="4" t="s">
        <v>202</v>
      </c>
      <c r="H86" s="4" t="s">
        <v>203</v>
      </c>
      <c r="I86" s="4" t="s">
        <v>204</v>
      </c>
      <c r="J86" s="4"/>
      <c r="K86" s="4">
        <v>5.08</v>
      </c>
      <c r="L86" s="4">
        <v>3.2</v>
      </c>
      <c r="M86" s="4">
        <v>0.6</v>
      </c>
      <c r="N86" s="5">
        <f t="shared" si="1"/>
        <v>16.256</v>
      </c>
    </row>
    <row r="87" spans="1:14">
      <c r="A87" s="4" t="s">
        <v>207</v>
      </c>
      <c r="B87" s="4" t="s">
        <v>199</v>
      </c>
      <c r="C87" s="4">
        <v>5</v>
      </c>
      <c r="D87" s="4" t="s">
        <v>200</v>
      </c>
      <c r="E87" s="4" t="s">
        <v>201</v>
      </c>
      <c r="F87" s="4" t="s">
        <v>14</v>
      </c>
      <c r="G87" s="4" t="s">
        <v>202</v>
      </c>
      <c r="H87" s="4" t="s">
        <v>203</v>
      </c>
      <c r="I87" s="4" t="s">
        <v>204</v>
      </c>
      <c r="J87" s="4"/>
      <c r="K87" s="4">
        <v>5.08</v>
      </c>
      <c r="L87" s="4">
        <v>3.2</v>
      </c>
      <c r="M87" s="4">
        <v>0.6</v>
      </c>
      <c r="N87" s="5">
        <f t="shared" si="1"/>
        <v>16.256</v>
      </c>
    </row>
    <row r="88" spans="1:14">
      <c r="A88" s="4" t="s">
        <v>208</v>
      </c>
      <c r="B88" s="4" t="s">
        <v>199</v>
      </c>
      <c r="C88" s="4">
        <v>5</v>
      </c>
      <c r="D88" s="4" t="s">
        <v>200</v>
      </c>
      <c r="E88" s="4" t="s">
        <v>201</v>
      </c>
      <c r="F88" s="4" t="s">
        <v>14</v>
      </c>
      <c r="G88" s="4" t="s">
        <v>202</v>
      </c>
      <c r="H88" s="4" t="s">
        <v>203</v>
      </c>
      <c r="I88" s="4" t="s">
        <v>204</v>
      </c>
      <c r="J88" s="4"/>
      <c r="K88" s="4">
        <v>5.08</v>
      </c>
      <c r="L88" s="4">
        <v>3.2</v>
      </c>
      <c r="M88" s="4">
        <v>0.6</v>
      </c>
      <c r="N88" s="5">
        <f t="shared" si="1"/>
        <v>16.256</v>
      </c>
    </row>
    <row r="89" spans="1:14">
      <c r="A89" s="4" t="s">
        <v>209</v>
      </c>
      <c r="B89" s="4" t="s">
        <v>210</v>
      </c>
      <c r="C89" s="4">
        <v>4</v>
      </c>
      <c r="D89" s="4" t="s">
        <v>12</v>
      </c>
      <c r="E89" s="4" t="s">
        <v>165</v>
      </c>
      <c r="F89" s="4" t="s">
        <v>14</v>
      </c>
      <c r="G89" s="4" t="s">
        <v>166</v>
      </c>
      <c r="H89" s="4">
        <v>1206</v>
      </c>
      <c r="I89" s="4" t="s">
        <v>167</v>
      </c>
      <c r="J89" s="4"/>
      <c r="K89" s="4">
        <v>3.2</v>
      </c>
      <c r="L89" s="4">
        <v>1.6</v>
      </c>
      <c r="M89" s="4">
        <v>0.6</v>
      </c>
      <c r="N89" s="5">
        <f t="shared" si="1"/>
        <v>5.120000000000001</v>
      </c>
    </row>
    <row r="90" spans="1:14">
      <c r="A90" s="4" t="s">
        <v>211</v>
      </c>
      <c r="B90" s="4" t="s">
        <v>210</v>
      </c>
      <c r="C90" s="4">
        <v>4</v>
      </c>
      <c r="D90" s="4" t="s">
        <v>12</v>
      </c>
      <c r="E90" s="4" t="s">
        <v>165</v>
      </c>
      <c r="F90" s="4" t="s">
        <v>14</v>
      </c>
      <c r="G90" s="4" t="s">
        <v>166</v>
      </c>
      <c r="H90" s="4">
        <v>1206</v>
      </c>
      <c r="I90" s="4" t="s">
        <v>167</v>
      </c>
      <c r="J90" s="4"/>
      <c r="K90" s="4">
        <v>3.2</v>
      </c>
      <c r="L90" s="4">
        <v>1.6</v>
      </c>
      <c r="M90" s="4">
        <v>0.6</v>
      </c>
      <c r="N90" s="5">
        <f t="shared" si="1"/>
        <v>5.120000000000001</v>
      </c>
    </row>
    <row r="91" spans="1:14">
      <c r="A91" s="4" t="s">
        <v>212</v>
      </c>
      <c r="B91" s="4" t="s">
        <v>210</v>
      </c>
      <c r="C91" s="4">
        <v>4</v>
      </c>
      <c r="D91" s="4" t="s">
        <v>12</v>
      </c>
      <c r="E91" s="4" t="s">
        <v>165</v>
      </c>
      <c r="F91" s="4" t="s">
        <v>14</v>
      </c>
      <c r="G91" s="4" t="s">
        <v>166</v>
      </c>
      <c r="H91" s="4">
        <v>1206</v>
      </c>
      <c r="I91" s="4" t="s">
        <v>167</v>
      </c>
      <c r="J91" s="4"/>
      <c r="K91" s="4">
        <v>3.2</v>
      </c>
      <c r="L91" s="4">
        <v>1.6</v>
      </c>
      <c r="M91" s="4">
        <v>0.6</v>
      </c>
      <c r="N91" s="5">
        <f t="shared" si="1"/>
        <v>5.120000000000001</v>
      </c>
    </row>
    <row r="92" spans="1:14">
      <c r="A92" s="4" t="s">
        <v>213</v>
      </c>
      <c r="B92" s="4" t="s">
        <v>210</v>
      </c>
      <c r="C92" s="4">
        <v>4</v>
      </c>
      <c r="D92" s="4" t="s">
        <v>12</v>
      </c>
      <c r="E92" s="4" t="s">
        <v>165</v>
      </c>
      <c r="F92" s="4" t="s">
        <v>14</v>
      </c>
      <c r="G92" s="4" t="s">
        <v>166</v>
      </c>
      <c r="H92" s="4">
        <v>1206</v>
      </c>
      <c r="I92" s="4" t="s">
        <v>167</v>
      </c>
      <c r="J92" s="4"/>
      <c r="K92" s="4">
        <v>3.2</v>
      </c>
      <c r="L92" s="4">
        <v>1.6</v>
      </c>
      <c r="M92" s="4">
        <v>0.6</v>
      </c>
      <c r="N92" s="5">
        <f t="shared" si="1"/>
        <v>5.120000000000001</v>
      </c>
    </row>
    <row r="93" spans="1:14">
      <c r="A93" s="4" t="s">
        <v>214</v>
      </c>
      <c r="B93" s="4" t="s">
        <v>215</v>
      </c>
      <c r="C93" s="4">
        <v>1</v>
      </c>
      <c r="D93" s="4" t="s">
        <v>216</v>
      </c>
      <c r="E93" s="4" t="s">
        <v>217</v>
      </c>
      <c r="F93" s="4" t="s">
        <v>14</v>
      </c>
      <c r="G93" s="4" t="s">
        <v>218</v>
      </c>
      <c r="H93" s="4" t="s">
        <v>219</v>
      </c>
      <c r="I93" s="4" t="s">
        <v>220</v>
      </c>
      <c r="J93" s="4"/>
      <c r="K93" s="4">
        <v>13.39</v>
      </c>
      <c r="L93" s="4">
        <v>8.1300000000000008</v>
      </c>
      <c r="M93" s="4">
        <v>5.08</v>
      </c>
      <c r="N93" s="5">
        <f t="shared" si="1"/>
        <v>108.86070000000001</v>
      </c>
    </row>
    <row r="94" spans="1:14">
      <c r="A94" s="4" t="s">
        <v>221</v>
      </c>
      <c r="B94" s="4" t="s">
        <v>222</v>
      </c>
      <c r="C94" s="4">
        <v>4</v>
      </c>
      <c r="D94" s="4" t="s">
        <v>223</v>
      </c>
      <c r="E94" s="4">
        <v>5005</v>
      </c>
      <c r="F94" s="4" t="s">
        <v>14</v>
      </c>
      <c r="G94" s="4" t="s">
        <v>224</v>
      </c>
      <c r="H94" s="4" t="s">
        <v>225</v>
      </c>
      <c r="I94" s="4" t="s">
        <v>226</v>
      </c>
      <c r="J94" s="4"/>
      <c r="K94" s="4">
        <v>3.14</v>
      </c>
      <c r="L94" s="4">
        <v>1.6</v>
      </c>
      <c r="M94" s="4">
        <v>5.6</v>
      </c>
      <c r="N94" s="5">
        <f>K94*L94^2</f>
        <v>8.0384000000000011</v>
      </c>
    </row>
    <row r="95" spans="1:14">
      <c r="A95" s="4" t="s">
        <v>227</v>
      </c>
      <c r="B95" s="4" t="s">
        <v>222</v>
      </c>
      <c r="C95" s="4">
        <v>4</v>
      </c>
      <c r="D95" s="4" t="s">
        <v>223</v>
      </c>
      <c r="E95" s="4">
        <v>5005</v>
      </c>
      <c r="F95" s="4" t="s">
        <v>14</v>
      </c>
      <c r="G95" s="4" t="s">
        <v>224</v>
      </c>
      <c r="H95" s="4" t="s">
        <v>225</v>
      </c>
      <c r="I95" s="4" t="s">
        <v>226</v>
      </c>
      <c r="J95" s="4"/>
      <c r="K95" s="4">
        <v>3.14</v>
      </c>
      <c r="L95" s="4">
        <v>1.6</v>
      </c>
      <c r="M95" s="4">
        <v>5.6</v>
      </c>
      <c r="N95" s="5">
        <f t="shared" ref="N95:N99" si="2">K95*L95^2</f>
        <v>8.0384000000000011</v>
      </c>
    </row>
    <row r="96" spans="1:14">
      <c r="A96" s="4" t="s">
        <v>228</v>
      </c>
      <c r="B96" s="4" t="s">
        <v>222</v>
      </c>
      <c r="C96" s="4">
        <v>4</v>
      </c>
      <c r="D96" s="4" t="s">
        <v>223</v>
      </c>
      <c r="E96" s="4">
        <v>5005</v>
      </c>
      <c r="F96" s="4" t="s">
        <v>14</v>
      </c>
      <c r="G96" s="4" t="s">
        <v>224</v>
      </c>
      <c r="H96" s="4" t="s">
        <v>225</v>
      </c>
      <c r="I96" s="4" t="s">
        <v>226</v>
      </c>
      <c r="J96" s="4"/>
      <c r="K96" s="4">
        <v>3.14</v>
      </c>
      <c r="L96" s="4">
        <v>1.6</v>
      </c>
      <c r="M96" s="4">
        <v>5.6</v>
      </c>
      <c r="N96" s="5">
        <f t="shared" si="2"/>
        <v>8.0384000000000011</v>
      </c>
    </row>
    <row r="97" spans="1:14">
      <c r="A97" s="4" t="s">
        <v>229</v>
      </c>
      <c r="B97" s="4" t="s">
        <v>222</v>
      </c>
      <c r="C97" s="4">
        <v>4</v>
      </c>
      <c r="D97" s="4" t="s">
        <v>223</v>
      </c>
      <c r="E97" s="4">
        <v>5005</v>
      </c>
      <c r="F97" s="4" t="s">
        <v>14</v>
      </c>
      <c r="G97" s="4" t="s">
        <v>224</v>
      </c>
      <c r="H97" s="4" t="s">
        <v>225</v>
      </c>
      <c r="I97" s="4" t="s">
        <v>226</v>
      </c>
      <c r="J97" s="4"/>
      <c r="K97" s="4">
        <v>3.14</v>
      </c>
      <c r="L97" s="4">
        <v>1.6</v>
      </c>
      <c r="M97" s="4">
        <v>5.6</v>
      </c>
      <c r="N97" s="5">
        <f t="shared" si="2"/>
        <v>8.0384000000000011</v>
      </c>
    </row>
    <row r="98" spans="1:14">
      <c r="A98" s="4" t="s">
        <v>230</v>
      </c>
      <c r="B98" s="4" t="s">
        <v>222</v>
      </c>
      <c r="C98" s="4">
        <v>2</v>
      </c>
      <c r="D98" s="4" t="s">
        <v>223</v>
      </c>
      <c r="E98" s="4">
        <v>5006</v>
      </c>
      <c r="F98" s="4" t="s">
        <v>14</v>
      </c>
      <c r="G98" s="4" t="s">
        <v>231</v>
      </c>
      <c r="H98" s="4" t="s">
        <v>225</v>
      </c>
      <c r="I98" s="4" t="s">
        <v>232</v>
      </c>
      <c r="J98" s="4"/>
      <c r="K98" s="4">
        <v>3.14</v>
      </c>
      <c r="L98" s="4">
        <v>1.6</v>
      </c>
      <c r="M98" s="4">
        <v>5.6</v>
      </c>
      <c r="N98" s="5">
        <f t="shared" si="2"/>
        <v>8.0384000000000011</v>
      </c>
    </row>
    <row r="99" spans="1:14">
      <c r="A99" s="4" t="s">
        <v>233</v>
      </c>
      <c r="B99" s="4" t="s">
        <v>222</v>
      </c>
      <c r="C99" s="4">
        <v>2</v>
      </c>
      <c r="D99" s="4" t="s">
        <v>223</v>
      </c>
      <c r="E99" s="4">
        <v>5006</v>
      </c>
      <c r="F99" s="4" t="s">
        <v>14</v>
      </c>
      <c r="G99" s="4" t="s">
        <v>231</v>
      </c>
      <c r="H99" s="4" t="s">
        <v>225</v>
      </c>
      <c r="I99" s="4" t="s">
        <v>232</v>
      </c>
      <c r="J99" s="4"/>
      <c r="K99" s="4">
        <v>3.14</v>
      </c>
      <c r="L99" s="4">
        <v>1.6</v>
      </c>
      <c r="M99" s="4">
        <v>5.6</v>
      </c>
      <c r="N99" s="5">
        <f t="shared" si="2"/>
        <v>8.0384000000000011</v>
      </c>
    </row>
    <row r="100" spans="1:14">
      <c r="A100" s="4" t="s">
        <v>234</v>
      </c>
      <c r="B100" s="4" t="s">
        <v>235</v>
      </c>
      <c r="C100" s="4">
        <v>1</v>
      </c>
      <c r="D100" s="4" t="s">
        <v>236</v>
      </c>
      <c r="E100" s="4" t="s">
        <v>237</v>
      </c>
      <c r="F100" s="4" t="s">
        <v>14</v>
      </c>
      <c r="G100" s="4" t="s">
        <v>238</v>
      </c>
      <c r="H100" s="4" t="s">
        <v>239</v>
      </c>
      <c r="I100" s="4" t="s">
        <v>240</v>
      </c>
      <c r="J100" s="4"/>
      <c r="K100" s="4">
        <v>5.13</v>
      </c>
      <c r="L100" s="4">
        <v>7.62</v>
      </c>
      <c r="M100" s="4">
        <v>1.75</v>
      </c>
      <c r="N100" s="5">
        <f t="shared" si="1"/>
        <v>39.090600000000002</v>
      </c>
    </row>
    <row r="101" spans="1:14">
      <c r="A101" s="4" t="s">
        <v>241</v>
      </c>
      <c r="B101" s="4" t="s">
        <v>242</v>
      </c>
      <c r="C101" s="4">
        <v>1</v>
      </c>
      <c r="D101" s="4" t="s">
        <v>243</v>
      </c>
      <c r="E101" s="4" t="s">
        <v>244</v>
      </c>
      <c r="F101" s="4" t="s">
        <v>14</v>
      </c>
      <c r="G101" s="4" t="s">
        <v>245</v>
      </c>
      <c r="H101" s="4" t="s">
        <v>246</v>
      </c>
      <c r="I101" s="4" t="s">
        <v>247</v>
      </c>
      <c r="J101" s="4"/>
      <c r="K101" s="4">
        <v>2.9</v>
      </c>
      <c r="L101" s="4">
        <v>1.75</v>
      </c>
      <c r="M101" s="4">
        <v>1.3</v>
      </c>
      <c r="N101" s="5">
        <f t="shared" si="1"/>
        <v>5.0750000000000002</v>
      </c>
    </row>
    <row r="102" spans="1:14">
      <c r="A102" s="4" t="s">
        <v>248</v>
      </c>
      <c r="B102" s="4" t="s">
        <v>249</v>
      </c>
      <c r="C102" s="4">
        <v>1</v>
      </c>
      <c r="D102" s="4" t="s">
        <v>236</v>
      </c>
      <c r="E102" s="4" t="s">
        <v>250</v>
      </c>
      <c r="F102" s="4" t="s">
        <v>14</v>
      </c>
      <c r="G102" s="4" t="s">
        <v>251</v>
      </c>
      <c r="H102" s="4" t="s">
        <v>252</v>
      </c>
      <c r="I102" s="4" t="s">
        <v>253</v>
      </c>
      <c r="J102" s="4"/>
      <c r="K102" s="4">
        <v>12</v>
      </c>
      <c r="L102" s="4">
        <v>12</v>
      </c>
      <c r="M102" s="4">
        <v>0.2</v>
      </c>
      <c r="N102" s="5">
        <f t="shared" si="1"/>
        <v>144</v>
      </c>
    </row>
    <row r="103" spans="1:14">
      <c r="A103" s="4" t="s">
        <v>254</v>
      </c>
      <c r="B103" s="4" t="s">
        <v>255</v>
      </c>
      <c r="C103" s="4">
        <v>6</v>
      </c>
      <c r="D103" s="4" t="s">
        <v>243</v>
      </c>
      <c r="E103" s="4" t="s">
        <v>256</v>
      </c>
      <c r="F103" s="4" t="s">
        <v>14</v>
      </c>
      <c r="G103" s="4" t="s">
        <v>257</v>
      </c>
      <c r="H103" s="4" t="s">
        <v>258</v>
      </c>
      <c r="I103" s="4" t="s">
        <v>259</v>
      </c>
      <c r="J103" s="4"/>
      <c r="K103" s="4">
        <v>8.75</v>
      </c>
      <c r="L103" s="4">
        <v>6.2</v>
      </c>
      <c r="M103" s="4">
        <v>1.75</v>
      </c>
      <c r="N103" s="5">
        <f t="shared" si="1"/>
        <v>54.25</v>
      </c>
    </row>
    <row r="104" spans="1:14">
      <c r="A104" s="4" t="s">
        <v>260</v>
      </c>
      <c r="B104" s="4" t="s">
        <v>255</v>
      </c>
      <c r="C104" s="4">
        <v>6</v>
      </c>
      <c r="D104" s="4" t="s">
        <v>243</v>
      </c>
      <c r="E104" s="4" t="s">
        <v>256</v>
      </c>
      <c r="F104" s="4" t="s">
        <v>14</v>
      </c>
      <c r="G104" s="4" t="s">
        <v>257</v>
      </c>
      <c r="H104" s="4" t="s">
        <v>258</v>
      </c>
      <c r="I104" s="4" t="s">
        <v>259</v>
      </c>
      <c r="J104" s="4"/>
      <c r="K104" s="4">
        <v>8.75</v>
      </c>
      <c r="L104" s="4">
        <v>6.2</v>
      </c>
      <c r="M104" s="4">
        <v>1.75</v>
      </c>
      <c r="N104" s="5">
        <f t="shared" si="1"/>
        <v>54.25</v>
      </c>
    </row>
    <row r="105" spans="1:14">
      <c r="A105" s="4" t="s">
        <v>261</v>
      </c>
      <c r="B105" s="4" t="s">
        <v>255</v>
      </c>
      <c r="C105" s="4">
        <v>6</v>
      </c>
      <c r="D105" s="4" t="s">
        <v>243</v>
      </c>
      <c r="E105" s="4" t="s">
        <v>256</v>
      </c>
      <c r="F105" s="4" t="s">
        <v>14</v>
      </c>
      <c r="G105" s="4" t="s">
        <v>257</v>
      </c>
      <c r="H105" s="4" t="s">
        <v>258</v>
      </c>
      <c r="I105" s="4" t="s">
        <v>259</v>
      </c>
      <c r="J105" s="4"/>
      <c r="K105" s="4">
        <v>8.75</v>
      </c>
      <c r="L105" s="4">
        <v>6.2</v>
      </c>
      <c r="M105" s="4">
        <v>1.75</v>
      </c>
      <c r="N105" s="5">
        <f t="shared" si="1"/>
        <v>54.25</v>
      </c>
    </row>
    <row r="106" spans="1:14">
      <c r="A106" s="4" t="s">
        <v>262</v>
      </c>
      <c r="B106" s="4" t="s">
        <v>255</v>
      </c>
      <c r="C106" s="4">
        <v>6</v>
      </c>
      <c r="D106" s="4" t="s">
        <v>243</v>
      </c>
      <c r="E106" s="4" t="s">
        <v>256</v>
      </c>
      <c r="F106" s="4" t="s">
        <v>14</v>
      </c>
      <c r="G106" s="4" t="s">
        <v>257</v>
      </c>
      <c r="H106" s="4" t="s">
        <v>258</v>
      </c>
      <c r="I106" s="4" t="s">
        <v>259</v>
      </c>
      <c r="J106" s="4"/>
      <c r="K106" s="4">
        <v>8.75</v>
      </c>
      <c r="L106" s="4">
        <v>6.2</v>
      </c>
      <c r="M106" s="4">
        <v>1.75</v>
      </c>
      <c r="N106" s="5">
        <f t="shared" si="1"/>
        <v>54.25</v>
      </c>
    </row>
    <row r="107" spans="1:14">
      <c r="A107" s="4" t="s">
        <v>263</v>
      </c>
      <c r="B107" s="4" t="s">
        <v>255</v>
      </c>
      <c r="C107" s="4">
        <v>6</v>
      </c>
      <c r="D107" s="4" t="s">
        <v>243</v>
      </c>
      <c r="E107" s="4" t="s">
        <v>256</v>
      </c>
      <c r="F107" s="4" t="s">
        <v>14</v>
      </c>
      <c r="G107" s="4" t="s">
        <v>257</v>
      </c>
      <c r="H107" s="4" t="s">
        <v>258</v>
      </c>
      <c r="I107" s="4" t="s">
        <v>259</v>
      </c>
      <c r="J107" s="4"/>
      <c r="K107" s="4">
        <v>8.75</v>
      </c>
      <c r="L107" s="4">
        <v>6.2</v>
      </c>
      <c r="M107" s="4">
        <v>1.75</v>
      </c>
      <c r="N107" s="5">
        <f t="shared" si="1"/>
        <v>54.25</v>
      </c>
    </row>
    <row r="108" spans="1:14">
      <c r="A108" s="4" t="s">
        <v>264</v>
      </c>
      <c r="B108" s="4" t="s">
        <v>255</v>
      </c>
      <c r="C108" s="4">
        <v>6</v>
      </c>
      <c r="D108" s="4" t="s">
        <v>243</v>
      </c>
      <c r="E108" s="4" t="s">
        <v>256</v>
      </c>
      <c r="F108" s="4" t="s">
        <v>14</v>
      </c>
      <c r="G108" s="4" t="s">
        <v>257</v>
      </c>
      <c r="H108" s="4" t="s">
        <v>258</v>
      </c>
      <c r="I108" s="4" t="s">
        <v>259</v>
      </c>
      <c r="J108" s="4"/>
      <c r="K108" s="4">
        <v>8.75</v>
      </c>
      <c r="L108" s="4">
        <v>6.2</v>
      </c>
      <c r="M108" s="4">
        <v>1.75</v>
      </c>
      <c r="N108" s="5">
        <f t="shared" si="1"/>
        <v>54.25</v>
      </c>
    </row>
    <row r="109" spans="1:14">
      <c r="A109" s="4" t="s">
        <v>265</v>
      </c>
      <c r="B109" s="4" t="s">
        <v>266</v>
      </c>
      <c r="C109" s="4">
        <v>1</v>
      </c>
      <c r="D109" s="4" t="s">
        <v>267</v>
      </c>
      <c r="E109" s="4" t="s">
        <v>268</v>
      </c>
      <c r="F109" s="4" t="s">
        <v>14</v>
      </c>
      <c r="G109" s="4" t="s">
        <v>269</v>
      </c>
      <c r="H109" s="4" t="s">
        <v>270</v>
      </c>
      <c r="I109" s="4" t="s">
        <v>271</v>
      </c>
      <c r="J109" s="4"/>
      <c r="K109" s="4">
        <v>9.91</v>
      </c>
      <c r="L109" s="4">
        <v>5.97</v>
      </c>
      <c r="M109" s="4">
        <v>1.6</v>
      </c>
      <c r="N109" s="5">
        <f t="shared" si="1"/>
        <v>59.162700000000001</v>
      </c>
    </row>
    <row r="110" spans="1:14">
      <c r="A110" s="4" t="s">
        <v>272</v>
      </c>
      <c r="B110" s="4" t="s">
        <v>273</v>
      </c>
      <c r="C110" s="4">
        <v>1</v>
      </c>
      <c r="D110" s="4" t="s">
        <v>243</v>
      </c>
      <c r="E110" s="4" t="s">
        <v>274</v>
      </c>
      <c r="F110" s="4" t="s">
        <v>14</v>
      </c>
      <c r="G110" s="4" t="s">
        <v>275</v>
      </c>
      <c r="H110" s="4" t="s">
        <v>270</v>
      </c>
      <c r="I110" s="4" t="s">
        <v>276</v>
      </c>
      <c r="J110" s="4"/>
      <c r="K110" s="4">
        <v>8.75</v>
      </c>
      <c r="L110" s="4">
        <v>6.2</v>
      </c>
      <c r="M110" s="4">
        <v>1.75</v>
      </c>
      <c r="N110" s="5">
        <f t="shared" si="1"/>
        <v>54.25</v>
      </c>
    </row>
    <row r="111" spans="1:14">
      <c r="A111" s="4" t="s">
        <v>277</v>
      </c>
      <c r="B111" s="4" t="s">
        <v>278</v>
      </c>
      <c r="C111" s="4">
        <v>2</v>
      </c>
      <c r="D111" s="4" t="s">
        <v>279</v>
      </c>
      <c r="E111" s="4" t="s">
        <v>320</v>
      </c>
      <c r="F111" s="4" t="s">
        <v>14</v>
      </c>
      <c r="G111" s="4" t="s">
        <v>319</v>
      </c>
      <c r="H111" s="4" t="s">
        <v>280</v>
      </c>
      <c r="I111" s="4" t="s">
        <v>281</v>
      </c>
      <c r="J111" s="4" t="s">
        <v>282</v>
      </c>
      <c r="K111" s="4">
        <v>6.33</v>
      </c>
      <c r="L111" s="4">
        <v>7.9</v>
      </c>
      <c r="M111" s="4">
        <v>1.75</v>
      </c>
      <c r="N111" s="5">
        <f t="shared" si="1"/>
        <v>50.007000000000005</v>
      </c>
    </row>
    <row r="112" spans="1:14">
      <c r="A112" s="4" t="s">
        <v>283</v>
      </c>
      <c r="B112" s="4" t="s">
        <v>278</v>
      </c>
      <c r="C112" s="4">
        <v>2</v>
      </c>
      <c r="D112" s="4" t="s">
        <v>279</v>
      </c>
      <c r="E112" s="4" t="s">
        <v>320</v>
      </c>
      <c r="F112" s="4" t="s">
        <v>14</v>
      </c>
      <c r="G112" s="4" t="s">
        <v>319</v>
      </c>
      <c r="H112" s="4" t="s">
        <v>280</v>
      </c>
      <c r="I112" s="4" t="s">
        <v>281</v>
      </c>
      <c r="J112" s="4" t="s">
        <v>282</v>
      </c>
      <c r="K112" s="4">
        <v>6.33</v>
      </c>
      <c r="L112" s="4">
        <v>7.9</v>
      </c>
      <c r="M112" s="4">
        <v>1.75</v>
      </c>
      <c r="N112" s="5">
        <f t="shared" si="1"/>
        <v>50.007000000000005</v>
      </c>
    </row>
    <row r="113" spans="1:14">
      <c r="A113" s="4" t="s">
        <v>284</v>
      </c>
      <c r="B113" s="4" t="s">
        <v>285</v>
      </c>
      <c r="C113" s="4">
        <v>16</v>
      </c>
      <c r="D113" s="4"/>
      <c r="E113" s="4"/>
      <c r="F113" s="4"/>
      <c r="G113" s="4"/>
      <c r="H113" s="4"/>
      <c r="I113" s="4"/>
      <c r="J113" s="4"/>
      <c r="K113" s="4">
        <v>2.92</v>
      </c>
      <c r="L113" s="4">
        <v>0.74</v>
      </c>
      <c r="M113" s="4">
        <v>0</v>
      </c>
      <c r="N113" s="5">
        <f t="shared" si="1"/>
        <v>2.1608000000000001</v>
      </c>
    </row>
    <row r="114" spans="1:14">
      <c r="A114" s="4" t="s">
        <v>286</v>
      </c>
      <c r="B114" s="4" t="s">
        <v>285</v>
      </c>
      <c r="C114" s="4">
        <v>16</v>
      </c>
      <c r="D114" s="4"/>
      <c r="E114" s="4"/>
      <c r="F114" s="4"/>
      <c r="G114" s="4"/>
      <c r="H114" s="4"/>
      <c r="I114" s="4"/>
      <c r="J114" s="4"/>
      <c r="K114" s="4">
        <v>2.92</v>
      </c>
      <c r="L114" s="4">
        <v>0.74</v>
      </c>
      <c r="M114" s="4">
        <v>0</v>
      </c>
      <c r="N114" s="5">
        <f t="shared" si="1"/>
        <v>2.1608000000000001</v>
      </c>
    </row>
    <row r="115" spans="1:14">
      <c r="A115" s="4" t="s">
        <v>287</v>
      </c>
      <c r="B115" s="4" t="s">
        <v>285</v>
      </c>
      <c r="C115" s="4">
        <v>16</v>
      </c>
      <c r="D115" s="4"/>
      <c r="E115" s="4"/>
      <c r="F115" s="4"/>
      <c r="G115" s="4"/>
      <c r="H115" s="4"/>
      <c r="I115" s="4"/>
      <c r="J115" s="4"/>
      <c r="K115" s="4">
        <v>2.92</v>
      </c>
      <c r="L115" s="4">
        <v>0.74</v>
      </c>
      <c r="M115" s="4">
        <v>0</v>
      </c>
      <c r="N115" s="5">
        <f t="shared" si="1"/>
        <v>2.1608000000000001</v>
      </c>
    </row>
    <row r="116" spans="1:14">
      <c r="A116" s="4" t="s">
        <v>288</v>
      </c>
      <c r="B116" s="4" t="s">
        <v>285</v>
      </c>
      <c r="C116" s="4">
        <v>16</v>
      </c>
      <c r="D116" s="4"/>
      <c r="E116" s="4"/>
      <c r="F116" s="4"/>
      <c r="G116" s="4"/>
      <c r="H116" s="4"/>
      <c r="I116" s="4"/>
      <c r="J116" s="4"/>
      <c r="K116" s="4">
        <v>2.92</v>
      </c>
      <c r="L116" s="4">
        <v>0.74</v>
      </c>
      <c r="M116" s="4">
        <v>0</v>
      </c>
      <c r="N116" s="5">
        <f t="shared" si="1"/>
        <v>2.1608000000000001</v>
      </c>
    </row>
    <row r="117" spans="1:14">
      <c r="A117" s="4" t="s">
        <v>289</v>
      </c>
      <c r="B117" s="4" t="s">
        <v>285</v>
      </c>
      <c r="C117" s="4">
        <v>16</v>
      </c>
      <c r="D117" s="4"/>
      <c r="E117" s="4"/>
      <c r="F117" s="4"/>
      <c r="G117" s="4"/>
      <c r="H117" s="4"/>
      <c r="I117" s="4"/>
      <c r="J117" s="4"/>
      <c r="K117" s="4">
        <v>2.92</v>
      </c>
      <c r="L117" s="4">
        <v>0.74</v>
      </c>
      <c r="M117" s="4">
        <v>0</v>
      </c>
      <c r="N117" s="5">
        <f t="shared" si="1"/>
        <v>2.1608000000000001</v>
      </c>
    </row>
    <row r="118" spans="1:14">
      <c r="A118" s="4" t="s">
        <v>290</v>
      </c>
      <c r="B118" s="4" t="s">
        <v>285</v>
      </c>
      <c r="C118" s="4">
        <v>16</v>
      </c>
      <c r="D118" s="4"/>
      <c r="E118" s="4"/>
      <c r="F118" s="4"/>
      <c r="G118" s="4"/>
      <c r="H118" s="4"/>
      <c r="I118" s="4"/>
      <c r="J118" s="4"/>
      <c r="K118" s="4">
        <v>2.92</v>
      </c>
      <c r="L118" s="4">
        <v>0.74</v>
      </c>
      <c r="M118" s="4">
        <v>0</v>
      </c>
      <c r="N118" s="5">
        <f t="shared" si="1"/>
        <v>2.1608000000000001</v>
      </c>
    </row>
    <row r="119" spans="1:14">
      <c r="A119" s="4" t="s">
        <v>291</v>
      </c>
      <c r="B119" s="4" t="s">
        <v>285</v>
      </c>
      <c r="C119" s="4">
        <v>16</v>
      </c>
      <c r="D119" s="4"/>
      <c r="E119" s="4"/>
      <c r="F119" s="4"/>
      <c r="G119" s="4"/>
      <c r="H119" s="4"/>
      <c r="I119" s="4"/>
      <c r="J119" s="4"/>
      <c r="K119" s="4">
        <v>2.92</v>
      </c>
      <c r="L119" s="4">
        <v>0.74</v>
      </c>
      <c r="M119" s="4">
        <v>0</v>
      </c>
      <c r="N119" s="5">
        <f t="shared" si="1"/>
        <v>2.1608000000000001</v>
      </c>
    </row>
    <row r="120" spans="1:14">
      <c r="A120" s="4" t="s">
        <v>292</v>
      </c>
      <c r="B120" s="4" t="s">
        <v>285</v>
      </c>
      <c r="C120" s="4">
        <v>16</v>
      </c>
      <c r="D120" s="4"/>
      <c r="E120" s="4"/>
      <c r="F120" s="4"/>
      <c r="G120" s="4"/>
      <c r="H120" s="4"/>
      <c r="I120" s="4"/>
      <c r="J120" s="4"/>
      <c r="K120" s="4">
        <v>2.92</v>
      </c>
      <c r="L120" s="4">
        <v>0.74</v>
      </c>
      <c r="M120" s="4">
        <v>0</v>
      </c>
      <c r="N120" s="5">
        <f t="shared" si="1"/>
        <v>2.1608000000000001</v>
      </c>
    </row>
    <row r="121" spans="1:14">
      <c r="A121" s="4" t="s">
        <v>293</v>
      </c>
      <c r="B121" s="4" t="s">
        <v>285</v>
      </c>
      <c r="C121" s="4">
        <v>16</v>
      </c>
      <c r="D121" s="4"/>
      <c r="E121" s="4"/>
      <c r="F121" s="4"/>
      <c r="G121" s="4"/>
      <c r="H121" s="4"/>
      <c r="I121" s="4"/>
      <c r="J121" s="4"/>
      <c r="K121" s="4">
        <v>2.92</v>
      </c>
      <c r="L121" s="4">
        <v>0.74</v>
      </c>
      <c r="M121" s="4">
        <v>0</v>
      </c>
      <c r="N121" s="5">
        <f t="shared" si="1"/>
        <v>2.1608000000000001</v>
      </c>
    </row>
    <row r="122" spans="1:14">
      <c r="A122" s="4" t="s">
        <v>294</v>
      </c>
      <c r="B122" s="4" t="s">
        <v>285</v>
      </c>
      <c r="C122" s="4">
        <v>16</v>
      </c>
      <c r="D122" s="4"/>
      <c r="E122" s="4"/>
      <c r="F122" s="4"/>
      <c r="G122" s="4"/>
      <c r="H122" s="4"/>
      <c r="I122" s="4"/>
      <c r="J122" s="4"/>
      <c r="K122" s="4">
        <v>2.92</v>
      </c>
      <c r="L122" s="4">
        <v>0.74</v>
      </c>
      <c r="M122" s="4">
        <v>0</v>
      </c>
      <c r="N122" s="5">
        <f t="shared" si="1"/>
        <v>2.1608000000000001</v>
      </c>
    </row>
    <row r="123" spans="1:14">
      <c r="A123" s="4" t="s">
        <v>295</v>
      </c>
      <c r="B123" s="4" t="s">
        <v>285</v>
      </c>
      <c r="C123" s="4">
        <v>16</v>
      </c>
      <c r="D123" s="4"/>
      <c r="E123" s="4"/>
      <c r="F123" s="4"/>
      <c r="G123" s="4"/>
      <c r="H123" s="4"/>
      <c r="I123" s="4"/>
      <c r="J123" s="4"/>
      <c r="K123" s="4">
        <v>2.92</v>
      </c>
      <c r="L123" s="4">
        <v>0.74</v>
      </c>
      <c r="M123" s="4">
        <v>0</v>
      </c>
      <c r="N123" s="5">
        <f t="shared" si="1"/>
        <v>2.1608000000000001</v>
      </c>
    </row>
    <row r="124" spans="1:14">
      <c r="A124" s="4" t="s">
        <v>296</v>
      </c>
      <c r="B124" s="4" t="s">
        <v>285</v>
      </c>
      <c r="C124" s="4">
        <v>16</v>
      </c>
      <c r="D124" s="4"/>
      <c r="E124" s="4"/>
      <c r="F124" s="4"/>
      <c r="G124" s="4"/>
      <c r="H124" s="4"/>
      <c r="I124" s="4"/>
      <c r="J124" s="4"/>
      <c r="K124" s="4">
        <v>2.92</v>
      </c>
      <c r="L124" s="4">
        <v>0.74</v>
      </c>
      <c r="M124" s="4">
        <v>0</v>
      </c>
      <c r="N124" s="5">
        <f t="shared" si="1"/>
        <v>2.1608000000000001</v>
      </c>
    </row>
    <row r="125" spans="1:14">
      <c r="A125" s="4" t="s">
        <v>297</v>
      </c>
      <c r="B125" s="4" t="s">
        <v>285</v>
      </c>
      <c r="C125" s="4">
        <v>16</v>
      </c>
      <c r="D125" s="4"/>
      <c r="E125" s="4"/>
      <c r="F125" s="4"/>
      <c r="G125" s="4"/>
      <c r="H125" s="4"/>
      <c r="I125" s="4"/>
      <c r="J125" s="4"/>
      <c r="K125" s="4">
        <v>2.92</v>
      </c>
      <c r="L125" s="4">
        <v>0.74</v>
      </c>
      <c r="M125" s="4">
        <v>0</v>
      </c>
      <c r="N125" s="5">
        <f t="shared" si="1"/>
        <v>2.1608000000000001</v>
      </c>
    </row>
    <row r="126" spans="1:14">
      <c r="A126" s="4" t="s">
        <v>298</v>
      </c>
      <c r="B126" s="4" t="s">
        <v>285</v>
      </c>
      <c r="C126" s="4">
        <v>16</v>
      </c>
      <c r="D126" s="4"/>
      <c r="E126" s="4"/>
      <c r="F126" s="4"/>
      <c r="G126" s="4"/>
      <c r="H126" s="4"/>
      <c r="I126" s="4"/>
      <c r="J126" s="4"/>
      <c r="K126" s="4">
        <v>2.92</v>
      </c>
      <c r="L126" s="4">
        <v>0.74</v>
      </c>
      <c r="M126" s="4">
        <v>0</v>
      </c>
      <c r="N126" s="5">
        <f t="shared" si="1"/>
        <v>2.1608000000000001</v>
      </c>
    </row>
    <row r="127" spans="1:14">
      <c r="A127" s="4" t="s">
        <v>299</v>
      </c>
      <c r="B127" s="4" t="s">
        <v>285</v>
      </c>
      <c r="C127" s="4">
        <v>16</v>
      </c>
      <c r="D127" s="4"/>
      <c r="E127" s="4"/>
      <c r="F127" s="4"/>
      <c r="G127" s="4"/>
      <c r="H127" s="4"/>
      <c r="I127" s="4"/>
      <c r="J127" s="4"/>
      <c r="K127" s="4">
        <v>2.92</v>
      </c>
      <c r="L127" s="4">
        <v>0.74</v>
      </c>
      <c r="M127" s="4">
        <v>0</v>
      </c>
      <c r="N127" s="5">
        <f t="shared" si="1"/>
        <v>2.1608000000000001</v>
      </c>
    </row>
    <row r="128" spans="1:14">
      <c r="A128" s="4" t="s">
        <v>300</v>
      </c>
      <c r="B128" s="4" t="s">
        <v>285</v>
      </c>
      <c r="C128" s="4">
        <v>16</v>
      </c>
      <c r="D128" s="4"/>
      <c r="E128" s="4"/>
      <c r="F128" s="4"/>
      <c r="G128" s="4"/>
      <c r="H128" s="4"/>
      <c r="I128" s="4"/>
      <c r="J128" s="4"/>
      <c r="K128" s="4">
        <v>2.92</v>
      </c>
      <c r="L128" s="4">
        <v>0.74</v>
      </c>
      <c r="M128" s="4">
        <v>0</v>
      </c>
      <c r="N128" s="5">
        <f t="shared" si="1"/>
        <v>2.1608000000000001</v>
      </c>
    </row>
    <row r="129" spans="1:15">
      <c r="A129" s="4" t="s">
        <v>301</v>
      </c>
      <c r="B129" s="4" t="s">
        <v>302</v>
      </c>
      <c r="C129" s="4">
        <v>1</v>
      </c>
      <c r="D129" s="4" t="s">
        <v>303</v>
      </c>
      <c r="E129" s="4" t="s">
        <v>304</v>
      </c>
      <c r="F129" s="4" t="s">
        <v>14</v>
      </c>
      <c r="G129" s="4" t="s">
        <v>305</v>
      </c>
      <c r="H129" s="4" t="s">
        <v>104</v>
      </c>
      <c r="I129" s="4" t="s">
        <v>306</v>
      </c>
      <c r="J129" s="4"/>
      <c r="K129" s="4">
        <v>11.35</v>
      </c>
      <c r="L129" s="4">
        <v>4.8</v>
      </c>
      <c r="M129" s="4">
        <v>4.3</v>
      </c>
      <c r="N129" s="5">
        <f t="shared" si="1"/>
        <v>54.48</v>
      </c>
    </row>
    <row r="130" spans="1:15">
      <c r="A130" s="4" t="s">
        <v>307</v>
      </c>
      <c r="B130" s="4" t="s">
        <v>308</v>
      </c>
      <c r="C130" s="4">
        <v>1</v>
      </c>
      <c r="D130" s="4" t="s">
        <v>309</v>
      </c>
      <c r="E130" s="4" t="s">
        <v>310</v>
      </c>
      <c r="F130" s="4" t="s">
        <v>14</v>
      </c>
      <c r="G130" s="4" t="s">
        <v>311</v>
      </c>
      <c r="H130" s="4" t="s">
        <v>104</v>
      </c>
      <c r="I130" s="4" t="s">
        <v>312</v>
      </c>
      <c r="J130" s="4" t="s">
        <v>313</v>
      </c>
      <c r="K130" s="4">
        <v>3.2</v>
      </c>
      <c r="L130" s="4">
        <v>1.5</v>
      </c>
      <c r="M130" s="4">
        <v>0.8</v>
      </c>
      <c r="N130" s="5">
        <f t="shared" si="1"/>
        <v>4.8000000000000007</v>
      </c>
    </row>
    <row r="134" spans="1:15">
      <c r="N134" s="6">
        <f>SUM(N6:N130)</f>
        <v>4596.939699999989</v>
      </c>
      <c r="O134" s="1" t="s">
        <v>324</v>
      </c>
    </row>
    <row r="135" spans="1:15">
      <c r="N135" s="6">
        <f>((SQRT(N134))/25.4)^2</f>
        <v>7.1252707855415558</v>
      </c>
      <c r="O135" s="1" t="s">
        <v>325</v>
      </c>
    </row>
  </sheetData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2010-05-19T21:57:54Z</cp:lastPrinted>
  <dcterms:created xsi:type="dcterms:W3CDTF">2010-05-18T23:30:39Z</dcterms:created>
  <dcterms:modified xsi:type="dcterms:W3CDTF">2010-05-21T00:01:28Z</dcterms:modified>
</cp:coreProperties>
</file>