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225" windowWidth="20700" windowHeight="991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I38" i="1"/>
  <c r="I37"/>
  <c r="I36"/>
  <c r="I35"/>
  <c r="H38"/>
  <c r="H37"/>
  <c r="H36"/>
  <c r="H35"/>
  <c r="H34"/>
  <c r="H25"/>
  <c r="H24"/>
  <c r="I24" s="1"/>
  <c r="H22"/>
  <c r="H21"/>
  <c r="I21" s="1"/>
  <c r="H19"/>
  <c r="H18"/>
  <c r="I18" s="1"/>
  <c r="H15"/>
  <c r="H14"/>
  <c r="I14" s="1"/>
  <c r="H13"/>
  <c r="H12"/>
  <c r="I12" s="1"/>
  <c r="H11"/>
  <c r="H10"/>
  <c r="I10" s="1"/>
  <c r="H9"/>
  <c r="H8"/>
  <c r="I8" s="1"/>
  <c r="H7"/>
  <c r="H6"/>
  <c r="I6" s="1"/>
  <c r="H5"/>
  <c r="I5" s="1"/>
  <c r="I34"/>
  <c r="I25"/>
  <c r="I22"/>
  <c r="I19"/>
  <c r="I15"/>
  <c r="I13"/>
  <c r="I11"/>
  <c r="I9"/>
  <c r="I7"/>
  <c r="I28" l="1"/>
  <c r="H33" s="1"/>
  <c r="I33" s="1"/>
  <c r="I39" s="1"/>
</calcChain>
</file>

<file path=xl/sharedStrings.xml><?xml version="1.0" encoding="utf-8"?>
<sst xmlns="http://schemas.openxmlformats.org/spreadsheetml/2006/main" count="94" uniqueCount="67">
  <si>
    <t>STS4DPF30L</t>
  </si>
  <si>
    <t>DS2E-ML2-DC5V</t>
  </si>
  <si>
    <t>IRF7379</t>
  </si>
  <si>
    <t>MAX4080</t>
  </si>
  <si>
    <t>AD8603</t>
  </si>
  <si>
    <t>MCP6564</t>
  </si>
  <si>
    <t>CD4002</t>
  </si>
  <si>
    <t>74LVC74</t>
  </si>
  <si>
    <t>(quad -all)</t>
  </si>
  <si>
    <t>(dual - all)</t>
  </si>
  <si>
    <t>74LVC1G14</t>
  </si>
  <si>
    <t>74HC4520</t>
  </si>
  <si>
    <t>Part Name</t>
  </si>
  <si>
    <t>Quan</t>
  </si>
  <si>
    <t>Quan Notes</t>
  </si>
  <si>
    <t>Package</t>
  </si>
  <si>
    <t>Desc</t>
  </si>
  <si>
    <t>Dual P-Chan Mosfet</t>
  </si>
  <si>
    <t>Dual Coil SPDT Relay</t>
  </si>
  <si>
    <t>N+P Chan Dual Mosfet</t>
  </si>
  <si>
    <t>Current Sense Amp</t>
  </si>
  <si>
    <t>Single Op Amp</t>
  </si>
  <si>
    <t>Quad PP Comparator</t>
  </si>
  <si>
    <t>Dual 4-in NOR gate</t>
  </si>
  <si>
    <t>Dual flip flop</t>
  </si>
  <si>
    <t>Single Schmitt inverter</t>
  </si>
  <si>
    <t>Dual 4-Bit Synch Counter</t>
  </si>
  <si>
    <t>MCP4361</t>
  </si>
  <si>
    <t>Quad Digital Pot</t>
  </si>
  <si>
    <t>(dual - one)</t>
  </si>
  <si>
    <t>both</t>
  </si>
  <si>
    <t>Resistor</t>
  </si>
  <si>
    <t>Capacitor</t>
  </si>
  <si>
    <t>1206 ceramic</t>
  </si>
  <si>
    <t>1206 0.25W 1%</t>
  </si>
  <si>
    <t>0805 0.25W 1%</t>
  </si>
  <si>
    <t>0805 ceramic</t>
  </si>
  <si>
    <t>0603 0.25W 1%</t>
  </si>
  <si>
    <t>0603 ceramic</t>
  </si>
  <si>
    <t>Length</t>
  </si>
  <si>
    <t>Width</t>
  </si>
  <si>
    <t>mm</t>
  </si>
  <si>
    <t>mm^2</t>
  </si>
  <si>
    <t>0805</t>
  </si>
  <si>
    <t>0603</t>
  </si>
  <si>
    <t>8-SOIC</t>
  </si>
  <si>
    <t>Through Hole</t>
  </si>
  <si>
    <t>8-uMAX</t>
  </si>
  <si>
    <t>TSOT23-5</t>
  </si>
  <si>
    <t>14-TSSOP</t>
  </si>
  <si>
    <t>16-TSSOP</t>
  </si>
  <si>
    <t>20-TSSOP</t>
  </si>
  <si>
    <t>Unit Aread</t>
  </si>
  <si>
    <t>Total Area</t>
  </si>
  <si>
    <t>SOT-5</t>
  </si>
  <si>
    <t>MCP23S18</t>
  </si>
  <si>
    <t>Per channel parts</t>
  </si>
  <si>
    <t>Per board parts</t>
  </si>
  <si>
    <t>4 per chan</t>
  </si>
  <si>
    <t>28-SOIC</t>
  </si>
  <si>
    <t>Channel Total</t>
  </si>
  <si>
    <t>Board Total</t>
  </si>
  <si>
    <t>Per chan parts</t>
  </si>
  <si>
    <t>see above</t>
  </si>
  <si>
    <t>PIC - not sure on package</t>
  </si>
  <si>
    <t>64-TQFP</t>
  </si>
  <si>
    <t>16 Channel Digital IO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</si>
</sst>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0" fontId="0" fillId="0" borderId="0" xfId="0" applyAlignment="1"/>
    <xf numFmtId="0" fontId="0" fillId="0" borderId="1" xfId="0" applyBorder="1"/>
    <xf numFmtId="0" fontId="1" fillId="0" borderId="1" xfId="0" applyFont="1" applyBorder="1"/>
    <xf numFmtId="49" fontId="0" fillId="0" borderId="1" xfId="0" applyNumberFormat="1" applyBorder="1"/>
    <xf numFmtId="0" fontId="0" fillId="0" borderId="1" xfId="0" applyFont="1" applyBorder="1"/>
    <xf numFmtId="0" fontId="1" fillId="3" borderId="1" xfId="0" applyFont="1" applyFill="1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41"/>
  <sheetViews>
    <sheetView tabSelected="1" topLeftCell="A10" workbookViewId="0">
      <selection activeCell="E38" sqref="E38"/>
    </sheetView>
  </sheetViews>
  <sheetFormatPr defaultRowHeight="12.75"/>
  <cols>
    <col min="1" max="1" width="16.28515625" customWidth="1"/>
    <col min="2" max="2" width="22.5703125" customWidth="1"/>
    <col min="4" max="4" width="12" customWidth="1"/>
    <col min="5" max="5" width="13.42578125" customWidth="1"/>
    <col min="8" max="8" width="13.7109375" customWidth="1"/>
    <col min="9" max="9" width="17" customWidth="1"/>
    <col min="10" max="10" width="22" customWidth="1"/>
  </cols>
  <sheetData>
    <row r="2" spans="1:9">
      <c r="A2" s="2" t="s">
        <v>56</v>
      </c>
      <c r="B2" s="2"/>
      <c r="C2" s="2"/>
      <c r="D2" s="2"/>
      <c r="E2" s="2"/>
      <c r="F2" s="2"/>
      <c r="G2" s="2"/>
      <c r="H2" s="2"/>
      <c r="I2" s="2"/>
    </row>
    <row r="3" spans="1:9">
      <c r="A3" s="3"/>
      <c r="B3" s="3"/>
      <c r="C3" s="3"/>
      <c r="D3" s="3"/>
      <c r="E3" s="3"/>
      <c r="F3" s="3" t="s">
        <v>41</v>
      </c>
      <c r="G3" s="3" t="s">
        <v>41</v>
      </c>
      <c r="H3" s="3" t="s">
        <v>42</v>
      </c>
      <c r="I3" s="3" t="s">
        <v>42</v>
      </c>
    </row>
    <row r="4" spans="1:9">
      <c r="A4" s="4" t="s">
        <v>12</v>
      </c>
      <c r="B4" s="4" t="s">
        <v>16</v>
      </c>
      <c r="C4" s="4" t="s">
        <v>13</v>
      </c>
      <c r="D4" s="4" t="s">
        <v>14</v>
      </c>
      <c r="E4" s="4" t="s">
        <v>15</v>
      </c>
      <c r="F4" s="4" t="s">
        <v>39</v>
      </c>
      <c r="G4" s="4" t="s">
        <v>40</v>
      </c>
      <c r="H4" s="4" t="s">
        <v>52</v>
      </c>
      <c r="I4" s="4" t="s">
        <v>53</v>
      </c>
    </row>
    <row r="5" spans="1:9">
      <c r="A5" s="3" t="s">
        <v>0</v>
      </c>
      <c r="B5" s="3" t="s">
        <v>17</v>
      </c>
      <c r="C5" s="3">
        <v>1</v>
      </c>
      <c r="D5" s="5" t="s">
        <v>9</v>
      </c>
      <c r="E5" s="5" t="s">
        <v>45</v>
      </c>
      <c r="F5" s="3">
        <v>5</v>
      </c>
      <c r="G5" s="3">
        <v>6.2</v>
      </c>
      <c r="H5" s="3">
        <f>F5*G5</f>
        <v>31</v>
      </c>
      <c r="I5" s="3">
        <f>H5*C5</f>
        <v>31</v>
      </c>
    </row>
    <row r="6" spans="1:9">
      <c r="A6" s="3" t="s">
        <v>1</v>
      </c>
      <c r="B6" s="3" t="s">
        <v>18</v>
      </c>
      <c r="C6" s="3">
        <v>1</v>
      </c>
      <c r="D6" s="5"/>
      <c r="E6" s="5" t="s">
        <v>46</v>
      </c>
      <c r="F6" s="3">
        <v>20</v>
      </c>
      <c r="G6" s="3">
        <v>9.9</v>
      </c>
      <c r="H6" s="3">
        <f t="shared" ref="H6:H15" si="0">F6*G6</f>
        <v>198</v>
      </c>
      <c r="I6" s="3">
        <f t="shared" ref="I6:I25" si="1">H6*C6</f>
        <v>198</v>
      </c>
    </row>
    <row r="7" spans="1:9">
      <c r="A7" s="3" t="s">
        <v>2</v>
      </c>
      <c r="B7" s="3" t="s">
        <v>19</v>
      </c>
      <c r="C7" s="3">
        <v>1</v>
      </c>
      <c r="D7" s="5" t="s">
        <v>30</v>
      </c>
      <c r="E7" s="5" t="s">
        <v>45</v>
      </c>
      <c r="F7" s="3">
        <v>5</v>
      </c>
      <c r="G7" s="3">
        <v>6.2</v>
      </c>
      <c r="H7" s="3">
        <f t="shared" si="0"/>
        <v>31</v>
      </c>
      <c r="I7" s="3">
        <f t="shared" si="1"/>
        <v>31</v>
      </c>
    </row>
    <row r="8" spans="1:9">
      <c r="A8" s="3" t="s">
        <v>3</v>
      </c>
      <c r="B8" s="3" t="s">
        <v>20</v>
      </c>
      <c r="C8" s="3">
        <v>2</v>
      </c>
      <c r="D8" s="5"/>
      <c r="E8" s="5" t="s">
        <v>47</v>
      </c>
      <c r="F8" s="3">
        <v>3.1</v>
      </c>
      <c r="G8" s="3">
        <v>5</v>
      </c>
      <c r="H8" s="3">
        <f t="shared" si="0"/>
        <v>15.5</v>
      </c>
      <c r="I8" s="3">
        <f t="shared" si="1"/>
        <v>31</v>
      </c>
    </row>
    <row r="9" spans="1:9">
      <c r="A9" s="3" t="s">
        <v>4</v>
      </c>
      <c r="B9" s="3" t="s">
        <v>21</v>
      </c>
      <c r="C9" s="3">
        <v>1</v>
      </c>
      <c r="D9" s="5"/>
      <c r="E9" s="5" t="s">
        <v>48</v>
      </c>
      <c r="F9" s="3">
        <v>2.9</v>
      </c>
      <c r="G9" s="3">
        <v>2.8</v>
      </c>
      <c r="H9" s="3">
        <f t="shared" si="0"/>
        <v>8.1199999999999992</v>
      </c>
      <c r="I9" s="3">
        <f t="shared" si="1"/>
        <v>8.1199999999999992</v>
      </c>
    </row>
    <row r="10" spans="1:9">
      <c r="A10" s="3" t="s">
        <v>5</v>
      </c>
      <c r="B10" s="3" t="s">
        <v>22</v>
      </c>
      <c r="C10" s="3">
        <v>1</v>
      </c>
      <c r="D10" s="5" t="s">
        <v>8</v>
      </c>
      <c r="E10" s="5" t="s">
        <v>49</v>
      </c>
      <c r="F10" s="3">
        <v>5.0999999999999996</v>
      </c>
      <c r="G10" s="3">
        <v>6.4</v>
      </c>
      <c r="H10" s="3">
        <f t="shared" si="0"/>
        <v>32.64</v>
      </c>
      <c r="I10" s="3">
        <f t="shared" si="1"/>
        <v>32.64</v>
      </c>
    </row>
    <row r="11" spans="1:9">
      <c r="A11" s="3" t="s">
        <v>6</v>
      </c>
      <c r="B11" s="3" t="s">
        <v>23</v>
      </c>
      <c r="C11" s="3">
        <v>1</v>
      </c>
      <c r="D11" s="5" t="s">
        <v>29</v>
      </c>
      <c r="E11" s="5" t="s">
        <v>49</v>
      </c>
      <c r="F11" s="3">
        <v>5.0999999999999996</v>
      </c>
      <c r="G11" s="3">
        <v>6.4</v>
      </c>
      <c r="H11" s="3">
        <f t="shared" si="0"/>
        <v>32.64</v>
      </c>
      <c r="I11" s="3">
        <f t="shared" si="1"/>
        <v>32.64</v>
      </c>
    </row>
    <row r="12" spans="1:9">
      <c r="A12" s="3" t="s">
        <v>7</v>
      </c>
      <c r="B12" s="3" t="s">
        <v>24</v>
      </c>
      <c r="C12" s="3">
        <v>1</v>
      </c>
      <c r="D12" s="5" t="s">
        <v>9</v>
      </c>
      <c r="E12" s="5" t="s">
        <v>49</v>
      </c>
      <c r="F12" s="3">
        <v>5.0999999999999996</v>
      </c>
      <c r="G12" s="3">
        <v>6.4</v>
      </c>
      <c r="H12" s="3">
        <f t="shared" si="0"/>
        <v>32.64</v>
      </c>
      <c r="I12" s="3">
        <f t="shared" si="1"/>
        <v>32.64</v>
      </c>
    </row>
    <row r="13" spans="1:9">
      <c r="A13" s="3" t="s">
        <v>10</v>
      </c>
      <c r="B13" s="3" t="s">
        <v>25</v>
      </c>
      <c r="C13" s="3">
        <v>3</v>
      </c>
      <c r="D13" s="5"/>
      <c r="E13" s="5" t="s">
        <v>54</v>
      </c>
      <c r="F13" s="3">
        <v>3</v>
      </c>
      <c r="G13" s="3">
        <v>3</v>
      </c>
      <c r="H13" s="3">
        <f t="shared" si="0"/>
        <v>9</v>
      </c>
      <c r="I13" s="3">
        <f t="shared" si="1"/>
        <v>27</v>
      </c>
    </row>
    <row r="14" spans="1:9">
      <c r="A14" s="3" t="s">
        <v>11</v>
      </c>
      <c r="B14" s="3" t="s">
        <v>26</v>
      </c>
      <c r="C14" s="3">
        <v>1</v>
      </c>
      <c r="D14" s="5" t="s">
        <v>9</v>
      </c>
      <c r="E14" s="5" t="s">
        <v>50</v>
      </c>
      <c r="F14" s="3">
        <v>5.0999999999999996</v>
      </c>
      <c r="G14" s="3">
        <v>6.4</v>
      </c>
      <c r="H14" s="3">
        <f t="shared" si="0"/>
        <v>32.64</v>
      </c>
      <c r="I14" s="3">
        <f t="shared" si="1"/>
        <v>32.64</v>
      </c>
    </row>
    <row r="15" spans="1:9">
      <c r="A15" s="3" t="s">
        <v>27</v>
      </c>
      <c r="B15" s="3" t="s">
        <v>28</v>
      </c>
      <c r="C15" s="3">
        <v>1</v>
      </c>
      <c r="D15" s="5" t="s">
        <v>8</v>
      </c>
      <c r="E15" s="5" t="s">
        <v>51</v>
      </c>
      <c r="F15" s="3">
        <v>6.6</v>
      </c>
      <c r="G15" s="3">
        <v>6.4</v>
      </c>
      <c r="H15" s="3">
        <f t="shared" si="0"/>
        <v>42.24</v>
      </c>
      <c r="I15" s="3">
        <f t="shared" si="1"/>
        <v>42.24</v>
      </c>
    </row>
    <row r="16" spans="1:9">
      <c r="A16" s="3"/>
      <c r="B16" s="3"/>
      <c r="C16" s="3"/>
      <c r="D16" s="5"/>
      <c r="E16" s="5"/>
      <c r="F16" s="3"/>
      <c r="G16" s="3"/>
      <c r="H16" s="3"/>
      <c r="I16" s="3"/>
    </row>
    <row r="17" spans="1:10">
      <c r="A17" s="3"/>
      <c r="B17" s="3"/>
      <c r="C17" s="3"/>
      <c r="D17" s="5"/>
      <c r="E17" s="5"/>
      <c r="F17" s="3"/>
      <c r="G17" s="3"/>
      <c r="H17" s="3"/>
      <c r="I17" s="3"/>
    </row>
    <row r="18" spans="1:10">
      <c r="A18" s="3" t="s">
        <v>31</v>
      </c>
      <c r="B18" s="3" t="s">
        <v>34</v>
      </c>
      <c r="C18" s="3">
        <v>0</v>
      </c>
      <c r="D18" s="5"/>
      <c r="E18" s="5">
        <v>1206</v>
      </c>
      <c r="F18" s="3">
        <v>3.2</v>
      </c>
      <c r="G18" s="3">
        <v>1.6</v>
      </c>
      <c r="H18" s="3">
        <f t="shared" ref="H18:H19" si="2">F18*G18</f>
        <v>5.120000000000001</v>
      </c>
      <c r="I18" s="3">
        <f t="shared" si="1"/>
        <v>0</v>
      </c>
    </row>
    <row r="19" spans="1:10">
      <c r="A19" s="3" t="s">
        <v>32</v>
      </c>
      <c r="B19" s="3" t="s">
        <v>33</v>
      </c>
      <c r="C19" s="3">
        <v>0</v>
      </c>
      <c r="D19" s="5"/>
      <c r="E19" s="5">
        <v>1206</v>
      </c>
      <c r="F19" s="3">
        <v>3.2</v>
      </c>
      <c r="G19" s="3">
        <v>1.6</v>
      </c>
      <c r="H19" s="3">
        <f t="shared" si="2"/>
        <v>5.120000000000001</v>
      </c>
      <c r="I19" s="3">
        <f t="shared" si="1"/>
        <v>0</v>
      </c>
    </row>
    <row r="20" spans="1:10">
      <c r="A20" s="3"/>
      <c r="B20" s="3"/>
      <c r="C20" s="3"/>
      <c r="D20" s="5"/>
      <c r="E20" s="5"/>
      <c r="F20" s="3"/>
      <c r="G20" s="3"/>
      <c r="H20" s="3"/>
      <c r="I20" s="3"/>
    </row>
    <row r="21" spans="1:10">
      <c r="A21" s="3" t="s">
        <v>31</v>
      </c>
      <c r="B21" s="3" t="s">
        <v>35</v>
      </c>
      <c r="C21" s="3">
        <v>0</v>
      </c>
      <c r="D21" s="5"/>
      <c r="E21" s="5" t="s">
        <v>43</v>
      </c>
      <c r="F21" s="3">
        <v>2</v>
      </c>
      <c r="G21" s="3">
        <v>1.25</v>
      </c>
      <c r="H21" s="3">
        <f t="shared" ref="H21:H22" si="3">F21*G21</f>
        <v>2.5</v>
      </c>
      <c r="I21" s="3">
        <f t="shared" si="1"/>
        <v>0</v>
      </c>
    </row>
    <row r="22" spans="1:10">
      <c r="A22" s="3" t="s">
        <v>32</v>
      </c>
      <c r="B22" s="3" t="s">
        <v>36</v>
      </c>
      <c r="C22" s="3">
        <v>0</v>
      </c>
      <c r="D22" s="5"/>
      <c r="E22" s="5" t="s">
        <v>43</v>
      </c>
      <c r="F22" s="3">
        <v>2</v>
      </c>
      <c r="G22" s="3">
        <v>1.25</v>
      </c>
      <c r="H22" s="3">
        <f t="shared" si="3"/>
        <v>2.5</v>
      </c>
      <c r="I22" s="3">
        <f t="shared" si="1"/>
        <v>0</v>
      </c>
    </row>
    <row r="23" spans="1:10">
      <c r="A23" s="3"/>
      <c r="B23" s="3"/>
      <c r="C23" s="3"/>
      <c r="D23" s="5"/>
      <c r="E23" s="5"/>
      <c r="F23" s="3"/>
      <c r="G23" s="3"/>
      <c r="H23" s="3"/>
      <c r="I23" s="3"/>
    </row>
    <row r="24" spans="1:10">
      <c r="A24" s="3" t="s">
        <v>31</v>
      </c>
      <c r="B24" s="3" t="s">
        <v>37</v>
      </c>
      <c r="C24" s="3">
        <v>20</v>
      </c>
      <c r="D24" s="5"/>
      <c r="E24" s="5" t="s">
        <v>44</v>
      </c>
      <c r="F24" s="3">
        <v>1.6</v>
      </c>
      <c r="G24" s="3">
        <v>0.8</v>
      </c>
      <c r="H24" s="3">
        <f t="shared" ref="H24:H25" si="4">F24*G24</f>
        <v>1.2800000000000002</v>
      </c>
      <c r="I24" s="3">
        <f t="shared" si="1"/>
        <v>25.600000000000005</v>
      </c>
    </row>
    <row r="25" spans="1:10">
      <c r="A25" s="3" t="s">
        <v>32</v>
      </c>
      <c r="B25" s="3" t="s">
        <v>38</v>
      </c>
      <c r="C25" s="3">
        <v>12</v>
      </c>
      <c r="D25" s="5"/>
      <c r="E25" s="5" t="s">
        <v>44</v>
      </c>
      <c r="F25" s="3">
        <v>1.6</v>
      </c>
      <c r="G25" s="3">
        <v>0.8</v>
      </c>
      <c r="H25" s="3">
        <f t="shared" si="4"/>
        <v>1.2800000000000002</v>
      </c>
      <c r="I25" s="3">
        <f t="shared" si="1"/>
        <v>15.360000000000003</v>
      </c>
    </row>
    <row r="26" spans="1:10">
      <c r="A26" s="3"/>
      <c r="B26" s="3"/>
      <c r="C26" s="3"/>
      <c r="D26" s="5"/>
      <c r="E26" s="5"/>
      <c r="F26" s="3"/>
      <c r="G26" s="3"/>
      <c r="H26" s="3"/>
      <c r="I26" s="3"/>
    </row>
    <row r="27" spans="1:10">
      <c r="A27" s="3"/>
      <c r="B27" s="3"/>
      <c r="C27" s="3"/>
      <c r="D27" s="5"/>
      <c r="E27" s="5"/>
      <c r="F27" s="3"/>
      <c r="G27" s="3"/>
      <c r="H27" s="3"/>
      <c r="I27" s="3"/>
    </row>
    <row r="28" spans="1:10">
      <c r="A28" s="3"/>
      <c r="B28" s="3"/>
      <c r="C28" s="3"/>
      <c r="D28" s="5"/>
      <c r="E28" s="5"/>
      <c r="F28" s="3"/>
      <c r="G28" s="3"/>
      <c r="H28" s="3"/>
      <c r="I28" s="7">
        <f>SUM(I5:I25)</f>
        <v>539.88</v>
      </c>
      <c r="J28" s="3" t="s">
        <v>60</v>
      </c>
    </row>
    <row r="29" spans="1:10">
      <c r="D29" s="1"/>
      <c r="E29" s="1"/>
    </row>
    <row r="30" spans="1:10">
      <c r="A30" s="2" t="s">
        <v>57</v>
      </c>
      <c r="B30" s="2"/>
      <c r="C30" s="2"/>
      <c r="D30" s="2"/>
      <c r="E30" s="2"/>
      <c r="F30" s="2"/>
      <c r="G30" s="2"/>
      <c r="H30" s="2"/>
      <c r="I30" s="2"/>
    </row>
    <row r="31" spans="1:10">
      <c r="A31" s="3"/>
      <c r="B31" s="3"/>
      <c r="C31" s="3"/>
      <c r="D31" s="3"/>
      <c r="E31" s="3"/>
      <c r="F31" s="3" t="s">
        <v>41</v>
      </c>
      <c r="G31" s="3" t="s">
        <v>41</v>
      </c>
      <c r="H31" s="3" t="s">
        <v>42</v>
      </c>
      <c r="I31" s="3" t="s">
        <v>42</v>
      </c>
    </row>
    <row r="32" spans="1:10">
      <c r="A32" s="4" t="s">
        <v>12</v>
      </c>
      <c r="B32" s="4" t="s">
        <v>16</v>
      </c>
      <c r="C32" s="4" t="s">
        <v>13</v>
      </c>
      <c r="D32" s="4" t="s">
        <v>14</v>
      </c>
      <c r="E32" s="4" t="s">
        <v>15</v>
      </c>
      <c r="F32" s="4" t="s">
        <v>39</v>
      </c>
      <c r="G32" s="4" t="s">
        <v>40</v>
      </c>
      <c r="H32" s="4" t="s">
        <v>52</v>
      </c>
      <c r="I32" s="4" t="s">
        <v>53</v>
      </c>
    </row>
    <row r="33" spans="1:10">
      <c r="A33" s="3" t="s">
        <v>62</v>
      </c>
      <c r="B33" s="3" t="s">
        <v>63</v>
      </c>
      <c r="C33" s="6">
        <v>8</v>
      </c>
      <c r="D33" s="6"/>
      <c r="E33" s="6"/>
      <c r="F33" s="6"/>
      <c r="G33" s="6"/>
      <c r="H33" s="3">
        <f>$I$28</f>
        <v>539.88</v>
      </c>
      <c r="I33" s="6">
        <f>H33*C33</f>
        <v>4319.04</v>
      </c>
    </row>
    <row r="34" spans="1:10">
      <c r="A34" s="3" t="s">
        <v>55</v>
      </c>
      <c r="B34" s="3" t="s">
        <v>66</v>
      </c>
      <c r="C34" s="3">
        <v>2</v>
      </c>
      <c r="D34" s="5" t="s">
        <v>58</v>
      </c>
      <c r="E34" s="5" t="s">
        <v>59</v>
      </c>
      <c r="F34" s="3">
        <v>17.899999999999999</v>
      </c>
      <c r="G34" s="3">
        <v>10.3</v>
      </c>
      <c r="H34" s="3">
        <f>F34*G34</f>
        <v>184.37</v>
      </c>
      <c r="I34" s="3">
        <f t="shared" ref="I34:I38" si="5">H34*C34</f>
        <v>368.74</v>
      </c>
    </row>
    <row r="35" spans="1:10">
      <c r="A35" s="3"/>
      <c r="B35" s="3" t="s">
        <v>64</v>
      </c>
      <c r="C35" s="3">
        <v>1</v>
      </c>
      <c r="D35" s="5"/>
      <c r="E35" s="5" t="s">
        <v>65</v>
      </c>
      <c r="F35" s="3">
        <v>11.4</v>
      </c>
      <c r="G35" s="3">
        <v>11.4</v>
      </c>
      <c r="H35" s="3">
        <f t="shared" ref="H35:H38" si="6">F35*G35</f>
        <v>129.96</v>
      </c>
      <c r="I35" s="3">
        <f t="shared" si="5"/>
        <v>129.96</v>
      </c>
    </row>
    <row r="36" spans="1:10">
      <c r="A36" s="3"/>
      <c r="B36" s="3"/>
      <c r="C36" s="3"/>
      <c r="D36" s="5"/>
      <c r="E36" s="5"/>
      <c r="F36" s="3"/>
      <c r="G36" s="3"/>
      <c r="H36" s="3">
        <f t="shared" si="6"/>
        <v>0</v>
      </c>
      <c r="I36" s="3">
        <f t="shared" si="5"/>
        <v>0</v>
      </c>
    </row>
    <row r="37" spans="1:10">
      <c r="A37" s="3"/>
      <c r="B37" s="3"/>
      <c r="C37" s="3"/>
      <c r="D37" s="5"/>
      <c r="E37" s="5"/>
      <c r="F37" s="3"/>
      <c r="G37" s="3"/>
      <c r="H37" s="3">
        <f t="shared" si="6"/>
        <v>0</v>
      </c>
      <c r="I37" s="3">
        <f t="shared" si="5"/>
        <v>0</v>
      </c>
    </row>
    <row r="38" spans="1:10">
      <c r="A38" s="3"/>
      <c r="B38" s="3"/>
      <c r="C38" s="3"/>
      <c r="D38" s="5"/>
      <c r="E38" s="5"/>
      <c r="F38" s="3"/>
      <c r="G38" s="3"/>
      <c r="H38" s="3">
        <f t="shared" si="6"/>
        <v>0</v>
      </c>
      <c r="I38" s="3">
        <f t="shared" si="5"/>
        <v>0</v>
      </c>
    </row>
    <row r="39" spans="1:10">
      <c r="A39" s="3"/>
      <c r="B39" s="3"/>
      <c r="C39" s="3"/>
      <c r="D39" s="5"/>
      <c r="E39" s="5"/>
      <c r="F39" s="3"/>
      <c r="G39" s="3"/>
      <c r="H39" s="3"/>
      <c r="I39" s="8">
        <f>SUM(I33:I38)</f>
        <v>4817.74</v>
      </c>
      <c r="J39" s="3" t="s">
        <v>61</v>
      </c>
    </row>
    <row r="40" spans="1:10">
      <c r="D40" s="1"/>
      <c r="E40" s="1"/>
    </row>
    <row r="41" spans="1:10">
      <c r="D41" s="1"/>
      <c r="E41" s="1"/>
    </row>
  </sheetData>
  <mergeCells count="2">
    <mergeCell ref="A2:I2"/>
    <mergeCell ref="A30:I3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dcterms:created xsi:type="dcterms:W3CDTF">2010-07-27T21:35:23Z</dcterms:created>
  <dcterms:modified xsi:type="dcterms:W3CDTF">2010-07-28T04:09:08Z</dcterms:modified>
</cp:coreProperties>
</file>