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Budget 250 Hrs" sheetId="4" r:id="rId1"/>
    <sheet name="Actual spending" sheetId="6" r:id="rId2"/>
  </sheets>
  <calcPr calcId="162913"/>
</workbook>
</file>

<file path=xl/calcChain.xml><?xml version="1.0" encoding="utf-8"?>
<calcChain xmlns="http://schemas.openxmlformats.org/spreadsheetml/2006/main">
  <c r="E20" i="6" l="1"/>
  <c r="F5" i="6" l="1"/>
  <c r="E22" i="6" l="1"/>
  <c r="F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3" i="6"/>
  <c r="B22" i="6"/>
  <c r="F22" i="6" l="1"/>
  <c r="G22" i="6" s="1"/>
  <c r="B21" i="4"/>
</calcChain>
</file>

<file path=xl/sharedStrings.xml><?xml version="1.0" encoding="utf-8"?>
<sst xmlns="http://schemas.openxmlformats.org/spreadsheetml/2006/main" count="68" uniqueCount="36">
  <si>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</si>
  <si>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</si>
  <si>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</si>
  <si>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</si>
  <si>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</si>
  <si>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</si>
  <si>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</si>
  <si>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</si>
  <si>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</si>
  <si>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</si>
  <si>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</si>
  <si>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</si>
  <si>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</si>
  <si>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</si>
  <si>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</si>
  <si>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</si>
  <si>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</si>
  <si>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</si>
  <si>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</si>
  <si>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</si>
  <si>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</si>
  <si>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</si>
  <si>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</si>
  <si>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</si>
  <si>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Actual</t>
  </si>
  <si>
    <t>Difference</t>
  </si>
  <si>
    <t>2018 Preliminary Budget for Project  370000  (assuming 250 total Wave Glider days at sea)</t>
  </si>
  <si>
    <t>Spare Thrudder upgrade</t>
  </si>
  <si>
    <t>Upgrade our spare thrudder to v200</t>
  </si>
  <si>
    <t>Spare umbilical?</t>
  </si>
  <si>
    <t>a new spare for our Wave Glider fleet, we do have one spare that has been used for ~300 days at sea</t>
  </si>
  <si>
    <t>International travel</t>
  </si>
  <si>
    <t>From our discussions plan for 250 days of Wave Glider operations $120/day</t>
  </si>
  <si>
    <t>Checksum</t>
  </si>
  <si>
    <t>Cell charges</t>
  </si>
  <si>
    <t>no in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</si>
</sst>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workbookViewId="0">
      <selection activeCell="C13" sqref="C13"/>
    </sheetView>
  </sheetViews>
  <sheetFormatPr defaultRowHeight="15" x14ac:dyDescent="0.25"/>
  <cols>
    <col min="1" max="1" width="31.5703125" bestFit="1" customWidth="1"/>
    <col min="3" max="3" width="107.8554687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3" ht="15.75" thickBot="1" x14ac:dyDescent="0.3">
      <c r="A1" s="17" t="s">
        <v>26</v>
      </c>
      <c r="B1" s="17"/>
      <c r="C1" s="17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16</v>
      </c>
      <c r="B3" s="9">
        <v>30000</v>
      </c>
      <c r="C3" s="3" t="s">
        <v>32</v>
      </c>
    </row>
    <row r="4" spans="1:3" x14ac:dyDescent="0.25">
      <c r="A4" s="2" t="s">
        <v>15</v>
      </c>
      <c r="B4" s="7">
        <v>8000</v>
      </c>
      <c r="C4" s="2" t="s">
        <v>9</v>
      </c>
    </row>
    <row r="5" spans="1:3" x14ac:dyDescent="0.25">
      <c r="A5" s="2" t="s">
        <v>22</v>
      </c>
      <c r="B5" s="7">
        <v>12000</v>
      </c>
      <c r="C5" s="2" t="s">
        <v>23</v>
      </c>
    </row>
    <row r="6" spans="1:3" x14ac:dyDescent="0.25">
      <c r="A6" s="2" t="s">
        <v>0</v>
      </c>
      <c r="B6" s="7">
        <v>20000</v>
      </c>
      <c r="C6" s="2" t="s">
        <v>21</v>
      </c>
    </row>
    <row r="7" spans="1:3" x14ac:dyDescent="0.25">
      <c r="A7" s="2" t="s">
        <v>1</v>
      </c>
      <c r="B7" s="7">
        <v>4000</v>
      </c>
      <c r="C7" s="2" t="s">
        <v>11</v>
      </c>
    </row>
    <row r="8" spans="1:3" x14ac:dyDescent="0.25">
      <c r="A8" s="2" t="s">
        <v>3</v>
      </c>
      <c r="B8" s="8">
        <v>7882</v>
      </c>
      <c r="C8" s="2" t="s">
        <v>17</v>
      </c>
    </row>
    <row r="9" spans="1:3" x14ac:dyDescent="0.25">
      <c r="A9" s="13" t="s">
        <v>19</v>
      </c>
      <c r="B9" s="8">
        <v>3000</v>
      </c>
      <c r="C9" s="13" t="s">
        <v>31</v>
      </c>
    </row>
    <row r="11" spans="1:3" x14ac:dyDescent="0.25">
      <c r="A11" s="14" t="s">
        <v>2</v>
      </c>
      <c r="B11" s="15"/>
      <c r="C11" s="16"/>
    </row>
    <row r="12" spans="1:3" x14ac:dyDescent="0.25">
      <c r="A12" s="13" t="s">
        <v>27</v>
      </c>
      <c r="B12" s="7">
        <v>4500</v>
      </c>
      <c r="C12" s="13" t="s">
        <v>28</v>
      </c>
    </row>
    <row r="13" spans="1:3" x14ac:dyDescent="0.25">
      <c r="A13" s="13" t="s">
        <v>29</v>
      </c>
      <c r="B13" s="7">
        <v>37000</v>
      </c>
      <c r="C13" s="13" t="s">
        <v>30</v>
      </c>
    </row>
    <row r="14" spans="1:3" x14ac:dyDescent="0.25">
      <c r="B14" s="12"/>
      <c r="C14" s="12"/>
    </row>
    <row r="15" spans="1:3" x14ac:dyDescent="0.25">
      <c r="A15" s="14" t="s">
        <v>13</v>
      </c>
      <c r="B15" s="15"/>
      <c r="C15" s="16"/>
    </row>
    <row r="16" spans="1:3" x14ac:dyDescent="0.25">
      <c r="A16" s="2" t="s">
        <v>12</v>
      </c>
      <c r="B16" s="7">
        <v>6000</v>
      </c>
      <c r="C16" s="2" t="s">
        <v>20</v>
      </c>
    </row>
    <row r="17" spans="1:3" x14ac:dyDescent="0.25">
      <c r="A17" s="2" t="s">
        <v>14</v>
      </c>
      <c r="B17" s="7">
        <v>2000</v>
      </c>
      <c r="C17" s="2" t="s">
        <v>18</v>
      </c>
    </row>
    <row r="18" spans="1:3" x14ac:dyDescent="0.25">
      <c r="B18" s="1"/>
    </row>
    <row r="19" spans="1:3" x14ac:dyDescent="0.25">
      <c r="A19" s="2" t="s">
        <v>10</v>
      </c>
      <c r="B19" s="7">
        <v>6000</v>
      </c>
      <c r="C19" s="2" t="s">
        <v>8</v>
      </c>
    </row>
    <row r="20" spans="1:3" ht="15.75" thickBot="1" x14ac:dyDescent="0.3"/>
    <row r="21" spans="1:3" ht="15.75" thickBot="1" x14ac:dyDescent="0.3">
      <c r="A21" s="5" t="s">
        <v>4</v>
      </c>
      <c r="B21" s="6">
        <f>SUM(B3:B19)</f>
        <v>140382</v>
      </c>
    </row>
  </sheetData>
  <mergeCells count="3">
    <mergeCell ref="A11:C11"/>
    <mergeCell ref="A15:C15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topLeftCell="B1" workbookViewId="0">
      <selection activeCell="E21" sqref="E21"/>
    </sheetView>
  </sheetViews>
  <sheetFormatPr defaultRowHeight="15" x14ac:dyDescent="0.25"/>
  <cols>
    <col min="1" max="1" width="31.5703125" bestFit="1" customWidth="1"/>
    <col min="3" max="3" width="107.85546875" bestFit="1" customWidth="1"/>
    <col min="6" max="6" width="10.4257812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6" ht="15.75" thickBot="1" x14ac:dyDescent="0.3">
      <c r="A1" s="17" t="s">
        <v>26</v>
      </c>
      <c r="B1" s="17"/>
      <c r="C1" s="17"/>
      <c r="E1" t="s">
        <v>24</v>
      </c>
      <c r="F1" t="s">
        <v>25</v>
      </c>
    </row>
    <row r="2" spans="1:6" ht="15.75" thickBot="1" x14ac:dyDescent="0.3">
      <c r="A2" s="10" t="s">
        <v>5</v>
      </c>
      <c r="B2" s="11" t="s">
        <v>6</v>
      </c>
      <c r="C2" s="4" t="s">
        <v>7</v>
      </c>
      <c r="F2" s="1"/>
    </row>
    <row r="3" spans="1:6" x14ac:dyDescent="0.25">
      <c r="A3" s="3" t="s">
        <v>16</v>
      </c>
      <c r="B3" s="9">
        <v>30000</v>
      </c>
      <c r="C3" s="3" t="s">
        <v>32</v>
      </c>
      <c r="E3">
        <v>35000</v>
      </c>
      <c r="F3" s="1">
        <f>B3-E3</f>
        <v>-5000</v>
      </c>
    </row>
    <row r="4" spans="1:6" x14ac:dyDescent="0.25">
      <c r="A4" s="2" t="s">
        <v>15</v>
      </c>
      <c r="B4" s="7">
        <v>8000</v>
      </c>
      <c r="C4" s="2" t="s">
        <v>9</v>
      </c>
      <c r="E4">
        <v>5000</v>
      </c>
      <c r="F4" s="1">
        <f t="shared" ref="F4:F20" si="0">B4-E4</f>
        <v>3000</v>
      </c>
    </row>
    <row r="5" spans="1:6" x14ac:dyDescent="0.25">
      <c r="A5" s="2" t="s">
        <v>34</v>
      </c>
      <c r="B5" s="7"/>
      <c r="C5" s="2" t="s">
        <v>35</v>
      </c>
      <c r="E5">
        <v>604</v>
      </c>
      <c r="F5" s="1">
        <f t="shared" si="0"/>
        <v>-604</v>
      </c>
    </row>
    <row r="6" spans="1:6" x14ac:dyDescent="0.25">
      <c r="A6" s="2" t="s">
        <v>22</v>
      </c>
      <c r="B6" s="7">
        <v>12000</v>
      </c>
      <c r="C6" s="2" t="s">
        <v>23</v>
      </c>
      <c r="E6">
        <v>3000</v>
      </c>
      <c r="F6" s="1">
        <f t="shared" si="0"/>
        <v>9000</v>
      </c>
    </row>
    <row r="7" spans="1:6" x14ac:dyDescent="0.25">
      <c r="A7" s="2" t="s">
        <v>0</v>
      </c>
      <c r="B7" s="7">
        <v>20000</v>
      </c>
      <c r="C7" s="2" t="s">
        <v>21</v>
      </c>
      <c r="E7">
        <v>3750</v>
      </c>
      <c r="F7" s="1">
        <f t="shared" si="0"/>
        <v>16250</v>
      </c>
    </row>
    <row r="8" spans="1:6" x14ac:dyDescent="0.25">
      <c r="A8" s="2" t="s">
        <v>1</v>
      </c>
      <c r="B8" s="7">
        <v>4000</v>
      </c>
      <c r="C8" s="2" t="s">
        <v>11</v>
      </c>
      <c r="F8" s="1">
        <f t="shared" si="0"/>
        <v>4000</v>
      </c>
    </row>
    <row r="9" spans="1:6" x14ac:dyDescent="0.25">
      <c r="A9" s="2" t="s">
        <v>3</v>
      </c>
      <c r="B9" s="8">
        <v>7882</v>
      </c>
      <c r="C9" s="2" t="s">
        <v>17</v>
      </c>
      <c r="F9" s="1">
        <f t="shared" si="0"/>
        <v>7882</v>
      </c>
    </row>
    <row r="10" spans="1:6" x14ac:dyDescent="0.25">
      <c r="A10" s="13" t="s">
        <v>19</v>
      </c>
      <c r="B10" s="8">
        <v>3000</v>
      </c>
      <c r="C10" s="13" t="s">
        <v>31</v>
      </c>
      <c r="F10" s="1">
        <f t="shared" si="0"/>
        <v>3000</v>
      </c>
    </row>
    <row r="11" spans="1:6" x14ac:dyDescent="0.25">
      <c r="F11" s="1">
        <f t="shared" si="0"/>
        <v>0</v>
      </c>
    </row>
    <row r="12" spans="1:6" x14ac:dyDescent="0.25">
      <c r="A12" s="14" t="s">
        <v>2</v>
      </c>
      <c r="B12" s="15"/>
      <c r="C12" s="16"/>
      <c r="F12" s="1">
        <f t="shared" si="0"/>
        <v>0</v>
      </c>
    </row>
    <row r="13" spans="1:6" x14ac:dyDescent="0.25">
      <c r="A13" s="13" t="s">
        <v>27</v>
      </c>
      <c r="B13" s="7">
        <v>4500</v>
      </c>
      <c r="C13" s="13" t="s">
        <v>28</v>
      </c>
      <c r="E13">
        <v>3696</v>
      </c>
      <c r="F13" s="1">
        <f t="shared" si="0"/>
        <v>804</v>
      </c>
    </row>
    <row r="14" spans="1:6" x14ac:dyDescent="0.25">
      <c r="A14" s="13" t="s">
        <v>29</v>
      </c>
      <c r="B14" s="7">
        <v>37000</v>
      </c>
      <c r="C14" s="13" t="s">
        <v>30</v>
      </c>
      <c r="E14">
        <v>37812.5</v>
      </c>
      <c r="F14" s="1">
        <f t="shared" si="0"/>
        <v>-812.5</v>
      </c>
    </row>
    <row r="15" spans="1:6" x14ac:dyDescent="0.25">
      <c r="B15" s="12"/>
      <c r="C15" s="12"/>
      <c r="F15" s="1">
        <f t="shared" si="0"/>
        <v>0</v>
      </c>
    </row>
    <row r="16" spans="1:6" x14ac:dyDescent="0.25">
      <c r="A16" s="14" t="s">
        <v>13</v>
      </c>
      <c r="B16" s="15"/>
      <c r="C16" s="16"/>
      <c r="F16" s="1">
        <f t="shared" si="0"/>
        <v>0</v>
      </c>
    </row>
    <row r="17" spans="1:7" x14ac:dyDescent="0.25">
      <c r="A17" s="2" t="s">
        <v>12</v>
      </c>
      <c r="B17" s="7">
        <v>6000</v>
      </c>
      <c r="C17" s="2" t="s">
        <v>20</v>
      </c>
      <c r="E17">
        <v>1910</v>
      </c>
      <c r="F17" s="1">
        <f t="shared" si="0"/>
        <v>4090</v>
      </c>
    </row>
    <row r="18" spans="1:7" x14ac:dyDescent="0.25">
      <c r="A18" s="2" t="s">
        <v>14</v>
      </c>
      <c r="B18" s="7">
        <v>2000</v>
      </c>
      <c r="C18" s="2" t="s">
        <v>18</v>
      </c>
      <c r="E18">
        <v>865</v>
      </c>
      <c r="F18" s="1">
        <f t="shared" si="0"/>
        <v>1135</v>
      </c>
    </row>
    <row r="19" spans="1:7" x14ac:dyDescent="0.25">
      <c r="B19" s="1"/>
      <c r="F19" s="1">
        <f t="shared" si="0"/>
        <v>0</v>
      </c>
    </row>
    <row r="20" spans="1:7" x14ac:dyDescent="0.25">
      <c r="A20" s="2" t="s">
        <v>10</v>
      </c>
      <c r="B20" s="7">
        <v>6000</v>
      </c>
      <c r="C20" s="2" t="s">
        <v>8</v>
      </c>
      <c r="E20">
        <f>1386.88+1504.63+97.5+1238.75+902.78+149.99+37.22+1959+4.34+10.48+76.35+38.95+39.02+181.63+211.56+91.44+404.94+35.54+51.04+58.16+22.63+35.66+1333+24.47+438.26+26.65+14.63+258.49+2627.31+22.91+58.16+182.1+110.76+151.46+1905.63+33.97+573.07+140+164.46+5255+34.01+13678.88+109.84</f>
        <v>35681.549999999996</v>
      </c>
      <c r="F20" s="1">
        <f t="shared" si="0"/>
        <v>-29681.549999999996</v>
      </c>
    </row>
    <row r="21" spans="1:7" ht="15.75" thickBot="1" x14ac:dyDescent="0.3">
      <c r="F21" s="1"/>
      <c r="G21" t="s">
        <v>33</v>
      </c>
    </row>
    <row r="22" spans="1:7" ht="15.75" thickBot="1" x14ac:dyDescent="0.3">
      <c r="A22" s="5" t="s">
        <v>4</v>
      </c>
      <c r="B22" s="6">
        <f>SUM(B3:B20)</f>
        <v>140382</v>
      </c>
      <c r="D22" t="s">
        <v>4</v>
      </c>
      <c r="E22">
        <f>SUM(E3:E20)</f>
        <v>127319.04999999999</v>
      </c>
      <c r="F22" s="1">
        <f>SUM(F3:F20)</f>
        <v>13062.950000000004</v>
      </c>
      <c r="G22" s="1">
        <f>E22+F22</f>
        <v>140382</v>
      </c>
    </row>
  </sheetData>
  <mergeCells count="3">
    <mergeCell ref="A1:C1"/>
    <mergeCell ref="A12:C12"/>
    <mergeCell ref="A16:C16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2019-12-18T19:03:51Z</dcterms:modified>
</cp:coreProperties>
</file>