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99851DB-2882-44D5-8DA3-7FFFB4EFF9D7}" xr6:coauthVersionLast="47" xr6:coauthVersionMax="47" xr10:uidLastSave="{00000000-0000-0000-0000-000000000000}"/>
  <bookViews>
    <workbookView xWindow="-120" yWindow="-120" windowWidth="29040" windowHeight="23520" firstSheet="1" activeTab="1" xr2:uid="{00000000-000D-0000-FFFF-FFFF00000000}"/>
  </bookViews>
  <sheets>
    <sheet name="Budget 250 Hrs" sheetId="4" r:id="rId1"/>
    <sheet name="Actual spending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E19" i="6"/>
  <c r="E10" i="6" l="1"/>
  <c r="B21" i="6" l="1"/>
  <c r="B21" i="4" l="1"/>
</calcChain>
</file>

<file path=xl/sharedStrings.xml><?xml version="1.0" encoding="utf-8"?>
<sst xmlns="http://schemas.openxmlformats.org/spreadsheetml/2006/main" count="60" uniqueCount="44">
  <si>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</si>
  <si>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</si>
  <si>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</si>
  <si>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</si>
  <si>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</si>
  <si>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</si>
  <si>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</si>
  <si>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</si>
  <si>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</si>
  <si>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</si>
  <si>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</si>
  <si>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</si>
  <si>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</si>
  <si>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</si>
  <si>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</si>
  <si>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</si>
  <si>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</si>
  <si>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</si>
  <si>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</si>
  <si>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</si>
  <si>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</si>
  <si>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</si>
  <si>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</si>
  <si>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</si>
  <si>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</si>
  <si>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</si>
  <si>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</si>
  <si>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</si>
  <si>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</si>
  <si>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</si>
  <si>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</si>
  <si>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Hardware</t>
  </si>
  <si>
    <t>Hotspot cell modem charges</t>
  </si>
  <si>
    <t>Wetlabs EcoPuck</t>
  </si>
  <si>
    <t>Increase from last year</t>
  </si>
  <si>
    <t>Total for year for both gliders, number from Todd Ruston</t>
  </si>
  <si>
    <t>Moved to 200103 - Core CTD Data -MDUC budget</t>
  </si>
  <si>
    <t>WGMS subscription</t>
  </si>
  <si>
    <t>Misc LR repairs</t>
  </si>
  <si>
    <t>15k per vehicle</t>
  </si>
  <si>
    <t>Estimated. Standard consumables, tools and material for the year.</t>
  </si>
  <si>
    <t>Paid</t>
  </si>
  <si>
    <t>2026 Preliminary Budget for Project  370000  (assuming 400 total Wave Glider days at sea)</t>
  </si>
  <si>
    <t>From our discussions plan for 300 days of Wave Glider operations $140/day (rate increase over the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</si>
</sst>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6" fontId="1" fillId="0" borderId="0" xfId="0" applyNumberFormat="1" applyFont="1"/>
    <xf numFmtId="6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34" t="s">
        <v>24</v>
      </c>
      <c r="B1" s="34"/>
      <c r="C1" s="34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2" t="s">
        <v>19</v>
      </c>
      <c r="B9" s="8">
        <v>3000</v>
      </c>
      <c r="C9" s="2" t="s">
        <v>29</v>
      </c>
    </row>
    <row r="11" spans="1:3" x14ac:dyDescent="0.25">
      <c r="A11" s="31" t="s">
        <v>2</v>
      </c>
      <c r="B11" s="32"/>
      <c r="C11" s="33"/>
    </row>
    <row r="12" spans="1:3" x14ac:dyDescent="0.25">
      <c r="A12" s="2" t="s">
        <v>25</v>
      </c>
      <c r="B12" s="7">
        <v>4500</v>
      </c>
      <c r="C12" s="2" t="s">
        <v>26</v>
      </c>
    </row>
    <row r="13" spans="1:3" x14ac:dyDescent="0.25">
      <c r="A13" s="2" t="s">
        <v>27</v>
      </c>
      <c r="B13" s="7">
        <v>37000</v>
      </c>
      <c r="C13" s="2" t="s">
        <v>28</v>
      </c>
    </row>
    <row r="15" spans="1:3" x14ac:dyDescent="0.25">
      <c r="A15" s="31" t="s">
        <v>13</v>
      </c>
      <c r="B15" s="32"/>
      <c r="C15" s="33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tabSelected="1" workbookViewId="0">
      <selection activeCell="E7" sqref="E7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9" ht="15.75" thickBot="1" x14ac:dyDescent="0.3">
      <c r="A1" s="25" t="s">
        <v>42</v>
      </c>
      <c r="B1" s="26"/>
      <c r="C1" s="27"/>
      <c r="E1" t="s">
        <v>41</v>
      </c>
    </row>
    <row r="2" spans="1:9" ht="15.75" thickBot="1" x14ac:dyDescent="0.3">
      <c r="A2" s="10" t="s">
        <v>5</v>
      </c>
      <c r="B2" s="11" t="s">
        <v>6</v>
      </c>
      <c r="C2" s="4" t="s">
        <v>7</v>
      </c>
      <c r="E2" s="20"/>
      <c r="F2" s="21"/>
    </row>
    <row r="3" spans="1:9" x14ac:dyDescent="0.25">
      <c r="A3" s="3" t="s">
        <v>16</v>
      </c>
      <c r="B3" s="12">
        <v>42000</v>
      </c>
      <c r="C3" s="3" t="s">
        <v>43</v>
      </c>
      <c r="E3" s="1">
        <v>56000</v>
      </c>
      <c r="F3" s="22"/>
      <c r="G3" s="20"/>
    </row>
    <row r="4" spans="1:9" x14ac:dyDescent="0.25">
      <c r="A4" s="2" t="s">
        <v>15</v>
      </c>
      <c r="B4" s="13">
        <v>10000</v>
      </c>
      <c r="C4" s="2" t="s">
        <v>34</v>
      </c>
      <c r="E4" s="1">
        <v>4300</v>
      </c>
      <c r="F4" s="22"/>
      <c r="G4" s="20"/>
    </row>
    <row r="5" spans="1:9" x14ac:dyDescent="0.25">
      <c r="A5" s="2" t="s">
        <v>32</v>
      </c>
      <c r="B5" s="13">
        <v>625</v>
      </c>
      <c r="C5" s="2" t="s">
        <v>35</v>
      </c>
      <c r="E5" s="1">
        <v>625</v>
      </c>
      <c r="F5" s="22"/>
      <c r="G5" s="20"/>
      <c r="I5" s="19"/>
    </row>
    <row r="6" spans="1:9" x14ac:dyDescent="0.25">
      <c r="A6" s="2" t="s">
        <v>1</v>
      </c>
      <c r="B6" s="13">
        <v>15000</v>
      </c>
      <c r="C6" s="2" t="s">
        <v>11</v>
      </c>
      <c r="E6" s="1">
        <v>1975</v>
      </c>
      <c r="F6" s="22"/>
      <c r="G6" s="20"/>
    </row>
    <row r="7" spans="1:9" x14ac:dyDescent="0.25">
      <c r="A7" s="2" t="s">
        <v>3</v>
      </c>
      <c r="B7" s="24">
        <v>10787</v>
      </c>
      <c r="C7" s="2"/>
      <c r="E7" s="1">
        <v>10787</v>
      </c>
      <c r="F7" s="22"/>
      <c r="G7" s="20"/>
    </row>
    <row r="8" spans="1:9" x14ac:dyDescent="0.25">
      <c r="A8" s="2" t="s">
        <v>19</v>
      </c>
      <c r="B8" s="13">
        <v>4000</v>
      </c>
      <c r="C8" s="2" t="s">
        <v>29</v>
      </c>
      <c r="E8" s="1"/>
      <c r="F8" s="22"/>
      <c r="G8" s="20"/>
    </row>
    <row r="9" spans="1:9" x14ac:dyDescent="0.25">
      <c r="A9" s="2" t="s">
        <v>37</v>
      </c>
      <c r="B9" s="13">
        <v>30000</v>
      </c>
      <c r="C9" s="2" t="s">
        <v>39</v>
      </c>
      <c r="E9" s="1">
        <v>30000</v>
      </c>
      <c r="F9" s="22"/>
      <c r="G9" s="20"/>
    </row>
    <row r="10" spans="1:9" x14ac:dyDescent="0.25">
      <c r="A10" s="2" t="s">
        <v>38</v>
      </c>
      <c r="B10" s="13">
        <v>20000</v>
      </c>
      <c r="C10" s="2"/>
      <c r="E10" s="1">
        <f>3086.55</f>
        <v>3086.55</v>
      </c>
      <c r="F10" s="22"/>
      <c r="G10" s="20"/>
    </row>
    <row r="11" spans="1:9" ht="15.75" thickBot="1" x14ac:dyDescent="0.3">
      <c r="B11" s="14"/>
      <c r="E11" s="1"/>
      <c r="F11" s="22"/>
      <c r="G11" s="20"/>
    </row>
    <row r="12" spans="1:9" ht="15.75" thickBot="1" x14ac:dyDescent="0.3">
      <c r="A12" s="28" t="s">
        <v>31</v>
      </c>
      <c r="B12" s="29"/>
      <c r="C12" s="30"/>
      <c r="E12" s="1"/>
      <c r="F12" s="22"/>
      <c r="G12" s="20"/>
    </row>
    <row r="13" spans="1:9" x14ac:dyDescent="0.25">
      <c r="A13" s="16" t="s">
        <v>33</v>
      </c>
      <c r="B13" s="12">
        <v>14000</v>
      </c>
      <c r="C13" s="16"/>
      <c r="E13" s="1"/>
      <c r="F13" s="22"/>
      <c r="G13" s="20"/>
    </row>
    <row r="14" spans="1:9" ht="15.75" thickBot="1" x14ac:dyDescent="0.3">
      <c r="B14" s="15"/>
      <c r="E14" s="1"/>
      <c r="F14" s="22"/>
      <c r="G14" s="20"/>
    </row>
    <row r="15" spans="1:9" ht="15.75" thickBot="1" x14ac:dyDescent="0.3">
      <c r="A15" s="28" t="s">
        <v>13</v>
      </c>
      <c r="B15" s="29"/>
      <c r="C15" s="30"/>
      <c r="E15" s="1"/>
      <c r="F15" s="22"/>
      <c r="G15" s="20"/>
    </row>
    <row r="16" spans="1:9" x14ac:dyDescent="0.25">
      <c r="A16" s="17" t="s">
        <v>12</v>
      </c>
      <c r="B16" s="18"/>
      <c r="C16" s="3" t="s">
        <v>36</v>
      </c>
      <c r="E16" s="1"/>
      <c r="F16" s="22"/>
      <c r="G16" s="20"/>
    </row>
    <row r="17" spans="1:7" x14ac:dyDescent="0.25">
      <c r="A17" s="2" t="s">
        <v>14</v>
      </c>
      <c r="B17" s="13"/>
      <c r="C17" s="2" t="s">
        <v>36</v>
      </c>
      <c r="E17" s="1"/>
      <c r="F17" s="22"/>
      <c r="G17" s="20"/>
    </row>
    <row r="18" spans="1:7" x14ac:dyDescent="0.25">
      <c r="B18" s="14"/>
      <c r="E18" s="1"/>
      <c r="F18" s="22"/>
      <c r="G18" s="20"/>
    </row>
    <row r="19" spans="1:7" x14ac:dyDescent="0.25">
      <c r="A19" s="2" t="s">
        <v>10</v>
      </c>
      <c r="B19" s="13">
        <v>20000</v>
      </c>
      <c r="C19" s="2" t="s">
        <v>40</v>
      </c>
      <c r="E19" s="1">
        <f>19.32+240.1+214.12+53.27+55.03+250.73+485+4021.13</f>
        <v>5338.7000000000007</v>
      </c>
      <c r="F19" s="22"/>
      <c r="G19" s="20"/>
    </row>
    <row r="20" spans="1:7" ht="15.75" thickBot="1" x14ac:dyDescent="0.3">
      <c r="E20" s="1"/>
      <c r="F20" s="22"/>
      <c r="G20" s="20"/>
    </row>
    <row r="21" spans="1:7" ht="15.75" thickBot="1" x14ac:dyDescent="0.3">
      <c r="A21" s="5" t="s">
        <v>4</v>
      </c>
      <c r="B21" s="23">
        <f>SUM(B3:B19)</f>
        <v>166412</v>
      </c>
      <c r="E21" s="1">
        <f>SUM(E3:E19)</f>
        <v>112112.25</v>
      </c>
      <c r="F21" s="22"/>
      <c r="G21" s="20"/>
    </row>
  </sheetData>
  <mergeCells count="3">
    <mergeCell ref="A1:C1"/>
    <mergeCell ref="A15:C15"/>
    <mergeCell ref="A12:C1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2026-09-03T16:36:33Z</dcterms:modified>
</cp:coreProperties>
</file>