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cwahl\Desktop\"/>
    </mc:Choice>
  </mc:AlternateContent>
  <xr:revisionPtr revIDLastSave="0" documentId="13_ncr:1_{DA191611-62CC-405C-AA84-E07A29C0F7DD}" xr6:coauthVersionLast="36" xr6:coauthVersionMax="47" xr10:uidLastSave="{00000000-0000-0000-0000-000000000000}"/>
  <bookViews>
    <workbookView xWindow="0" yWindow="0" windowWidth="27120" windowHeight="17805" activeTab="1" xr2:uid="{00000000-000D-0000-FFFF-FFFF00000000}"/>
  </bookViews>
  <sheets>
    <sheet name="WaveGlider" sheetId="20" r:id="rId1"/>
    <sheet name="DMO Labor Support" sheetId="25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1" i="25" l="1"/>
  <c r="F38" i="20" l="1"/>
  <c r="J38" i="20" l="1"/>
  <c r="K38" i="20"/>
  <c r="I38" i="20"/>
  <c r="Z14" i="25"/>
  <c r="Y14" i="25"/>
  <c r="G14" i="25"/>
  <c r="D13" i="25"/>
  <c r="D12" i="25"/>
  <c r="D10" i="25"/>
  <c r="D9" i="25"/>
  <c r="D8" i="25"/>
  <c r="D7" i="25"/>
  <c r="D6" i="25"/>
  <c r="D14" i="25" l="1"/>
  <c r="Y42" i="25" l="1"/>
  <c r="Y30" i="25"/>
  <c r="G30" i="25"/>
  <c r="G42" i="25"/>
  <c r="Z42" i="25"/>
  <c r="Z30" i="25"/>
  <c r="D39" i="25"/>
  <c r="D34" i="25"/>
  <c r="D35" i="25"/>
  <c r="D36" i="25"/>
  <c r="D37" i="25"/>
  <c r="D38" i="25"/>
  <c r="D40" i="25"/>
  <c r="D41" i="25"/>
  <c r="D42" i="25" l="1"/>
  <c r="D29" i="25" l="1"/>
  <c r="D28" i="25"/>
  <c r="D27" i="25"/>
  <c r="D26" i="25"/>
  <c r="D25" i="25"/>
  <c r="D24" i="25"/>
  <c r="D23" i="25"/>
  <c r="D22" i="25"/>
  <c r="D30" i="25" l="1"/>
  <c r="O46" i="20" l="1"/>
  <c r="M46" i="20"/>
  <c r="D76" i="25" l="1"/>
  <c r="D75" i="25"/>
  <c r="D74" i="25"/>
  <c r="D73" i="25"/>
  <c r="D72" i="25"/>
  <c r="D71" i="25"/>
  <c r="D70" i="25"/>
  <c r="D69" i="25"/>
  <c r="M38" i="20"/>
  <c r="D55" i="25" l="1"/>
  <c r="D59" i="25" l="1"/>
  <c r="D91" i="25"/>
  <c r="D90" i="25"/>
  <c r="D89" i="25"/>
  <c r="D88" i="25"/>
  <c r="D87" i="25"/>
  <c r="D86" i="25"/>
  <c r="D85" i="25"/>
  <c r="D84" i="25"/>
  <c r="Q7" i="20" l="1"/>
  <c r="O7" i="20" s="1"/>
  <c r="O38" i="20" s="1"/>
  <c r="D58" i="25" l="1"/>
  <c r="D57" i="25"/>
  <c r="D56" i="25"/>
  <c r="D54" i="25"/>
  <c r="D53" i="25"/>
  <c r="D52" i="25"/>
  <c r="Q38" i="20"/>
  <c r="AC38" i="20" l="1"/>
  <c r="AA38" i="20"/>
  <c r="Y38" i="20"/>
  <c r="W38" i="20"/>
  <c r="U38" i="20"/>
  <c r="S38" i="20"/>
  <c r="D100" i="25" l="1"/>
  <c r="D108" i="25"/>
  <c r="D107" i="25"/>
  <c r="D106" i="25"/>
  <c r="D105" i="25"/>
  <c r="D104" i="25"/>
  <c r="D103" i="25"/>
  <c r="D102" i="25"/>
  <c r="D101" i="25"/>
</calcChain>
</file>

<file path=xl/sharedStrings.xml><?xml version="1.0" encoding="utf-8"?>
<sst xmlns="http://schemas.openxmlformats.org/spreadsheetml/2006/main" count="515" uniqueCount="157">
  <si>
    <t>Department</t>
  </si>
  <si>
    <t>Budget</t>
  </si>
  <si>
    <t>Actual</t>
  </si>
  <si>
    <t>Western Flyer</t>
  </si>
  <si>
    <t>Doc Ricketts</t>
  </si>
  <si>
    <t>Ventana</t>
  </si>
  <si>
    <t>Rachel Carson</t>
  </si>
  <si>
    <t>Mini-ROV</t>
  </si>
  <si>
    <t>Project</t>
  </si>
  <si>
    <t>ID</t>
  </si>
  <si>
    <t>Account Name</t>
  </si>
  <si>
    <t>Description</t>
  </si>
  <si>
    <t>Books/Subscription</t>
  </si>
  <si>
    <t>Conference Fees/Registration</t>
  </si>
  <si>
    <t>Dues/Membership/License</t>
  </si>
  <si>
    <t>Insurance</t>
  </si>
  <si>
    <t>Maintenance Repair</t>
  </si>
  <si>
    <t>Outside Srvc - General</t>
  </si>
  <si>
    <t>Outside Srvc - Maint Contracts</t>
  </si>
  <si>
    <t>Postage/Shipping</t>
  </si>
  <si>
    <t>Supplies - Computer (hardware)</t>
  </si>
  <si>
    <t>Supplies - Computer (software)</t>
  </si>
  <si>
    <t>Supplies - General</t>
  </si>
  <si>
    <t>Supplies - Office</t>
  </si>
  <si>
    <t>Supplies - Tools</t>
  </si>
  <si>
    <t>Telephone/Data Comm</t>
  </si>
  <si>
    <t>Training/Tuition</t>
  </si>
  <si>
    <t>Travel - Domestic</t>
  </si>
  <si>
    <t>TOTAL</t>
  </si>
  <si>
    <t>CAPITAL - 2024</t>
  </si>
  <si>
    <t>CAPITAL - 2023</t>
  </si>
  <si>
    <t>Total</t>
  </si>
  <si>
    <t>Supplies - Non-Capitalized Equipment</t>
  </si>
  <si>
    <t>David Packard</t>
  </si>
  <si>
    <t>Supplies - Engineering lab</t>
  </si>
  <si>
    <t>Paragon</t>
  </si>
  <si>
    <t>Wave Gliders</t>
  </si>
  <si>
    <t>Annual WGMS software subscription</t>
  </si>
  <si>
    <t>2-SV3, Mike K to provide the number</t>
  </si>
  <si>
    <t>2-SV3</t>
  </si>
  <si>
    <t>2 - SV3</t>
  </si>
  <si>
    <t>Hull, P&amp;I - 2 SV3, copied from 2017</t>
  </si>
  <si>
    <t>Hull, P&amp;I - 2 SV3</t>
  </si>
  <si>
    <t>Misc LR repairs (Wave Glider Tiny's bulkhead connector, Jupiter thrudder upgrade(s), etc)</t>
  </si>
  <si>
    <t>Thruster repairs</t>
  </si>
  <si>
    <t>Upgrade our spare thrudder to v200 so that it matches our other upgraded thrudders</t>
  </si>
  <si>
    <t>Airmar weather station, these keep failing at sea and we need a spare</t>
  </si>
  <si>
    <t>Airmar</t>
  </si>
  <si>
    <t>SBE GPCTD + DO, spare sensor</t>
  </si>
  <si>
    <t>Powered radar reflector</t>
  </si>
  <si>
    <t>Replacement wing springs, LR recommended replacement after 720 days at sea</t>
  </si>
  <si>
    <t>SBE GPCTD + DO</t>
  </si>
  <si>
    <t>Thrudder bushing replacement, LR recommended replacement after 720 days at sea</t>
  </si>
  <si>
    <t>Spare Xeos emergency tracker</t>
  </si>
  <si>
    <t>Replacement battery set, spare battery set to have on hand</t>
  </si>
  <si>
    <t>Wetlabs Eco Puck</t>
  </si>
  <si>
    <t>Replacement glider frame, Tiny's glider frame is slightly bent and I recommend replacing it</t>
  </si>
  <si>
    <t>Intervention emergency recovery</t>
  </si>
  <si>
    <t>Intervention Emergency Recovery</t>
  </si>
  <si>
    <t>Piloting 60 days x $250</t>
  </si>
  <si>
    <t>M&amp;R - Piloting</t>
  </si>
  <si>
    <t>Cal, SBE GPCTD+DO 3x$1500</t>
  </si>
  <si>
    <t xml:space="preserve">Sensor calibrations  </t>
  </si>
  <si>
    <t>LR no longer providing piloting support</t>
  </si>
  <si>
    <t>LR mission setup charge required for LR to pilot.  $3000 per mission, assuming 4 LR piloted missions</t>
  </si>
  <si>
    <t>Cal, WetLabs ECOPUCK 2x$1000</t>
  </si>
  <si>
    <t>Sensor calibrations - Wetlabs ECOPUCK</t>
  </si>
  <si>
    <t>LR no longer provides piloting support</t>
  </si>
  <si>
    <t>LR Piloting 80 days x $250, assuming the Hotspot team will not be assisting with piloting in 2022</t>
  </si>
  <si>
    <t>LR Piloting 80 days x $250, assuming the Hotspot team will not be assisting with piloting in 2020</t>
  </si>
  <si>
    <t>LR Piloting 80 days x $250, assuming the Hotspot team will not be assisting with piloting in 2018</t>
  </si>
  <si>
    <t>Moved to 200103 - Core CTD Data -MDUC budget</t>
  </si>
  <si>
    <t>Yearly calibrations, SBE GPCTD+DO 4x$1500</t>
  </si>
  <si>
    <t>Yearly calibrations, Wet Labs ECOPUCK 2x$1000</t>
  </si>
  <si>
    <t>Wetlabs ECOPUCK $9000, SBE GPTCTD+DO $17,500, Tether $37000</t>
  </si>
  <si>
    <t>Misc parts/tools/cables</t>
  </si>
  <si>
    <t>Airmar Weather Station spare sensors (Qty. 2)</t>
  </si>
  <si>
    <t>Spare Octopus cables</t>
  </si>
  <si>
    <t>Benthos MF directional transducer</t>
  </si>
  <si>
    <t>Benthos acoustic transponders x 3</t>
  </si>
  <si>
    <t>Iridium SBD comms, assuming $140/day (cost/usage increase)</t>
  </si>
  <si>
    <t>Iridium SBD comms, assuming $120/day</t>
  </si>
  <si>
    <t>Iridium SBD comms</t>
  </si>
  <si>
    <t>Iridium Rudics comms</t>
  </si>
  <si>
    <t>Iridium Rudics comms, increased from 2021</t>
  </si>
  <si>
    <t>Irdium SBD comms</t>
  </si>
  <si>
    <t>Hotspot cell modem charges x 2</t>
  </si>
  <si>
    <t>Travel - International</t>
  </si>
  <si>
    <t>International conference/training</t>
  </si>
  <si>
    <t>Glider meeting, possibly international?</t>
  </si>
  <si>
    <t>Wetlabs Ecopuck</t>
  </si>
  <si>
    <t>Replacement WetLabs EcoPuck (we had two sensor failures in 2021, one replacement was ordered in 2022)</t>
  </si>
  <si>
    <t>LRAUV</t>
  </si>
  <si>
    <t>DMO SUPPORT PROJECTS</t>
  </si>
  <si>
    <t>Remember many changes in Engineering staff due to retirements</t>
  </si>
  <si>
    <t>Project #</t>
  </si>
  <si>
    <t>TOTAL HOURS</t>
  </si>
  <si>
    <t>Cazenave</t>
  </si>
  <si>
    <t>Coenen</t>
  </si>
  <si>
    <t>Elec Tech</t>
  </si>
  <si>
    <t>Erickson</t>
  </si>
  <si>
    <t>Gomes</t>
  </si>
  <si>
    <t>Flores</t>
  </si>
  <si>
    <t>Headley</t>
  </si>
  <si>
    <t>Hobson</t>
  </si>
  <si>
    <t>Kieft</t>
  </si>
  <si>
    <t>Klimov</t>
  </si>
  <si>
    <t>Machinist</t>
  </si>
  <si>
    <t>Maughan</t>
  </si>
  <si>
    <t>McEwen</t>
  </si>
  <si>
    <t>McGill</t>
  </si>
  <si>
    <t>Mech Eng</t>
  </si>
  <si>
    <t>Marin</t>
  </si>
  <si>
    <t>Mech Tech</t>
  </si>
  <si>
    <t>Montgomery</t>
  </si>
  <si>
    <t>O'Reilly</t>
  </si>
  <si>
    <t>Henthorn</t>
  </si>
  <si>
    <t>Pargett</t>
  </si>
  <si>
    <t>Ranaan</t>
  </si>
  <si>
    <t>Risi</t>
  </si>
  <si>
    <t>Rosal</t>
  </si>
  <si>
    <t>Rueda</t>
  </si>
  <si>
    <t>Schnittger</t>
  </si>
  <si>
    <t>Sherman</t>
  </si>
  <si>
    <t>Software Eng</t>
  </si>
  <si>
    <t>AUV-Dorado</t>
  </si>
  <si>
    <t>WaveGlider</t>
  </si>
  <si>
    <t>Ferreira</t>
  </si>
  <si>
    <t>Bird</t>
  </si>
  <si>
    <t>Jensen</t>
  </si>
  <si>
    <t>Mellinger</t>
  </si>
  <si>
    <t>Okuda</t>
  </si>
  <si>
    <t>Chaffey</t>
  </si>
  <si>
    <t>Grave</t>
  </si>
  <si>
    <t>Marion</t>
  </si>
  <si>
    <t>Schramm</t>
  </si>
  <si>
    <t>** add Phase 2 300062 - Risi, 100hrs, stationkeeping software</t>
  </si>
  <si>
    <t>Kecy</t>
  </si>
  <si>
    <t>CAPITAL - 2025</t>
  </si>
  <si>
    <t>2-SV3, Basilio to provide the number</t>
  </si>
  <si>
    <t>370000.xx</t>
  </si>
  <si>
    <t>Capital Project Number</t>
  </si>
  <si>
    <t>2025 Phase 2</t>
  </si>
  <si>
    <t>Tucker</t>
  </si>
  <si>
    <t>Walsh</t>
  </si>
  <si>
    <t>Hernandez</t>
  </si>
  <si>
    <t>Stern</t>
  </si>
  <si>
    <t>Anderson</t>
  </si>
  <si>
    <t>Jones</t>
  </si>
  <si>
    <t>Martin</t>
  </si>
  <si>
    <t>Shemet</t>
  </si>
  <si>
    <t>CAPITAL - 2026</t>
  </si>
  <si>
    <t>Available 6/12</t>
  </si>
  <si>
    <t>Actual 6/12</t>
  </si>
  <si>
    <t>OS Software Design-Program</t>
  </si>
  <si>
    <t>.12- Wetlabs Ecopuck (1500-568)</t>
  </si>
  <si>
    <t>2026   Days at Sea=300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</si>
</sst>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#,##0_);[Red]\(&quot;$&quot;#,##0\)"/>
    <numFmt numFmtId="164" formatCode="&quot;$&quot;#,##0"/>
    <numFmt numFmtId="165" formatCode="&quot;$&quot;#,##0.00"/>
  </numFmts>
  <fonts count="15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4"/>
      <color theme="1"/>
      <name val="Calibri"/>
      <family val="2"/>
      <scheme val="minor"/>
    </font>
    <font>
      <sz val="10"/>
      <name val="Arial"/>
      <family val="2"/>
    </font>
    <font>
      <sz val="11"/>
      <color rgb="FF00B050"/>
      <name val="Calibri"/>
      <family val="2"/>
      <scheme val="minor"/>
    </font>
    <font>
      <sz val="10"/>
      <color rgb="FF000000"/>
      <name val="Arial"/>
      <family val="2"/>
    </font>
    <font>
      <sz val="11"/>
      <color theme="4" tint="0.39997558519241921"/>
      <name val="Calibri"/>
      <family val="2"/>
      <scheme val="minor"/>
    </font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5">
    <xf numFmtId="0" fontId="0" fillId="0" borderId="0"/>
    <xf numFmtId="0" fontId="6" fillId="0" borderId="0"/>
    <xf numFmtId="0" fontId="8" fillId="0" borderId="0"/>
    <xf numFmtId="0" fontId="10" fillId="0" borderId="0"/>
    <xf numFmtId="0" fontId="14" fillId="0" borderId="0"/>
  </cellStyleXfs>
  <cellXfs count="105">
    <xf numFmtId="0" fontId="0" fillId="0" borderId="0" xfId="0"/>
    <xf numFmtId="164" fontId="0" fillId="0" borderId="3" xfId="0" applyNumberFormat="1" applyBorder="1"/>
    <xf numFmtId="164" fontId="0" fillId="0" borderId="0" xfId="0" applyNumberFormat="1"/>
    <xf numFmtId="164" fontId="4" fillId="0" borderId="0" xfId="0" applyNumberFormat="1" applyFont="1"/>
    <xf numFmtId="0" fontId="0" fillId="0" borderId="10" xfId="0" applyBorder="1"/>
    <xf numFmtId="0" fontId="0" fillId="0" borderId="12" xfId="0" applyBorder="1"/>
    <xf numFmtId="164" fontId="0" fillId="0" borderId="10" xfId="0" applyNumberFormat="1" applyBorder="1"/>
    <xf numFmtId="0" fontId="0" fillId="0" borderId="9" xfId="0" applyBorder="1" applyAlignment="1">
      <alignment wrapText="1"/>
    </xf>
    <xf numFmtId="164" fontId="1" fillId="0" borderId="10" xfId="0" applyNumberFormat="1" applyFont="1" applyBorder="1"/>
    <xf numFmtId="0" fontId="3" fillId="0" borderId="9" xfId="0" applyFont="1" applyBorder="1" applyAlignment="1">
      <alignment wrapText="1"/>
    </xf>
    <xf numFmtId="3" fontId="0" fillId="0" borderId="3" xfId="0" applyNumberFormat="1" applyBorder="1"/>
    <xf numFmtId="0" fontId="4" fillId="0" borderId="0" xfId="0" applyFont="1"/>
    <xf numFmtId="0" fontId="0" fillId="0" borderId="6" xfId="0" applyBorder="1" applyAlignment="1">
      <alignment wrapText="1"/>
    </xf>
    <xf numFmtId="0" fontId="0" fillId="0" borderId="3" xfId="0" applyBorder="1" applyAlignment="1">
      <alignment wrapText="1"/>
    </xf>
    <xf numFmtId="3" fontId="4" fillId="0" borderId="0" xfId="0" applyNumberFormat="1" applyFont="1"/>
    <xf numFmtId="0" fontId="1" fillId="0" borderId="9" xfId="0" applyFont="1" applyBorder="1"/>
    <xf numFmtId="0" fontId="3" fillId="0" borderId="9" xfId="0" applyFont="1" applyBorder="1"/>
    <xf numFmtId="0" fontId="0" fillId="0" borderId="18" xfId="0" applyBorder="1"/>
    <xf numFmtId="164" fontId="1" fillId="0" borderId="3" xfId="0" applyNumberFormat="1" applyFont="1" applyBorder="1"/>
    <xf numFmtId="6" fontId="0" fillId="0" borderId="3" xfId="0" applyNumberFormat="1" applyBorder="1"/>
    <xf numFmtId="3" fontId="0" fillId="0" borderId="0" xfId="0" applyNumberFormat="1"/>
    <xf numFmtId="0" fontId="0" fillId="0" borderId="3" xfId="0" applyBorder="1"/>
    <xf numFmtId="0" fontId="0" fillId="2" borderId="0" xfId="0" applyFill="1"/>
    <xf numFmtId="0" fontId="0" fillId="0" borderId="5" xfId="0" applyBorder="1"/>
    <xf numFmtId="0" fontId="0" fillId="0" borderId="6" xfId="0" applyBorder="1"/>
    <xf numFmtId="0" fontId="0" fillId="0" borderId="9" xfId="0" applyBorder="1"/>
    <xf numFmtId="0" fontId="0" fillId="0" borderId="11" xfId="0" applyBorder="1"/>
    <xf numFmtId="0" fontId="0" fillId="0" borderId="11" xfId="0" applyBorder="1" applyAlignment="1">
      <alignment wrapText="1"/>
    </xf>
    <xf numFmtId="164" fontId="0" fillId="0" borderId="12" xfId="0" applyNumberFormat="1" applyBorder="1"/>
    <xf numFmtId="0" fontId="7" fillId="0" borderId="3" xfId="0" applyFont="1" applyBorder="1"/>
    <xf numFmtId="0" fontId="2" fillId="0" borderId="1" xfId="0" applyFont="1" applyBorder="1"/>
    <xf numFmtId="0" fontId="5" fillId="0" borderId="1" xfId="0" applyFont="1" applyBorder="1"/>
    <xf numFmtId="164" fontId="9" fillId="0" borderId="0" xfId="0" applyNumberFormat="1" applyFont="1"/>
    <xf numFmtId="3" fontId="0" fillId="0" borderId="18" xfId="0" applyNumberFormat="1" applyBorder="1"/>
    <xf numFmtId="0" fontId="0" fillId="0" borderId="19" xfId="0" applyBorder="1"/>
    <xf numFmtId="164" fontId="0" fillId="0" borderId="14" xfId="0" applyNumberFormat="1" applyBorder="1"/>
    <xf numFmtId="165" fontId="0" fillId="0" borderId="3" xfId="0" applyNumberFormat="1" applyBorder="1"/>
    <xf numFmtId="165" fontId="0" fillId="0" borderId="10" xfId="0" applyNumberFormat="1" applyBorder="1"/>
    <xf numFmtId="0" fontId="2" fillId="0" borderId="20" xfId="0" applyFont="1" applyBorder="1"/>
    <xf numFmtId="0" fontId="7" fillId="0" borderId="5" xfId="0" applyFont="1" applyBorder="1"/>
    <xf numFmtId="0" fontId="0" fillId="0" borderId="27" xfId="0" applyBorder="1"/>
    <xf numFmtId="0" fontId="2" fillId="0" borderId="18" xfId="0" applyFont="1" applyBorder="1"/>
    <xf numFmtId="0" fontId="0" fillId="0" borderId="6" xfId="0" applyBorder="1" applyAlignment="1">
      <alignment horizontal="left"/>
    </xf>
    <xf numFmtId="0" fontId="0" fillId="0" borderId="3" xfId="0" applyBorder="1" applyAlignment="1">
      <alignment horizontal="center"/>
    </xf>
    <xf numFmtId="0" fontId="0" fillId="3" borderId="3" xfId="0" applyFill="1" applyBorder="1"/>
    <xf numFmtId="0" fontId="0" fillId="3" borderId="3" xfId="0" applyFill="1" applyBorder="1" applyAlignment="1">
      <alignment horizontal="center"/>
    </xf>
    <xf numFmtId="0" fontId="0" fillId="0" borderId="9" xfId="0" applyBorder="1" applyAlignment="1">
      <alignment horizontal="left"/>
    </xf>
    <xf numFmtId="6" fontId="0" fillId="0" borderId="14" xfId="0" applyNumberFormat="1" applyBorder="1"/>
    <xf numFmtId="0" fontId="7" fillId="0" borderId="7" xfId="0" applyFont="1" applyBorder="1"/>
    <xf numFmtId="0" fontId="7" fillId="0" borderId="8" xfId="0" applyFont="1" applyBorder="1"/>
    <xf numFmtId="0" fontId="7" fillId="2" borderId="0" xfId="0" applyFont="1" applyFill="1"/>
    <xf numFmtId="0" fontId="4" fillId="2" borderId="0" xfId="0" applyFont="1" applyFill="1"/>
    <xf numFmtId="0" fontId="0" fillId="0" borderId="9" xfId="0" applyBorder="1" applyAlignment="1">
      <alignment horizontal="left" wrapText="1"/>
    </xf>
    <xf numFmtId="0" fontId="7" fillId="0" borderId="0" xfId="0" applyFont="1"/>
    <xf numFmtId="0" fontId="7" fillId="0" borderId="26" xfId="0" applyFont="1" applyBorder="1"/>
    <xf numFmtId="0" fontId="0" fillId="0" borderId="6" xfId="0" applyBorder="1" applyAlignment="1">
      <alignment horizontal="left" wrapText="1"/>
    </xf>
    <xf numFmtId="0" fontId="11" fillId="3" borderId="3" xfId="0" applyFont="1" applyFill="1" applyBorder="1" applyAlignment="1">
      <alignment horizontal="center"/>
    </xf>
    <xf numFmtId="0" fontId="13" fillId="3" borderId="3" xfId="0" applyFont="1" applyFill="1" applyBorder="1"/>
    <xf numFmtId="0" fontId="11" fillId="3" borderId="3" xfId="0" applyFont="1" applyFill="1" applyBorder="1"/>
    <xf numFmtId="0" fontId="0" fillId="0" borderId="0" xfId="0" applyAlignment="1">
      <alignment horizontal="center"/>
    </xf>
    <xf numFmtId="0" fontId="14" fillId="0" borderId="9" xfId="4" applyBorder="1"/>
    <xf numFmtId="165" fontId="1" fillId="0" borderId="10" xfId="0" applyNumberFormat="1" applyFont="1" applyBorder="1"/>
    <xf numFmtId="165" fontId="0" fillId="0" borderId="12" xfId="0" applyNumberFormat="1" applyBorder="1"/>
    <xf numFmtId="165" fontId="0" fillId="0" borderId="5" xfId="0" applyNumberFormat="1" applyBorder="1"/>
    <xf numFmtId="0" fontId="7" fillId="0" borderId="24" xfId="0" applyFont="1" applyBorder="1"/>
    <xf numFmtId="0" fontId="7" fillId="0" borderId="13" xfId="0" applyFont="1" applyBorder="1"/>
    <xf numFmtId="0" fontId="7" fillId="0" borderId="15" xfId="0" applyFont="1" applyBorder="1"/>
    <xf numFmtId="165" fontId="0" fillId="0" borderId="14" xfId="0" applyNumberFormat="1" applyBorder="1"/>
    <xf numFmtId="0" fontId="12" fillId="0" borderId="9" xfId="0" applyFont="1" applyBorder="1" applyAlignment="1">
      <alignment wrapText="1"/>
    </xf>
    <xf numFmtId="0" fontId="7" fillId="0" borderId="11" xfId="0" applyFont="1" applyBorder="1"/>
    <xf numFmtId="0" fontId="7" fillId="0" borderId="14" xfId="0" applyFont="1" applyBorder="1"/>
    <xf numFmtId="0" fontId="7" fillId="0" borderId="28" xfId="0" applyFont="1" applyBorder="1"/>
    <xf numFmtId="0" fontId="7" fillId="0" borderId="22" xfId="0" applyFont="1" applyBorder="1"/>
    <xf numFmtId="0" fontId="7" fillId="0" borderId="29" xfId="0" applyFont="1" applyBorder="1"/>
    <xf numFmtId="0" fontId="0" fillId="0" borderId="10" xfId="0" applyBorder="1" applyAlignment="1">
      <alignment wrapText="1"/>
    </xf>
    <xf numFmtId="3" fontId="0" fillId="0" borderId="10" xfId="0" applyNumberFormat="1" applyBorder="1" applyAlignment="1">
      <alignment wrapText="1"/>
    </xf>
    <xf numFmtId="164" fontId="7" fillId="0" borderId="12" xfId="0" applyNumberFormat="1" applyFont="1" applyBorder="1" applyAlignment="1">
      <alignment wrapText="1"/>
    </xf>
    <xf numFmtId="3" fontId="7" fillId="0" borderId="13" xfId="0" applyNumberFormat="1" applyFont="1" applyBorder="1"/>
    <xf numFmtId="0" fontId="7" fillId="0" borderId="15" xfId="0" applyFont="1" applyBorder="1" applyAlignment="1">
      <alignment wrapText="1"/>
    </xf>
    <xf numFmtId="0" fontId="7" fillId="0" borderId="13" xfId="0" applyFont="1" applyBorder="1" applyAlignment="1">
      <alignment wrapText="1"/>
    </xf>
    <xf numFmtId="0" fontId="7" fillId="0" borderId="16" xfId="0" applyFont="1" applyBorder="1"/>
    <xf numFmtId="0" fontId="7" fillId="0" borderId="17" xfId="0" applyFont="1" applyBorder="1" applyAlignment="1">
      <alignment wrapText="1"/>
    </xf>
    <xf numFmtId="165" fontId="7" fillId="0" borderId="14" xfId="0" applyNumberFormat="1" applyFont="1" applyBorder="1"/>
    <xf numFmtId="165" fontId="0" fillId="0" borderId="16" xfId="0" applyNumberFormat="1" applyBorder="1"/>
    <xf numFmtId="165" fontId="4" fillId="0" borderId="0" xfId="0" applyNumberFormat="1" applyFont="1"/>
    <xf numFmtId="165" fontId="7" fillId="0" borderId="16" xfId="0" applyNumberFormat="1" applyFont="1" applyBorder="1"/>
    <xf numFmtId="165" fontId="7" fillId="0" borderId="12" xfId="0" applyNumberFormat="1" applyFont="1" applyBorder="1"/>
    <xf numFmtId="0" fontId="7" fillId="0" borderId="24" xfId="0" applyFont="1" applyBorder="1" applyAlignment="1">
      <alignment wrapText="1"/>
    </xf>
    <xf numFmtId="165" fontId="14" fillId="0" borderId="3" xfId="4" applyNumberFormat="1" applyBorder="1"/>
    <xf numFmtId="165" fontId="14" fillId="0" borderId="5" xfId="4" applyNumberFormat="1" applyBorder="1"/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165" fontId="0" fillId="0" borderId="23" xfId="0" applyNumberFormat="1" applyBorder="1" applyAlignment="1">
      <alignment horizontal="right" vertical="center"/>
    </xf>
    <xf numFmtId="165" fontId="0" fillId="0" borderId="4" xfId="0" applyNumberFormat="1" applyBorder="1" applyAlignment="1">
      <alignment horizontal="right" vertical="center"/>
    </xf>
    <xf numFmtId="165" fontId="0" fillId="0" borderId="15" xfId="0" applyNumberFormat="1" applyBorder="1" applyAlignment="1">
      <alignment horizontal="right" vertical="center"/>
    </xf>
    <xf numFmtId="165" fontId="0" fillId="0" borderId="21" xfId="0" applyNumberFormat="1" applyBorder="1" applyAlignment="1">
      <alignment horizontal="right" vertical="center"/>
    </xf>
    <xf numFmtId="165" fontId="0" fillId="0" borderId="30" xfId="0" applyNumberFormat="1" applyBorder="1" applyAlignment="1">
      <alignment horizontal="right" vertical="center"/>
    </xf>
    <xf numFmtId="165" fontId="0" fillId="0" borderId="17" xfId="0" applyNumberFormat="1" applyBorder="1" applyAlignment="1">
      <alignment horizontal="right" vertical="center"/>
    </xf>
    <xf numFmtId="0" fontId="5" fillId="0" borderId="18" xfId="0" applyFont="1" applyBorder="1" applyAlignment="1">
      <alignment horizontal="center"/>
    </xf>
    <xf numFmtId="0" fontId="5" fillId="4" borderId="20" xfId="0" applyFont="1" applyFill="1" applyBorder="1" applyAlignment="1">
      <alignment horizontal="center"/>
    </xf>
    <xf numFmtId="0" fontId="5" fillId="4" borderId="25" xfId="0" applyFont="1" applyFill="1" applyBorder="1" applyAlignment="1">
      <alignment horizontal="center"/>
    </xf>
    <xf numFmtId="0" fontId="5" fillId="4" borderId="19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5" fillId="4" borderId="18" xfId="0" applyFont="1" applyFill="1" applyBorder="1" applyAlignment="1">
      <alignment horizontal="center"/>
    </xf>
    <xf numFmtId="0" fontId="5" fillId="4" borderId="2" xfId="0" applyFont="1" applyFill="1" applyBorder="1" applyAlignment="1">
      <alignment horizontal="center"/>
    </xf>
  </cellXfs>
  <cellStyles count="5">
    <cellStyle name="Normal" xfId="0" builtinId="0"/>
    <cellStyle name="Normal 2" xfId="1" xr:uid="{00000000-0005-0000-0000-000002000000}"/>
    <cellStyle name="Normal 3" xfId="2" xr:uid="{00000000-0005-0000-0000-000003000000}"/>
    <cellStyle name="Normal 4" xfId="3" xr:uid="{00000000-0005-0000-0000-000004000000}"/>
    <cellStyle name="Normal 5" xfId="4" xr:uid="{00000000-0005-0000-0000-00003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C46"/>
  <sheetViews>
    <sheetView topLeftCell="B1" zoomScale="120" zoomScaleNormal="120" workbookViewId="0">
      <selection activeCell="F33" sqref="F33"/>
    </sheetView>
  </sheetViews>
  <sheetFormatPr defaultColWidth="9.140625" defaultRowHeight="15" x14ac:dyDescent="0.25"/>
  <cols>
    <col min="2" max="2" width="15.42578125" customWidth="1"/>
    <col min="4" max="5" width="34.7109375" customWidth="1"/>
    <col min="6" max="6" width="15.5703125" customWidth="1"/>
    <col min="7" max="7" width="11.28515625" customWidth="1"/>
    <col min="8" max="8" width="34.7109375" customWidth="1"/>
    <col min="9" max="9" width="13.85546875" customWidth="1"/>
    <col min="10" max="10" width="13.140625" customWidth="1"/>
    <col min="11" max="11" width="13.7109375" customWidth="1"/>
    <col min="12" max="12" width="34.28515625" customWidth="1"/>
    <col min="13" max="13" width="13.7109375" customWidth="1"/>
    <col min="14" max="14" width="34" customWidth="1"/>
    <col min="15" max="15" width="12.28515625" customWidth="1"/>
    <col min="16" max="16" width="31.42578125" customWidth="1"/>
    <col min="17" max="17" width="12.42578125" customWidth="1"/>
    <col min="18" max="18" width="36.42578125" customWidth="1"/>
    <col min="19" max="19" width="10.85546875" customWidth="1"/>
    <col min="20" max="20" width="31.28515625" customWidth="1"/>
    <col min="21" max="21" width="11.42578125" customWidth="1"/>
    <col min="22" max="22" width="31.42578125" customWidth="1"/>
    <col min="23" max="23" width="11.42578125" customWidth="1"/>
    <col min="24" max="24" width="30.85546875" customWidth="1"/>
    <col min="25" max="25" width="11.28515625" customWidth="1"/>
    <col min="26" max="26" width="29.42578125" customWidth="1"/>
    <col min="27" max="27" width="11.28515625" customWidth="1"/>
    <col min="28" max="28" width="24.42578125" customWidth="1"/>
    <col min="29" max="29" width="11.7109375" customWidth="1"/>
  </cols>
  <sheetData>
    <row r="1" spans="1:29" ht="15.75" thickBot="1" x14ac:dyDescent="0.3">
      <c r="A1" t="s">
        <v>8</v>
      </c>
      <c r="B1" t="s">
        <v>0</v>
      </c>
      <c r="Q1" s="20"/>
    </row>
    <row r="2" spans="1:29" ht="21.75" thickBot="1" x14ac:dyDescent="0.4">
      <c r="A2" s="51">
        <v>370000</v>
      </c>
      <c r="B2" s="51" t="s">
        <v>36</v>
      </c>
      <c r="E2" s="99" t="s">
        <v>156</v>
      </c>
      <c r="F2" s="100"/>
      <c r="G2" s="101"/>
      <c r="H2" s="90">
        <v>2025</v>
      </c>
      <c r="I2" s="98"/>
      <c r="J2" s="98"/>
      <c r="K2" s="91"/>
      <c r="L2" s="31">
        <v>2024</v>
      </c>
      <c r="M2" s="17"/>
      <c r="N2" s="31">
        <v>2023</v>
      </c>
      <c r="O2" s="17"/>
      <c r="P2" s="30">
        <v>2022</v>
      </c>
      <c r="Q2" s="17"/>
      <c r="R2" s="30">
        <v>2021</v>
      </c>
      <c r="S2" s="17"/>
      <c r="T2" s="41">
        <v>2020</v>
      </c>
      <c r="U2" s="17"/>
      <c r="V2" s="30">
        <v>2019</v>
      </c>
      <c r="W2" s="33"/>
      <c r="X2" s="30">
        <v>2018</v>
      </c>
      <c r="Y2" s="33"/>
      <c r="Z2" s="30">
        <v>2017</v>
      </c>
      <c r="AA2" s="17"/>
      <c r="AB2" s="38">
        <v>2016</v>
      </c>
      <c r="AC2" s="34"/>
    </row>
    <row r="3" spans="1:29" x14ac:dyDescent="0.25">
      <c r="C3" s="29" t="s">
        <v>9</v>
      </c>
      <c r="D3" s="39" t="s">
        <v>10</v>
      </c>
      <c r="E3" s="48" t="s">
        <v>11</v>
      </c>
      <c r="F3" s="65" t="s">
        <v>1</v>
      </c>
      <c r="G3" s="49" t="s">
        <v>2</v>
      </c>
      <c r="H3" s="54" t="s">
        <v>11</v>
      </c>
      <c r="I3" s="65" t="s">
        <v>1</v>
      </c>
      <c r="J3" s="64" t="s">
        <v>153</v>
      </c>
      <c r="K3" s="49" t="s">
        <v>152</v>
      </c>
      <c r="L3" s="48" t="s">
        <v>11</v>
      </c>
      <c r="M3" s="65" t="s">
        <v>1</v>
      </c>
      <c r="N3" s="48" t="s">
        <v>11</v>
      </c>
      <c r="O3" s="65" t="s">
        <v>1</v>
      </c>
      <c r="P3" s="48" t="s">
        <v>11</v>
      </c>
      <c r="Q3" s="65" t="s">
        <v>1</v>
      </c>
      <c r="R3" s="71" t="s">
        <v>11</v>
      </c>
      <c r="S3" s="66" t="s">
        <v>1</v>
      </c>
      <c r="T3" s="54" t="s">
        <v>11</v>
      </c>
      <c r="U3" s="65" t="s">
        <v>1</v>
      </c>
      <c r="V3" s="48" t="s">
        <v>11</v>
      </c>
      <c r="W3" s="77" t="s">
        <v>1</v>
      </c>
      <c r="X3" s="48" t="s">
        <v>11</v>
      </c>
      <c r="Y3" s="77" t="s">
        <v>1</v>
      </c>
      <c r="Z3" s="48" t="s">
        <v>11</v>
      </c>
      <c r="AA3" s="65" t="s">
        <v>1</v>
      </c>
      <c r="AB3" s="48" t="s">
        <v>11</v>
      </c>
      <c r="AC3" s="49" t="s">
        <v>1</v>
      </c>
    </row>
    <row r="4" spans="1:29" x14ac:dyDescent="0.25">
      <c r="C4" s="21">
        <v>5020</v>
      </c>
      <c r="D4" s="23" t="s">
        <v>12</v>
      </c>
      <c r="E4" s="24" t="s">
        <v>37</v>
      </c>
      <c r="F4" s="36">
        <v>30000</v>
      </c>
      <c r="G4" s="4"/>
      <c r="H4" s="24" t="s">
        <v>37</v>
      </c>
      <c r="I4" s="36">
        <v>30000</v>
      </c>
      <c r="J4" s="63"/>
      <c r="K4" s="37">
        <v>30000</v>
      </c>
      <c r="L4" s="25" t="s">
        <v>37</v>
      </c>
      <c r="M4" s="21">
        <v>30000</v>
      </c>
      <c r="N4" s="25" t="s">
        <v>37</v>
      </c>
      <c r="O4" s="21">
        <v>12000</v>
      </c>
      <c r="P4" s="25"/>
      <c r="Q4" s="21"/>
      <c r="R4" s="24"/>
      <c r="S4" s="21"/>
      <c r="T4" s="24"/>
      <c r="U4" s="21"/>
      <c r="V4" s="25"/>
      <c r="W4" s="21"/>
      <c r="X4" s="7"/>
      <c r="Y4" s="1"/>
      <c r="Z4" s="7"/>
      <c r="AA4" s="1"/>
      <c r="AB4" s="25"/>
      <c r="AC4" s="6"/>
    </row>
    <row r="5" spans="1:29" x14ac:dyDescent="0.25">
      <c r="C5" s="21">
        <v>5030</v>
      </c>
      <c r="D5" s="23" t="s">
        <v>13</v>
      </c>
      <c r="E5" s="25"/>
      <c r="F5" s="21"/>
      <c r="G5" s="4"/>
      <c r="H5" s="24"/>
      <c r="I5" s="36"/>
      <c r="J5" s="63"/>
      <c r="K5" s="37"/>
      <c r="L5" s="25"/>
      <c r="M5" s="21"/>
      <c r="N5" s="25"/>
      <c r="O5" s="21"/>
      <c r="P5" s="25"/>
      <c r="Q5" s="21"/>
      <c r="R5" s="24"/>
      <c r="S5" s="21"/>
      <c r="T5" s="24"/>
      <c r="U5" s="21"/>
      <c r="V5" s="25"/>
      <c r="W5" s="21"/>
      <c r="X5" s="7"/>
      <c r="Y5" s="1"/>
      <c r="Z5" s="7"/>
      <c r="AA5" s="1"/>
      <c r="AB5" s="25"/>
      <c r="AC5" s="6"/>
    </row>
    <row r="6" spans="1:29" x14ac:dyDescent="0.25">
      <c r="C6" s="21">
        <v>5060</v>
      </c>
      <c r="D6" s="23" t="s">
        <v>14</v>
      </c>
      <c r="E6" s="25"/>
      <c r="F6" s="21"/>
      <c r="G6" s="4"/>
      <c r="H6" s="24"/>
      <c r="I6" s="36"/>
      <c r="J6" s="63"/>
      <c r="K6" s="37"/>
      <c r="L6" s="25"/>
      <c r="M6" s="21"/>
      <c r="N6" s="25"/>
      <c r="O6" s="21"/>
      <c r="P6" s="25"/>
      <c r="Q6" s="21"/>
      <c r="R6" s="24"/>
      <c r="S6" s="21"/>
      <c r="T6" s="24"/>
      <c r="U6" s="21"/>
      <c r="V6" s="25"/>
      <c r="W6" s="21"/>
      <c r="X6" s="7"/>
      <c r="Y6" s="1"/>
      <c r="Z6" s="7"/>
      <c r="AA6" s="1"/>
      <c r="AB6" s="25"/>
      <c r="AC6" s="6"/>
    </row>
    <row r="7" spans="1:29" ht="30" x14ac:dyDescent="0.25">
      <c r="C7" s="21">
        <v>5080</v>
      </c>
      <c r="D7" s="23" t="s">
        <v>15</v>
      </c>
      <c r="E7" s="12" t="s">
        <v>139</v>
      </c>
      <c r="F7" s="36">
        <v>10787</v>
      </c>
      <c r="G7" s="4"/>
      <c r="H7" s="12" t="s">
        <v>139</v>
      </c>
      <c r="I7" s="36">
        <v>10787</v>
      </c>
      <c r="J7" s="63">
        <v>3138.08</v>
      </c>
      <c r="K7" s="37">
        <v>7648.92</v>
      </c>
      <c r="L7" s="7" t="s">
        <v>38</v>
      </c>
      <c r="M7" s="10">
        <v>7845</v>
      </c>
      <c r="N7" s="7" t="s">
        <v>38</v>
      </c>
      <c r="O7" s="10">
        <f>Q7*1.03</f>
        <v>7616.2011000000002</v>
      </c>
      <c r="P7" s="25" t="s">
        <v>39</v>
      </c>
      <c r="Q7" s="10">
        <f>S7*1.03</f>
        <v>7394.37</v>
      </c>
      <c r="R7" s="24" t="s">
        <v>40</v>
      </c>
      <c r="S7" s="19">
        <v>7179</v>
      </c>
      <c r="T7" s="12" t="s">
        <v>41</v>
      </c>
      <c r="U7" s="18">
        <v>6970</v>
      </c>
      <c r="V7" s="7" t="s">
        <v>41</v>
      </c>
      <c r="W7" s="18">
        <v>6600</v>
      </c>
      <c r="X7" s="7" t="s">
        <v>42</v>
      </c>
      <c r="Y7" s="18">
        <v>6200</v>
      </c>
      <c r="Z7" s="7" t="s">
        <v>42</v>
      </c>
      <c r="AA7" s="1">
        <v>7882</v>
      </c>
      <c r="AB7" s="25"/>
      <c r="AC7" s="6"/>
    </row>
    <row r="8" spans="1:29" ht="45" x14ac:dyDescent="0.25">
      <c r="C8" s="21">
        <v>5090</v>
      </c>
      <c r="D8" s="23" t="s">
        <v>16</v>
      </c>
      <c r="E8" s="12" t="s">
        <v>43</v>
      </c>
      <c r="F8" s="36">
        <v>20000</v>
      </c>
      <c r="G8" s="4"/>
      <c r="H8" s="12" t="s">
        <v>43</v>
      </c>
      <c r="I8" s="36">
        <v>20000</v>
      </c>
      <c r="J8" s="63">
        <v>5709.61</v>
      </c>
      <c r="K8" s="37">
        <v>14290.39</v>
      </c>
      <c r="L8" s="7" t="s">
        <v>43</v>
      </c>
      <c r="M8" s="21">
        <v>20000</v>
      </c>
      <c r="N8" s="7" t="s">
        <v>43</v>
      </c>
      <c r="O8" s="21">
        <v>10000</v>
      </c>
      <c r="P8" s="25"/>
      <c r="Q8" s="21"/>
      <c r="R8" s="24"/>
      <c r="S8" s="21"/>
      <c r="T8" s="24" t="s">
        <v>44</v>
      </c>
      <c r="U8" s="1">
        <v>3600</v>
      </c>
      <c r="V8" s="7" t="s">
        <v>45</v>
      </c>
      <c r="W8" s="1">
        <v>4500</v>
      </c>
      <c r="X8" s="7" t="s">
        <v>46</v>
      </c>
      <c r="Y8" s="1">
        <v>1600</v>
      </c>
      <c r="Z8" s="7"/>
      <c r="AA8" s="1"/>
      <c r="AB8" s="25" t="s">
        <v>47</v>
      </c>
      <c r="AC8" s="6">
        <v>1600</v>
      </c>
    </row>
    <row r="9" spans="1:29" x14ac:dyDescent="0.25">
      <c r="C9" s="21">
        <v>5090</v>
      </c>
      <c r="D9" s="23" t="s">
        <v>16</v>
      </c>
      <c r="E9" s="25"/>
      <c r="F9" s="21"/>
      <c r="G9" s="4"/>
      <c r="H9" s="24"/>
      <c r="I9" s="36"/>
      <c r="J9" s="63"/>
      <c r="K9" s="37"/>
      <c r="L9" s="25"/>
      <c r="M9" s="21"/>
      <c r="N9" s="25"/>
      <c r="O9" s="21"/>
      <c r="P9" s="25"/>
      <c r="Q9" s="21"/>
      <c r="R9" s="24"/>
      <c r="S9" s="21"/>
      <c r="T9" s="24"/>
      <c r="U9" s="21"/>
      <c r="V9" s="25"/>
      <c r="W9" s="21"/>
      <c r="X9" s="9" t="s">
        <v>48</v>
      </c>
      <c r="Y9" s="1">
        <v>17500</v>
      </c>
      <c r="Z9" s="7"/>
      <c r="AA9" s="1"/>
      <c r="AB9" s="25" t="s">
        <v>49</v>
      </c>
      <c r="AC9" s="6">
        <v>3100</v>
      </c>
    </row>
    <row r="10" spans="1:29" ht="45" x14ac:dyDescent="0.25">
      <c r="C10" s="21">
        <v>5090</v>
      </c>
      <c r="D10" s="23" t="s">
        <v>16</v>
      </c>
      <c r="E10" s="25"/>
      <c r="F10" s="21"/>
      <c r="G10" s="4"/>
      <c r="H10" s="24"/>
      <c r="I10" s="36"/>
      <c r="J10" s="63"/>
      <c r="K10" s="37"/>
      <c r="L10" s="25"/>
      <c r="M10" s="21"/>
      <c r="N10" s="25"/>
      <c r="O10" s="21"/>
      <c r="P10" s="25"/>
      <c r="Q10" s="21"/>
      <c r="R10" s="24"/>
      <c r="S10" s="21"/>
      <c r="T10" s="24"/>
      <c r="U10" s="21"/>
      <c r="V10" s="25"/>
      <c r="W10" s="21"/>
      <c r="X10" s="9" t="s">
        <v>50</v>
      </c>
      <c r="Y10" s="1">
        <v>780</v>
      </c>
      <c r="Z10" s="7"/>
      <c r="AA10" s="1"/>
      <c r="AB10" s="16" t="s">
        <v>51</v>
      </c>
      <c r="AC10" s="6">
        <v>17500</v>
      </c>
    </row>
    <row r="11" spans="1:29" ht="45" x14ac:dyDescent="0.25">
      <c r="C11" s="21">
        <v>5090</v>
      </c>
      <c r="D11" s="23" t="s">
        <v>16</v>
      </c>
      <c r="E11" s="25"/>
      <c r="F11" s="21"/>
      <c r="G11" s="4"/>
      <c r="H11" s="24"/>
      <c r="I11" s="36"/>
      <c r="J11" s="63"/>
      <c r="K11" s="37"/>
      <c r="L11" s="25"/>
      <c r="M11" s="21"/>
      <c r="N11" s="25"/>
      <c r="O11" s="21"/>
      <c r="P11" s="25"/>
      <c r="Q11" s="21"/>
      <c r="R11" s="24"/>
      <c r="S11" s="21"/>
      <c r="T11" s="24"/>
      <c r="U11" s="21"/>
      <c r="V11" s="25"/>
      <c r="W11" s="21"/>
      <c r="X11" s="9" t="s">
        <v>52</v>
      </c>
      <c r="Y11" s="1">
        <v>1000</v>
      </c>
      <c r="Z11" s="7"/>
      <c r="AA11" s="1"/>
      <c r="AB11" s="15" t="s">
        <v>53</v>
      </c>
      <c r="AC11" s="8">
        <v>2300</v>
      </c>
    </row>
    <row r="12" spans="1:29" ht="30" x14ac:dyDescent="0.25">
      <c r="C12" s="21">
        <v>5090</v>
      </c>
      <c r="D12" s="23" t="s">
        <v>16</v>
      </c>
      <c r="E12" s="25"/>
      <c r="F12" s="21"/>
      <c r="G12" s="4"/>
      <c r="H12" s="24"/>
      <c r="I12" s="36"/>
      <c r="J12" s="63"/>
      <c r="K12" s="37"/>
      <c r="L12" s="25"/>
      <c r="M12" s="21"/>
      <c r="N12" s="25"/>
      <c r="O12" s="21"/>
      <c r="P12" s="25"/>
      <c r="Q12" s="21"/>
      <c r="R12" s="24"/>
      <c r="S12" s="21"/>
      <c r="T12" s="24"/>
      <c r="U12" s="21"/>
      <c r="V12" s="25"/>
      <c r="W12" s="21"/>
      <c r="X12" s="9" t="s">
        <v>54</v>
      </c>
      <c r="Y12" s="1">
        <v>1800</v>
      </c>
      <c r="Z12" s="7"/>
      <c r="AA12" s="1"/>
      <c r="AB12" s="15" t="s">
        <v>55</v>
      </c>
      <c r="AC12" s="8">
        <v>9000</v>
      </c>
    </row>
    <row r="13" spans="1:29" ht="45" x14ac:dyDescent="0.25">
      <c r="C13" s="21">
        <v>5090</v>
      </c>
      <c r="D13" s="23" t="s">
        <v>16</v>
      </c>
      <c r="E13" s="25"/>
      <c r="F13" s="21"/>
      <c r="G13" s="4"/>
      <c r="H13" s="24"/>
      <c r="I13" s="36"/>
      <c r="J13" s="63"/>
      <c r="K13" s="37"/>
      <c r="L13" s="25"/>
      <c r="M13" s="21"/>
      <c r="N13" s="25"/>
      <c r="O13" s="21"/>
      <c r="P13" s="25"/>
      <c r="Q13" s="21"/>
      <c r="R13" s="24"/>
      <c r="S13" s="21"/>
      <c r="T13" s="24"/>
      <c r="U13" s="21"/>
      <c r="V13" s="25"/>
      <c r="W13" s="21"/>
      <c r="X13" s="7" t="s">
        <v>56</v>
      </c>
      <c r="Y13" s="1">
        <v>3200</v>
      </c>
      <c r="Z13" s="7" t="s">
        <v>57</v>
      </c>
      <c r="AA13" s="1">
        <v>4000</v>
      </c>
      <c r="AB13" s="25" t="s">
        <v>58</v>
      </c>
      <c r="AC13" s="6">
        <v>4000</v>
      </c>
    </row>
    <row r="14" spans="1:29" x14ac:dyDescent="0.25">
      <c r="C14" s="21"/>
      <c r="D14" s="23"/>
      <c r="E14" s="25"/>
      <c r="F14" s="21"/>
      <c r="G14" s="4"/>
      <c r="H14" s="24"/>
      <c r="I14" s="36"/>
      <c r="J14" s="63"/>
      <c r="K14" s="37"/>
      <c r="L14" s="25"/>
      <c r="M14" s="21"/>
      <c r="N14" s="25"/>
      <c r="O14" s="21"/>
      <c r="P14" s="25"/>
      <c r="Q14" s="21"/>
      <c r="R14" s="24"/>
      <c r="S14" s="21"/>
      <c r="T14" s="24"/>
      <c r="U14" s="21"/>
      <c r="V14" s="25"/>
      <c r="W14" s="21"/>
      <c r="X14" s="7"/>
      <c r="Y14" s="1"/>
      <c r="Z14" s="7" t="s">
        <v>59</v>
      </c>
      <c r="AA14" s="1">
        <v>15000</v>
      </c>
      <c r="AB14" s="25" t="s">
        <v>60</v>
      </c>
      <c r="AC14" s="6">
        <v>20000</v>
      </c>
    </row>
    <row r="15" spans="1:29" x14ac:dyDescent="0.25">
      <c r="C15" s="21">
        <v>5110</v>
      </c>
      <c r="D15" s="23" t="s">
        <v>154</v>
      </c>
      <c r="E15" s="25"/>
      <c r="F15" s="21"/>
      <c r="G15" s="4"/>
      <c r="H15" s="24"/>
      <c r="I15" s="36"/>
      <c r="J15" s="63">
        <v>30000</v>
      </c>
      <c r="K15" s="61">
        <v>-30000</v>
      </c>
      <c r="L15" s="25"/>
      <c r="M15" s="21"/>
      <c r="N15" s="25"/>
      <c r="O15" s="21"/>
      <c r="P15" s="25"/>
      <c r="Q15" s="21"/>
      <c r="R15" s="24"/>
      <c r="S15" s="21"/>
      <c r="T15" s="24"/>
      <c r="U15" s="21"/>
      <c r="V15" s="25"/>
      <c r="W15" s="21"/>
      <c r="X15" s="7"/>
      <c r="Y15" s="1"/>
      <c r="Z15" s="7"/>
      <c r="AA15" s="1"/>
      <c r="AB15" s="25"/>
      <c r="AC15" s="6"/>
    </row>
    <row r="16" spans="1:29" ht="30" x14ac:dyDescent="0.25">
      <c r="C16" s="21">
        <v>5130</v>
      </c>
      <c r="D16" s="23" t="s">
        <v>17</v>
      </c>
      <c r="E16" s="12" t="s">
        <v>57</v>
      </c>
      <c r="F16" s="36">
        <v>15000</v>
      </c>
      <c r="G16" s="4"/>
      <c r="H16" s="12" t="s">
        <v>57</v>
      </c>
      <c r="I16" s="36">
        <v>15000</v>
      </c>
      <c r="J16" s="63"/>
      <c r="K16" s="37">
        <v>15000</v>
      </c>
      <c r="L16" s="7" t="s">
        <v>57</v>
      </c>
      <c r="M16" s="10">
        <v>15000</v>
      </c>
      <c r="N16" s="7" t="s">
        <v>57</v>
      </c>
      <c r="O16" s="10">
        <v>4000</v>
      </c>
      <c r="P16" s="7" t="s">
        <v>57</v>
      </c>
      <c r="Q16" s="10">
        <v>4000</v>
      </c>
      <c r="R16" s="12" t="s">
        <v>57</v>
      </c>
      <c r="S16" s="1">
        <v>4000</v>
      </c>
      <c r="T16" s="12" t="s">
        <v>57</v>
      </c>
      <c r="U16" s="1">
        <v>4000</v>
      </c>
      <c r="V16" s="7" t="s">
        <v>57</v>
      </c>
      <c r="W16" s="1">
        <v>4000</v>
      </c>
      <c r="X16" s="7" t="s">
        <v>57</v>
      </c>
      <c r="Y16" s="21"/>
      <c r="Z16" s="7" t="s">
        <v>61</v>
      </c>
      <c r="AA16" s="1">
        <v>4500</v>
      </c>
      <c r="AB16" s="25" t="s">
        <v>62</v>
      </c>
      <c r="AC16" s="6">
        <v>1500</v>
      </c>
    </row>
    <row r="17" spans="3:29" ht="60" x14ac:dyDescent="0.25">
      <c r="C17" s="21">
        <v>5130</v>
      </c>
      <c r="D17" s="23" t="s">
        <v>17</v>
      </c>
      <c r="E17" s="25"/>
      <c r="F17" s="21"/>
      <c r="G17" s="4"/>
      <c r="H17" s="12" t="s">
        <v>63</v>
      </c>
      <c r="I17" s="36"/>
      <c r="J17" s="63"/>
      <c r="K17" s="37"/>
      <c r="L17" s="7" t="s">
        <v>63</v>
      </c>
      <c r="M17" s="10"/>
      <c r="N17" s="7" t="s">
        <v>64</v>
      </c>
      <c r="O17" s="10">
        <v>12000</v>
      </c>
      <c r="P17" s="7" t="s">
        <v>64</v>
      </c>
      <c r="Q17" s="10">
        <v>12000</v>
      </c>
      <c r="R17" s="12" t="s">
        <v>64</v>
      </c>
      <c r="S17" s="1">
        <v>12000</v>
      </c>
      <c r="T17" s="12" t="s">
        <v>64</v>
      </c>
      <c r="U17" s="1">
        <v>12000</v>
      </c>
      <c r="V17" s="7" t="s">
        <v>64</v>
      </c>
      <c r="W17" s="1">
        <v>12000</v>
      </c>
      <c r="X17" s="7" t="s">
        <v>64</v>
      </c>
      <c r="Y17" s="1">
        <v>12000</v>
      </c>
      <c r="Z17" s="7" t="s">
        <v>65</v>
      </c>
      <c r="AA17" s="1">
        <v>2000</v>
      </c>
      <c r="AB17" s="25" t="s">
        <v>66</v>
      </c>
      <c r="AC17" s="6">
        <v>1000</v>
      </c>
    </row>
    <row r="18" spans="3:29" ht="60" x14ac:dyDescent="0.25">
      <c r="C18" s="21">
        <v>5130</v>
      </c>
      <c r="D18" s="23" t="s">
        <v>17</v>
      </c>
      <c r="E18" s="25"/>
      <c r="F18" s="21"/>
      <c r="G18" s="4"/>
      <c r="H18" s="12" t="s">
        <v>67</v>
      </c>
      <c r="I18" s="36"/>
      <c r="J18" s="63"/>
      <c r="K18" s="37"/>
      <c r="L18" s="7" t="s">
        <v>67</v>
      </c>
      <c r="M18" s="10"/>
      <c r="N18" s="7" t="s">
        <v>68</v>
      </c>
      <c r="O18" s="10">
        <v>20000</v>
      </c>
      <c r="P18" s="7" t="s">
        <v>68</v>
      </c>
      <c r="Q18" s="10">
        <v>20000</v>
      </c>
      <c r="R18" s="12" t="s">
        <v>69</v>
      </c>
      <c r="S18" s="1">
        <v>20000</v>
      </c>
      <c r="T18" s="12" t="s">
        <v>69</v>
      </c>
      <c r="U18" s="1">
        <v>20000</v>
      </c>
      <c r="V18" s="7" t="s">
        <v>70</v>
      </c>
      <c r="W18" s="1">
        <v>20000</v>
      </c>
      <c r="X18" s="7" t="s">
        <v>70</v>
      </c>
      <c r="Y18" s="1">
        <v>20000</v>
      </c>
      <c r="Z18" s="7"/>
      <c r="AA18" s="1"/>
      <c r="AB18" s="25"/>
      <c r="AC18" s="6"/>
    </row>
    <row r="19" spans="3:29" ht="30" x14ac:dyDescent="0.25">
      <c r="C19" s="21">
        <v>5130</v>
      </c>
      <c r="D19" s="23" t="s">
        <v>17</v>
      </c>
      <c r="E19" s="25"/>
      <c r="F19" s="21"/>
      <c r="G19" s="4"/>
      <c r="H19" s="55" t="s">
        <v>71</v>
      </c>
      <c r="I19" s="36"/>
      <c r="J19" s="63"/>
      <c r="K19" s="37"/>
      <c r="L19" s="52" t="s">
        <v>71</v>
      </c>
      <c r="M19" s="10"/>
      <c r="N19" s="52" t="s">
        <v>71</v>
      </c>
      <c r="O19" s="10"/>
      <c r="P19" s="52" t="s">
        <v>71</v>
      </c>
      <c r="Q19" s="10"/>
      <c r="R19" s="12" t="s">
        <v>72</v>
      </c>
      <c r="S19" s="1">
        <v>6000</v>
      </c>
      <c r="T19" s="12" t="s">
        <v>72</v>
      </c>
      <c r="U19" s="1">
        <v>6000</v>
      </c>
      <c r="V19" s="7" t="s">
        <v>72</v>
      </c>
      <c r="W19" s="1">
        <v>6000</v>
      </c>
      <c r="X19" s="7" t="s">
        <v>72</v>
      </c>
      <c r="Y19" s="1">
        <v>6000</v>
      </c>
      <c r="Z19" s="7"/>
      <c r="AA19" s="1"/>
      <c r="AB19" s="25"/>
      <c r="AC19" s="6"/>
    </row>
    <row r="20" spans="3:29" ht="30" x14ac:dyDescent="0.25">
      <c r="C20" s="21">
        <v>5130</v>
      </c>
      <c r="D20" s="23" t="s">
        <v>17</v>
      </c>
      <c r="E20" s="25"/>
      <c r="F20" s="21"/>
      <c r="G20" s="4"/>
      <c r="H20" s="55" t="s">
        <v>71</v>
      </c>
      <c r="I20" s="36"/>
      <c r="J20" s="63"/>
      <c r="K20" s="37"/>
      <c r="L20" s="52" t="s">
        <v>71</v>
      </c>
      <c r="M20" s="10"/>
      <c r="N20" s="52" t="s">
        <v>71</v>
      </c>
      <c r="O20" s="10"/>
      <c r="P20" s="52" t="s">
        <v>71</v>
      </c>
      <c r="Q20" s="10"/>
      <c r="R20" s="12" t="s">
        <v>73</v>
      </c>
      <c r="S20" s="1">
        <v>2000</v>
      </c>
      <c r="T20" s="12" t="s">
        <v>73</v>
      </c>
      <c r="U20" s="1">
        <v>2000</v>
      </c>
      <c r="V20" s="7" t="s">
        <v>73</v>
      </c>
      <c r="W20" s="1">
        <v>2000</v>
      </c>
      <c r="X20" s="7" t="s">
        <v>73</v>
      </c>
      <c r="Y20" s="1">
        <v>2000</v>
      </c>
      <c r="Z20" s="7"/>
      <c r="AA20" s="1"/>
      <c r="AB20" s="25"/>
      <c r="AC20" s="6"/>
    </row>
    <row r="21" spans="3:29" x14ac:dyDescent="0.25">
      <c r="C21" s="21">
        <v>5150</v>
      </c>
      <c r="D21" s="23" t="s">
        <v>18</v>
      </c>
      <c r="E21" s="25"/>
      <c r="F21" s="21"/>
      <c r="G21" s="4"/>
      <c r="H21" s="24"/>
      <c r="I21" s="36"/>
      <c r="J21" s="63"/>
      <c r="K21" s="37"/>
      <c r="L21" s="25"/>
      <c r="M21" s="21"/>
      <c r="N21" s="25"/>
      <c r="O21" s="21"/>
      <c r="P21" s="25"/>
      <c r="Q21" s="21"/>
      <c r="R21" s="24"/>
      <c r="S21" s="21"/>
      <c r="T21" s="24"/>
      <c r="U21" s="21"/>
      <c r="V21" s="25"/>
      <c r="W21" s="21"/>
      <c r="X21" s="25"/>
      <c r="Y21" s="1"/>
      <c r="Z21" s="7"/>
      <c r="AA21" s="1"/>
      <c r="AB21" s="25"/>
      <c r="AC21" s="6"/>
    </row>
    <row r="22" spans="3:29" x14ac:dyDescent="0.25">
      <c r="C22" s="21">
        <v>5200</v>
      </c>
      <c r="D22" s="23" t="s">
        <v>19</v>
      </c>
      <c r="E22" s="25"/>
      <c r="F22" s="21"/>
      <c r="G22" s="4"/>
      <c r="H22" s="24"/>
      <c r="I22" s="36"/>
      <c r="J22" s="63">
        <v>23.33</v>
      </c>
      <c r="K22" s="61">
        <v>-23.33</v>
      </c>
      <c r="L22" s="25"/>
      <c r="M22" s="21"/>
      <c r="N22" s="25"/>
      <c r="O22" s="21"/>
      <c r="P22" s="25"/>
      <c r="Q22" s="21"/>
      <c r="R22" s="24"/>
      <c r="S22" s="21"/>
      <c r="T22" s="24"/>
      <c r="U22" s="21"/>
      <c r="V22" s="25"/>
      <c r="W22" s="21"/>
      <c r="X22" s="25"/>
      <c r="Y22" s="1"/>
      <c r="Z22" s="7"/>
      <c r="AA22" s="1"/>
      <c r="AB22" s="25"/>
      <c r="AC22" s="6"/>
    </row>
    <row r="23" spans="3:29" ht="45" x14ac:dyDescent="0.25">
      <c r="C23" s="21">
        <v>5300</v>
      </c>
      <c r="D23" s="23" t="s">
        <v>20</v>
      </c>
      <c r="E23" s="25"/>
      <c r="F23" s="21"/>
      <c r="G23" s="4"/>
      <c r="H23" s="24"/>
      <c r="I23" s="36"/>
      <c r="J23" s="63"/>
      <c r="K23" s="37"/>
      <c r="L23" s="25"/>
      <c r="M23" s="21"/>
      <c r="N23" s="25"/>
      <c r="O23" s="21"/>
      <c r="P23" s="25"/>
      <c r="Q23" s="21"/>
      <c r="R23" s="24"/>
      <c r="S23" s="21"/>
      <c r="T23" s="24"/>
      <c r="U23" s="21"/>
      <c r="V23" s="25"/>
      <c r="W23" s="21"/>
      <c r="X23" s="25"/>
      <c r="Y23" s="1"/>
      <c r="Z23" s="7" t="s">
        <v>74</v>
      </c>
      <c r="AA23" s="1">
        <v>63500</v>
      </c>
      <c r="AB23" s="25"/>
      <c r="AC23" s="6"/>
    </row>
    <row r="24" spans="3:29" x14ac:dyDescent="0.25">
      <c r="C24" s="21">
        <v>5310</v>
      </c>
      <c r="D24" s="23" t="s">
        <v>21</v>
      </c>
      <c r="E24" s="25"/>
      <c r="F24" s="21"/>
      <c r="G24" s="4"/>
      <c r="H24" s="24"/>
      <c r="I24" s="36"/>
      <c r="J24" s="63"/>
      <c r="K24" s="37"/>
      <c r="L24" s="25"/>
      <c r="M24" s="21"/>
      <c r="N24" s="25"/>
      <c r="O24" s="21"/>
      <c r="P24" s="25"/>
      <c r="Q24" s="21"/>
      <c r="R24" s="24"/>
      <c r="S24" s="21"/>
      <c r="T24" s="24"/>
      <c r="U24" s="21"/>
      <c r="V24" s="25"/>
      <c r="W24" s="21"/>
      <c r="X24" s="25"/>
      <c r="Y24" s="1"/>
      <c r="Z24" s="7"/>
      <c r="AA24" s="1"/>
      <c r="AB24" s="25"/>
      <c r="AC24" s="6"/>
    </row>
    <row r="25" spans="3:29" x14ac:dyDescent="0.25">
      <c r="C25" s="21">
        <v>5320</v>
      </c>
      <c r="D25" s="23" t="s">
        <v>34</v>
      </c>
      <c r="E25" s="25"/>
      <c r="F25" s="21"/>
      <c r="G25" s="4"/>
      <c r="H25" s="24"/>
      <c r="I25" s="36"/>
      <c r="J25" s="63"/>
      <c r="K25" s="37"/>
      <c r="L25" s="25"/>
      <c r="M25" s="21"/>
      <c r="N25" s="25"/>
      <c r="O25" s="21"/>
      <c r="P25" s="25"/>
      <c r="Q25" s="21"/>
      <c r="R25" s="24"/>
      <c r="S25" s="21"/>
      <c r="T25" s="24"/>
      <c r="U25" s="21"/>
      <c r="V25" s="25"/>
      <c r="W25" s="21"/>
      <c r="X25" s="25"/>
      <c r="Y25" s="1"/>
      <c r="Z25" s="7"/>
      <c r="AA25" s="1"/>
      <c r="AB25" s="25"/>
      <c r="AC25" s="6"/>
    </row>
    <row r="26" spans="3:29" x14ac:dyDescent="0.25">
      <c r="C26" s="21">
        <v>5330</v>
      </c>
      <c r="D26" s="23" t="s">
        <v>32</v>
      </c>
      <c r="E26" s="25"/>
      <c r="F26" s="21"/>
      <c r="G26" s="4"/>
      <c r="H26" s="24"/>
      <c r="I26" s="36"/>
      <c r="J26" s="63"/>
      <c r="K26" s="37"/>
      <c r="L26" s="25"/>
      <c r="M26" s="21"/>
      <c r="N26" s="25"/>
      <c r="O26" s="21"/>
      <c r="P26" s="25"/>
      <c r="Q26" s="21"/>
      <c r="R26" s="24"/>
      <c r="S26" s="21"/>
      <c r="T26" s="24"/>
      <c r="U26" s="21"/>
      <c r="V26" s="25"/>
      <c r="W26" s="21"/>
      <c r="X26" s="7"/>
      <c r="Y26" s="1"/>
      <c r="Z26" s="7" t="s">
        <v>75</v>
      </c>
      <c r="AA26" s="1">
        <v>6000</v>
      </c>
      <c r="AB26" s="25"/>
      <c r="AC26" s="6"/>
    </row>
    <row r="27" spans="3:29" x14ac:dyDescent="0.25">
      <c r="C27" s="21">
        <v>5360</v>
      </c>
      <c r="D27" s="23" t="s">
        <v>22</v>
      </c>
      <c r="E27" s="25"/>
      <c r="F27" s="21"/>
      <c r="G27" s="4"/>
      <c r="H27" s="12" t="s">
        <v>75</v>
      </c>
      <c r="I27" s="36"/>
      <c r="J27" s="63"/>
      <c r="K27" s="37"/>
      <c r="L27" s="7" t="s">
        <v>75</v>
      </c>
      <c r="M27" s="10"/>
      <c r="N27" s="7" t="s">
        <v>75</v>
      </c>
      <c r="O27" s="10">
        <v>10000</v>
      </c>
      <c r="P27" s="7" t="s">
        <v>75</v>
      </c>
      <c r="Q27" s="10">
        <v>10000</v>
      </c>
      <c r="R27" s="12" t="s">
        <v>75</v>
      </c>
      <c r="S27" s="1">
        <v>6000</v>
      </c>
      <c r="T27" s="12" t="s">
        <v>75</v>
      </c>
      <c r="U27" s="1">
        <v>6000</v>
      </c>
      <c r="V27" s="7" t="s">
        <v>75</v>
      </c>
      <c r="W27" s="1">
        <v>6000</v>
      </c>
      <c r="X27" s="7" t="s">
        <v>75</v>
      </c>
      <c r="Y27" s="1">
        <v>6000</v>
      </c>
      <c r="Z27" s="7"/>
      <c r="AA27" s="1"/>
      <c r="AB27" s="25"/>
      <c r="AC27" s="6">
        <v>5000</v>
      </c>
    </row>
    <row r="28" spans="3:29" ht="30" x14ac:dyDescent="0.25">
      <c r="C28" s="21">
        <v>5360</v>
      </c>
      <c r="D28" s="23" t="s">
        <v>22</v>
      </c>
      <c r="E28" s="25"/>
      <c r="F28" s="21"/>
      <c r="G28" s="4"/>
      <c r="H28" s="12"/>
      <c r="I28" s="36"/>
      <c r="J28" s="63"/>
      <c r="K28" s="37"/>
      <c r="L28" s="7"/>
      <c r="M28" s="10"/>
      <c r="N28" s="7"/>
      <c r="O28" s="10"/>
      <c r="P28" s="7" t="s">
        <v>76</v>
      </c>
      <c r="Q28" s="10">
        <v>3000</v>
      </c>
      <c r="T28" s="13" t="s">
        <v>77</v>
      </c>
      <c r="U28" s="1">
        <v>3000</v>
      </c>
      <c r="V28" s="7"/>
      <c r="W28" s="1"/>
      <c r="X28" s="7"/>
      <c r="Y28" s="1"/>
      <c r="Z28" s="7"/>
      <c r="AA28" s="1"/>
      <c r="AB28" s="25"/>
      <c r="AC28" s="6"/>
    </row>
    <row r="29" spans="3:29" ht="30" x14ac:dyDescent="0.25">
      <c r="C29" s="21">
        <v>5360</v>
      </c>
      <c r="D29" s="23" t="s">
        <v>22</v>
      </c>
      <c r="E29" s="25"/>
      <c r="F29" s="36">
        <v>20000</v>
      </c>
      <c r="G29" s="4"/>
      <c r="H29" s="42"/>
      <c r="I29" s="36">
        <v>20000</v>
      </c>
      <c r="J29" s="63">
        <v>8670.0300000000007</v>
      </c>
      <c r="K29" s="37">
        <v>11329.97</v>
      </c>
      <c r="L29" s="46"/>
      <c r="M29" s="19"/>
      <c r="N29" s="46"/>
      <c r="O29" s="19"/>
      <c r="P29" s="46"/>
      <c r="Q29" s="19"/>
      <c r="R29" s="42" t="s">
        <v>78</v>
      </c>
      <c r="S29" s="19">
        <v>4500</v>
      </c>
      <c r="T29" s="13" t="s">
        <v>79</v>
      </c>
      <c r="U29" s="1">
        <v>1500</v>
      </c>
      <c r="V29" s="7"/>
      <c r="W29" s="1"/>
      <c r="X29" s="7"/>
      <c r="Y29" s="1"/>
      <c r="Z29" s="7"/>
      <c r="AA29" s="1"/>
      <c r="AB29" s="25"/>
      <c r="AC29" s="6"/>
    </row>
    <row r="30" spans="3:29" x14ac:dyDescent="0.25">
      <c r="C30" s="21">
        <v>5370</v>
      </c>
      <c r="D30" s="23" t="s">
        <v>23</v>
      </c>
      <c r="E30" s="25"/>
      <c r="F30" s="21"/>
      <c r="G30" s="4"/>
      <c r="H30" s="24"/>
      <c r="I30" s="36"/>
      <c r="J30" s="63"/>
      <c r="K30" s="37"/>
      <c r="L30" s="25"/>
      <c r="M30" s="21"/>
      <c r="N30" s="25"/>
      <c r="O30" s="21"/>
      <c r="P30" s="25"/>
      <c r="Q30" s="21"/>
      <c r="R30" s="24"/>
      <c r="S30" s="21"/>
      <c r="T30" s="21"/>
      <c r="U30" s="21"/>
      <c r="V30" s="25"/>
      <c r="W30" s="21"/>
      <c r="X30" s="25"/>
      <c r="Y30" s="1"/>
      <c r="Z30" s="25"/>
      <c r="AA30" s="21"/>
      <c r="AB30" s="25"/>
      <c r="AC30" s="4"/>
    </row>
    <row r="31" spans="3:29" x14ac:dyDescent="0.25">
      <c r="C31" s="21">
        <v>5390</v>
      </c>
      <c r="D31" s="23" t="s">
        <v>24</v>
      </c>
      <c r="E31" s="25"/>
      <c r="F31" s="21"/>
      <c r="G31" s="4"/>
      <c r="H31" s="24"/>
      <c r="I31" s="36"/>
      <c r="J31" s="63">
        <v>902.41</v>
      </c>
      <c r="K31" s="61">
        <v>-902.41</v>
      </c>
      <c r="L31" s="25"/>
      <c r="M31" s="21"/>
      <c r="N31" s="25"/>
      <c r="O31" s="21"/>
      <c r="P31" s="25"/>
      <c r="Q31" s="21"/>
      <c r="R31" s="24"/>
      <c r="S31" s="21"/>
      <c r="T31" s="21"/>
      <c r="U31" s="21"/>
      <c r="V31" s="25"/>
      <c r="W31" s="21"/>
      <c r="X31" s="25"/>
      <c r="Y31" s="1"/>
      <c r="Z31" s="7"/>
      <c r="AA31" s="1"/>
      <c r="AB31" s="25"/>
      <c r="AC31" s="6"/>
    </row>
    <row r="32" spans="3:29" ht="30" x14ac:dyDescent="0.25">
      <c r="C32" s="21">
        <v>5420</v>
      </c>
      <c r="D32" s="23" t="s">
        <v>25</v>
      </c>
      <c r="E32" s="12" t="s">
        <v>80</v>
      </c>
      <c r="F32" s="19">
        <v>42000</v>
      </c>
      <c r="G32" s="4"/>
      <c r="H32" s="12" t="s">
        <v>80</v>
      </c>
      <c r="I32" s="36">
        <v>56000</v>
      </c>
      <c r="J32" s="92">
        <v>44261.49</v>
      </c>
      <c r="K32" s="95">
        <v>22363.51</v>
      </c>
      <c r="L32" s="7" t="s">
        <v>80</v>
      </c>
      <c r="M32" s="1">
        <v>56000</v>
      </c>
      <c r="N32" s="7" t="s">
        <v>80</v>
      </c>
      <c r="O32" s="1">
        <v>34000</v>
      </c>
      <c r="P32" s="7" t="s">
        <v>80</v>
      </c>
      <c r="Q32" s="1">
        <v>34000</v>
      </c>
      <c r="R32" s="12" t="s">
        <v>81</v>
      </c>
      <c r="S32" s="1">
        <v>30000</v>
      </c>
      <c r="T32" s="12" t="s">
        <v>81</v>
      </c>
      <c r="U32" s="1">
        <v>30000</v>
      </c>
      <c r="V32" s="7" t="s">
        <v>81</v>
      </c>
      <c r="W32" s="1">
        <v>30000</v>
      </c>
      <c r="X32" s="7" t="s">
        <v>81</v>
      </c>
      <c r="Y32" s="1">
        <v>31200</v>
      </c>
      <c r="Z32" s="7" t="s">
        <v>82</v>
      </c>
      <c r="AA32" s="1">
        <v>22500</v>
      </c>
      <c r="AB32" s="25" t="s">
        <v>83</v>
      </c>
      <c r="AC32" s="6">
        <v>18900</v>
      </c>
    </row>
    <row r="33" spans="3:29" ht="30" x14ac:dyDescent="0.25">
      <c r="C33" s="21">
        <v>5420</v>
      </c>
      <c r="D33" s="23" t="s">
        <v>25</v>
      </c>
      <c r="E33" s="12" t="s">
        <v>83</v>
      </c>
      <c r="F33" s="36">
        <v>10000</v>
      </c>
      <c r="G33" s="4"/>
      <c r="H33" s="12" t="s">
        <v>83</v>
      </c>
      <c r="I33" s="36">
        <v>10000</v>
      </c>
      <c r="J33" s="93"/>
      <c r="K33" s="96"/>
      <c r="L33" s="7" t="s">
        <v>83</v>
      </c>
      <c r="M33" s="1">
        <v>10000</v>
      </c>
      <c r="N33" s="7" t="s">
        <v>83</v>
      </c>
      <c r="O33" s="1">
        <v>10000</v>
      </c>
      <c r="P33" s="7" t="s">
        <v>84</v>
      </c>
      <c r="Q33" s="1">
        <v>10000</v>
      </c>
      <c r="R33" s="12" t="s">
        <v>83</v>
      </c>
      <c r="S33" s="1">
        <v>8000</v>
      </c>
      <c r="T33" s="12" t="s">
        <v>83</v>
      </c>
      <c r="U33" s="1">
        <v>8000</v>
      </c>
      <c r="V33" s="7" t="s">
        <v>83</v>
      </c>
      <c r="W33" s="1">
        <v>8000</v>
      </c>
      <c r="X33" s="7" t="s">
        <v>83</v>
      </c>
      <c r="Y33" s="1">
        <v>8000</v>
      </c>
      <c r="Z33" s="7" t="s">
        <v>83</v>
      </c>
      <c r="AA33" s="1">
        <v>10000</v>
      </c>
      <c r="AB33" s="25" t="s">
        <v>85</v>
      </c>
      <c r="AC33" s="6">
        <v>8900</v>
      </c>
    </row>
    <row r="34" spans="3:29" x14ac:dyDescent="0.25">
      <c r="C34" s="21">
        <v>5420</v>
      </c>
      <c r="D34" s="23" t="s">
        <v>25</v>
      </c>
      <c r="E34" s="12" t="s">
        <v>86</v>
      </c>
      <c r="F34" s="36">
        <v>625</v>
      </c>
      <c r="G34" s="4"/>
      <c r="H34" s="12" t="s">
        <v>86</v>
      </c>
      <c r="I34" s="36">
        <v>625</v>
      </c>
      <c r="J34" s="94"/>
      <c r="K34" s="97"/>
      <c r="L34" s="7" t="s">
        <v>86</v>
      </c>
      <c r="M34" s="1">
        <v>625</v>
      </c>
      <c r="N34" s="7" t="s">
        <v>86</v>
      </c>
      <c r="O34" s="1">
        <v>625</v>
      </c>
      <c r="P34" s="7" t="s">
        <v>86</v>
      </c>
      <c r="Q34" s="1">
        <v>625</v>
      </c>
      <c r="R34" s="12"/>
      <c r="S34" s="1"/>
      <c r="T34" s="12"/>
      <c r="U34" s="1"/>
      <c r="V34" s="7"/>
      <c r="W34" s="1"/>
      <c r="X34" s="7"/>
      <c r="Y34" s="1"/>
      <c r="Z34" s="7"/>
      <c r="AA34" s="1"/>
      <c r="AB34" s="25"/>
      <c r="AC34" s="6"/>
    </row>
    <row r="35" spans="3:29" x14ac:dyDescent="0.25">
      <c r="C35" s="21">
        <v>5430</v>
      </c>
      <c r="D35" s="23" t="s">
        <v>26</v>
      </c>
      <c r="E35" s="25"/>
      <c r="F35" s="21"/>
      <c r="G35" s="4"/>
      <c r="H35" s="12"/>
      <c r="I35" s="36"/>
      <c r="J35" s="63"/>
      <c r="K35" s="37"/>
      <c r="L35" s="7"/>
      <c r="M35" s="1"/>
      <c r="N35" s="7"/>
      <c r="O35" s="1"/>
      <c r="P35" s="7"/>
      <c r="Q35" s="1"/>
      <c r="R35" s="12"/>
      <c r="S35" s="1"/>
      <c r="T35" s="12"/>
      <c r="U35" s="1"/>
      <c r="V35" s="25"/>
      <c r="W35" s="21"/>
      <c r="X35" s="25"/>
      <c r="Y35" s="1"/>
      <c r="Z35" s="7"/>
      <c r="AA35" s="1"/>
      <c r="AB35" s="25"/>
      <c r="AC35" s="6"/>
    </row>
    <row r="36" spans="3:29" x14ac:dyDescent="0.25">
      <c r="C36" s="21">
        <v>5500</v>
      </c>
      <c r="D36" s="23" t="s">
        <v>27</v>
      </c>
      <c r="E36" s="25"/>
      <c r="F36" s="21"/>
      <c r="G36" s="4"/>
      <c r="H36" s="12"/>
      <c r="I36" s="36">
        <v>10000</v>
      </c>
      <c r="J36" s="63">
        <v>948.59</v>
      </c>
      <c r="K36" s="37">
        <v>9051.41</v>
      </c>
      <c r="L36" s="7"/>
      <c r="M36" s="1"/>
      <c r="N36" s="7"/>
      <c r="O36" s="1"/>
      <c r="P36" s="7"/>
      <c r="Q36" s="1"/>
      <c r="R36" s="12"/>
      <c r="S36" s="1"/>
      <c r="T36" s="12"/>
      <c r="U36" s="1"/>
      <c r="V36" s="25"/>
      <c r="W36" s="21"/>
      <c r="X36" s="25"/>
      <c r="Y36" s="1"/>
      <c r="Z36" s="7"/>
      <c r="AA36" s="1"/>
      <c r="AB36" s="25"/>
      <c r="AC36" s="6"/>
    </row>
    <row r="37" spans="3:29" ht="15.75" thickBot="1" x14ac:dyDescent="0.3">
      <c r="C37" s="21">
        <v>5530</v>
      </c>
      <c r="D37" s="23" t="s">
        <v>87</v>
      </c>
      <c r="E37" s="40" t="s">
        <v>88</v>
      </c>
      <c r="F37" s="67">
        <v>4000</v>
      </c>
      <c r="G37" s="5"/>
      <c r="H37" s="40" t="s">
        <v>88</v>
      </c>
      <c r="I37" s="67">
        <v>4000</v>
      </c>
      <c r="J37" s="83">
        <v>31.2</v>
      </c>
      <c r="K37" s="62">
        <v>3968.8</v>
      </c>
      <c r="L37" s="26" t="s">
        <v>88</v>
      </c>
      <c r="M37" s="47">
        <v>3000</v>
      </c>
      <c r="N37" s="26" t="s">
        <v>88</v>
      </c>
      <c r="O37" s="47">
        <v>3000</v>
      </c>
      <c r="P37" s="26" t="s">
        <v>88</v>
      </c>
      <c r="Q37" s="47">
        <v>3000</v>
      </c>
      <c r="R37" s="24" t="s">
        <v>88</v>
      </c>
      <c r="S37" s="19">
        <v>3000</v>
      </c>
      <c r="T37" s="40" t="s">
        <v>89</v>
      </c>
      <c r="U37" s="35">
        <v>3000</v>
      </c>
      <c r="V37" s="25" t="s">
        <v>89</v>
      </c>
      <c r="W37" s="21">
        <v>3000</v>
      </c>
      <c r="X37" s="25" t="s">
        <v>89</v>
      </c>
      <c r="Y37" s="1">
        <v>3000</v>
      </c>
      <c r="Z37" s="7"/>
      <c r="AA37" s="1"/>
      <c r="AB37" s="26"/>
      <c r="AC37" s="28"/>
    </row>
    <row r="38" spans="3:29" ht="18.75" x14ac:dyDescent="0.3">
      <c r="D38" s="11" t="s">
        <v>28</v>
      </c>
      <c r="E38" s="11"/>
      <c r="F38" s="84">
        <f t="shared" ref="F38" si="0">SUM(F4:F37)</f>
        <v>152412</v>
      </c>
      <c r="G38" s="11"/>
      <c r="H38" s="11"/>
      <c r="I38" s="84">
        <f>SUM(I4:I37)</f>
        <v>176412</v>
      </c>
      <c r="J38" s="84">
        <f t="shared" ref="J38:K38" si="1">SUM(J4:J37)</f>
        <v>93684.74</v>
      </c>
      <c r="K38" s="84">
        <f t="shared" si="1"/>
        <v>82727.259999999995</v>
      </c>
      <c r="L38" s="11"/>
      <c r="M38" s="3">
        <f>SUM(M4:M37)</f>
        <v>142470</v>
      </c>
      <c r="N38" s="11"/>
      <c r="O38" s="3">
        <f>SUM(O4:O37)</f>
        <v>123241.20110000001</v>
      </c>
      <c r="P38" s="11"/>
      <c r="Q38" s="3">
        <f>SUM(Q4:Q37)</f>
        <v>104019.37</v>
      </c>
      <c r="R38" s="11"/>
      <c r="S38" s="3">
        <f>SUM(S4:S37)</f>
        <v>102679</v>
      </c>
      <c r="T38" s="11"/>
      <c r="U38" s="32">
        <f>SUM(U4:U37)</f>
        <v>106070</v>
      </c>
      <c r="V38" s="11"/>
      <c r="W38" s="32">
        <f>SUM(W4:W37)</f>
        <v>102100</v>
      </c>
      <c r="X38" s="11"/>
      <c r="Y38" s="2">
        <f>SUM(Y4:Y37)</f>
        <v>120280</v>
      </c>
      <c r="AA38" s="2">
        <f>SUM(AA4:AA37)</f>
        <v>135382</v>
      </c>
      <c r="AC38" s="2">
        <f>SUM(AC4:AC37)</f>
        <v>92800</v>
      </c>
    </row>
    <row r="39" spans="3:29" ht="19.5" thickBot="1" x14ac:dyDescent="0.35">
      <c r="D39" s="11"/>
      <c r="E39" s="11"/>
      <c r="F39" s="11"/>
      <c r="G39" s="11"/>
      <c r="H39" s="11"/>
      <c r="I39" s="11"/>
      <c r="J39" s="11"/>
      <c r="K39" s="11"/>
      <c r="L39" s="11"/>
      <c r="M39" s="14"/>
      <c r="N39" s="11"/>
      <c r="O39" s="14"/>
      <c r="Q39" s="2"/>
      <c r="S39" s="2"/>
    </row>
    <row r="40" spans="3:29" ht="21.75" thickBot="1" x14ac:dyDescent="0.4">
      <c r="E40" s="102" t="s">
        <v>151</v>
      </c>
      <c r="F40" s="103"/>
      <c r="G40" s="104"/>
      <c r="H40" s="90" t="s">
        <v>138</v>
      </c>
      <c r="I40" s="98"/>
      <c r="J40" s="98"/>
      <c r="K40" s="91"/>
      <c r="L40" s="90" t="s">
        <v>29</v>
      </c>
      <c r="M40" s="91"/>
      <c r="N40" s="90" t="s">
        <v>30</v>
      </c>
      <c r="O40" s="91"/>
      <c r="Q40" s="2"/>
      <c r="S40" s="2"/>
    </row>
    <row r="41" spans="3:29" x14ac:dyDescent="0.25">
      <c r="C41" s="21"/>
      <c r="D41" s="39" t="s">
        <v>141</v>
      </c>
      <c r="E41" s="72" t="s">
        <v>11</v>
      </c>
      <c r="F41" s="78" t="s">
        <v>1</v>
      </c>
      <c r="G41" s="73" t="s">
        <v>2</v>
      </c>
      <c r="H41" s="48" t="s">
        <v>11</v>
      </c>
      <c r="I41" s="79" t="s">
        <v>1</v>
      </c>
      <c r="J41" s="87" t="s">
        <v>153</v>
      </c>
      <c r="K41" s="49" t="s">
        <v>152</v>
      </c>
      <c r="L41" s="72" t="s">
        <v>11</v>
      </c>
      <c r="M41" s="81" t="s">
        <v>1</v>
      </c>
      <c r="N41" s="72" t="s">
        <v>11</v>
      </c>
      <c r="O41" s="81" t="s">
        <v>1</v>
      </c>
    </row>
    <row r="42" spans="3:29" ht="18.75" customHeight="1" x14ac:dyDescent="0.25">
      <c r="C42" s="21"/>
      <c r="D42" s="23" t="s">
        <v>140</v>
      </c>
      <c r="E42" s="60" t="s">
        <v>155</v>
      </c>
      <c r="F42" s="88">
        <v>14000</v>
      </c>
      <c r="G42" s="23"/>
      <c r="H42" s="60" t="s">
        <v>155</v>
      </c>
      <c r="I42" s="88">
        <v>14000</v>
      </c>
      <c r="J42" s="89"/>
      <c r="K42" s="37">
        <v>14000</v>
      </c>
      <c r="L42" s="68" t="s">
        <v>90</v>
      </c>
      <c r="M42" s="75">
        <v>12000</v>
      </c>
      <c r="N42" s="52" t="s">
        <v>91</v>
      </c>
      <c r="O42" s="6">
        <v>12000</v>
      </c>
    </row>
    <row r="43" spans="3:29" x14ac:dyDescent="0.25">
      <c r="C43" s="21"/>
      <c r="D43" s="23"/>
      <c r="E43" s="25"/>
      <c r="F43" s="21"/>
      <c r="G43" s="23"/>
      <c r="H43" s="25"/>
      <c r="I43" s="36"/>
      <c r="J43" s="63"/>
      <c r="K43" s="37"/>
      <c r="L43" s="7"/>
      <c r="M43" s="74"/>
      <c r="N43" s="7"/>
      <c r="O43" s="74"/>
    </row>
    <row r="44" spans="3:29" x14ac:dyDescent="0.25">
      <c r="C44" s="21"/>
      <c r="D44" s="23"/>
      <c r="E44" s="25"/>
      <c r="F44" s="21"/>
      <c r="G44" s="23"/>
      <c r="H44" s="25"/>
      <c r="I44" s="36"/>
      <c r="J44" s="63"/>
      <c r="K44" s="37"/>
      <c r="L44" s="7"/>
      <c r="M44" s="74"/>
      <c r="N44" s="7"/>
      <c r="O44" s="74"/>
    </row>
    <row r="45" spans="3:29" x14ac:dyDescent="0.25">
      <c r="C45" s="21"/>
      <c r="D45" s="23"/>
      <c r="E45" s="25"/>
      <c r="F45" s="21"/>
      <c r="G45" s="23"/>
      <c r="H45" s="25"/>
      <c r="I45" s="36"/>
      <c r="J45" s="63"/>
      <c r="K45" s="37"/>
      <c r="L45" s="25"/>
      <c r="M45" s="74"/>
      <c r="N45" s="25"/>
      <c r="O45" s="74"/>
    </row>
    <row r="46" spans="3:29" ht="15.75" thickBot="1" x14ac:dyDescent="0.3">
      <c r="C46" s="21"/>
      <c r="D46" s="39"/>
      <c r="E46" s="69"/>
      <c r="F46" s="70"/>
      <c r="G46" s="80"/>
      <c r="H46" s="69"/>
      <c r="I46" s="82"/>
      <c r="J46" s="85"/>
      <c r="K46" s="86"/>
      <c r="L46" s="27" t="s">
        <v>31</v>
      </c>
      <c r="M46" s="76">
        <f>SUM(M42:M45)</f>
        <v>12000</v>
      </c>
      <c r="N46" s="27" t="s">
        <v>31</v>
      </c>
      <c r="O46" s="76">
        <f>SUM(O42:O45)</f>
        <v>12000</v>
      </c>
    </row>
  </sheetData>
  <mergeCells count="8">
    <mergeCell ref="N40:O40"/>
    <mergeCell ref="J32:J34"/>
    <mergeCell ref="K32:K34"/>
    <mergeCell ref="H2:K2"/>
    <mergeCell ref="E2:G2"/>
    <mergeCell ref="E40:G40"/>
    <mergeCell ref="H40:K40"/>
    <mergeCell ref="L40:M40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B1:AL110"/>
  <sheetViews>
    <sheetView tabSelected="1" workbookViewId="0">
      <selection activeCell="D14" sqref="D14"/>
    </sheetView>
  </sheetViews>
  <sheetFormatPr defaultColWidth="8.7109375" defaultRowHeight="15" x14ac:dyDescent="0.25"/>
  <cols>
    <col min="2" max="2" width="10.85546875" bestFit="1" customWidth="1"/>
    <col min="3" max="4" width="14.28515625" customWidth="1"/>
    <col min="19" max="19" width="10.42578125" customWidth="1"/>
    <col min="20" max="20" width="10.42578125" bestFit="1" customWidth="1"/>
    <col min="21" max="21" width="9.42578125" bestFit="1" customWidth="1"/>
    <col min="22" max="22" width="12.42578125" bestFit="1" customWidth="1"/>
    <col min="25" max="26" width="10.140625" customWidth="1"/>
    <col min="27" max="27" width="13.140625" customWidth="1"/>
    <col min="28" max="28" width="9" customWidth="1"/>
    <col min="30" max="30" width="10" bestFit="1" customWidth="1"/>
    <col min="32" max="32" width="12.42578125" bestFit="1" customWidth="1"/>
    <col min="33" max="33" width="8.140625" customWidth="1"/>
    <col min="34" max="34" width="11.28515625" customWidth="1"/>
    <col min="35" max="35" width="10.140625" customWidth="1"/>
    <col min="38" max="38" width="12.7109375" customWidth="1"/>
  </cols>
  <sheetData>
    <row r="1" spans="2:37" ht="18.75" x14ac:dyDescent="0.3">
      <c r="B1" s="11" t="s">
        <v>93</v>
      </c>
      <c r="G1" s="11">
        <v>2026</v>
      </c>
    </row>
    <row r="2" spans="2:37" x14ac:dyDescent="0.25">
      <c r="D2" s="50" t="s">
        <v>94</v>
      </c>
      <c r="E2" s="22"/>
      <c r="F2" s="22"/>
      <c r="G2" s="22"/>
      <c r="H2" s="22"/>
      <c r="I2" s="22"/>
      <c r="J2" s="22"/>
    </row>
    <row r="4" spans="2:37" x14ac:dyDescent="0.25">
      <c r="B4" s="21" t="s">
        <v>95</v>
      </c>
      <c r="C4" s="21"/>
      <c r="D4" s="29" t="s">
        <v>96</v>
      </c>
      <c r="E4" s="21" t="s">
        <v>147</v>
      </c>
      <c r="F4" s="21" t="s">
        <v>98</v>
      </c>
      <c r="G4" s="21" t="s">
        <v>99</v>
      </c>
      <c r="H4" s="21" t="s">
        <v>100</v>
      </c>
      <c r="I4" s="21" t="s">
        <v>101</v>
      </c>
      <c r="J4" s="21" t="s">
        <v>102</v>
      </c>
      <c r="K4" s="21" t="s">
        <v>103</v>
      </c>
      <c r="L4" s="21" t="s">
        <v>116</v>
      </c>
      <c r="M4" s="21" t="s">
        <v>145</v>
      </c>
      <c r="N4" s="21" t="s">
        <v>104</v>
      </c>
      <c r="O4" s="21" t="s">
        <v>129</v>
      </c>
      <c r="P4" s="21" t="s">
        <v>148</v>
      </c>
      <c r="Q4" s="21" t="s">
        <v>137</v>
      </c>
      <c r="R4" s="21" t="s">
        <v>105</v>
      </c>
      <c r="S4" s="21" t="s">
        <v>106</v>
      </c>
      <c r="T4" s="21" t="s">
        <v>107</v>
      </c>
      <c r="U4" s="21" t="s">
        <v>112</v>
      </c>
      <c r="V4" s="21" t="s">
        <v>149</v>
      </c>
      <c r="W4" s="21" t="s">
        <v>108</v>
      </c>
      <c r="X4" s="21" t="s">
        <v>110</v>
      </c>
      <c r="Y4" s="21" t="s">
        <v>111</v>
      </c>
      <c r="Z4" s="21" t="s">
        <v>113</v>
      </c>
      <c r="AA4" s="21" t="s">
        <v>114</v>
      </c>
      <c r="AB4" s="21" t="s">
        <v>115</v>
      </c>
      <c r="AC4" s="21" t="s">
        <v>119</v>
      </c>
      <c r="AD4" s="21" t="s">
        <v>120</v>
      </c>
      <c r="AE4" s="21" t="s">
        <v>122</v>
      </c>
      <c r="AF4" s="21" t="s">
        <v>123</v>
      </c>
      <c r="AG4" s="21" t="s">
        <v>123</v>
      </c>
      <c r="AH4" s="21" t="s">
        <v>124</v>
      </c>
      <c r="AI4" s="21" t="s">
        <v>146</v>
      </c>
      <c r="AJ4" s="21" t="s">
        <v>143</v>
      </c>
      <c r="AK4" s="21" t="s">
        <v>144</v>
      </c>
    </row>
    <row r="5" spans="2:37" x14ac:dyDescent="0.25">
      <c r="B5" s="44"/>
      <c r="C5" s="44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4"/>
      <c r="P5" s="44"/>
      <c r="Q5" s="44"/>
      <c r="R5" s="45"/>
      <c r="S5" s="45"/>
      <c r="T5" s="45"/>
      <c r="U5" s="45"/>
      <c r="V5" s="45"/>
      <c r="W5" s="45"/>
      <c r="X5" s="45"/>
      <c r="Y5" s="45"/>
      <c r="Z5" s="45"/>
      <c r="AA5" s="45"/>
      <c r="AB5" s="45"/>
      <c r="AC5" s="45"/>
      <c r="AD5" s="45"/>
      <c r="AE5" s="45"/>
      <c r="AF5" s="45"/>
      <c r="AG5" s="45"/>
      <c r="AH5" s="44"/>
      <c r="AI5" s="44"/>
      <c r="AJ5" s="45"/>
      <c r="AK5" s="45"/>
    </row>
    <row r="6" spans="2:37" x14ac:dyDescent="0.25">
      <c r="B6" s="21">
        <v>300060</v>
      </c>
      <c r="C6" s="21" t="s">
        <v>35</v>
      </c>
      <c r="D6" s="43">
        <f t="shared" ref="D6:D13" si="0">SUM(F6:AH6)</f>
        <v>0</v>
      </c>
      <c r="E6" s="43"/>
      <c r="F6" s="43"/>
      <c r="G6" s="43"/>
      <c r="H6" s="43"/>
      <c r="I6" s="43"/>
      <c r="J6" s="43"/>
      <c r="K6" s="43"/>
      <c r="L6" s="43"/>
      <c r="M6" s="43"/>
      <c r="N6" s="43"/>
      <c r="O6" s="21"/>
      <c r="P6" s="21"/>
      <c r="Q6" s="21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21"/>
      <c r="AI6" s="21"/>
      <c r="AJ6" s="43"/>
      <c r="AK6" s="43"/>
    </row>
    <row r="7" spans="2:37" x14ac:dyDescent="0.25">
      <c r="B7" s="44">
        <v>300062</v>
      </c>
      <c r="C7" s="44" t="s">
        <v>4</v>
      </c>
      <c r="D7" s="45">
        <f t="shared" si="0"/>
        <v>0</v>
      </c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  <c r="Q7" s="45"/>
      <c r="R7" s="45"/>
      <c r="S7" s="45"/>
      <c r="T7" s="45"/>
      <c r="U7" s="45"/>
      <c r="V7" s="45"/>
      <c r="W7" s="45"/>
      <c r="X7" s="45"/>
      <c r="Y7" s="45"/>
      <c r="Z7" s="45"/>
      <c r="AA7" s="45"/>
      <c r="AB7" s="45"/>
      <c r="AC7" s="45"/>
      <c r="AD7" s="45"/>
      <c r="AE7" s="45"/>
      <c r="AF7" s="45"/>
      <c r="AG7" s="45"/>
      <c r="AH7" s="45"/>
      <c r="AI7" s="45"/>
      <c r="AJ7" s="45"/>
      <c r="AK7" s="45"/>
    </row>
    <row r="8" spans="2:37" x14ac:dyDescent="0.25">
      <c r="B8" s="21">
        <v>300070</v>
      </c>
      <c r="C8" s="21" t="s">
        <v>5</v>
      </c>
      <c r="D8" s="43">
        <f t="shared" si="0"/>
        <v>0</v>
      </c>
      <c r="E8" s="43"/>
      <c r="F8" s="43"/>
      <c r="G8" s="43"/>
      <c r="H8" s="43"/>
      <c r="I8" s="43"/>
      <c r="J8" s="43"/>
      <c r="K8" s="43"/>
      <c r="L8" s="43"/>
      <c r="M8" s="43"/>
      <c r="N8" s="43"/>
      <c r="O8" s="21"/>
      <c r="P8" s="21"/>
      <c r="Q8" s="21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3"/>
      <c r="AE8" s="43"/>
      <c r="AF8" s="43"/>
      <c r="AG8" s="43"/>
      <c r="AH8" s="21"/>
      <c r="AI8" s="21"/>
      <c r="AJ8" s="43"/>
      <c r="AK8" s="43"/>
    </row>
    <row r="9" spans="2:37" x14ac:dyDescent="0.25">
      <c r="B9" s="44">
        <v>300078</v>
      </c>
      <c r="C9" s="44" t="s">
        <v>125</v>
      </c>
      <c r="D9" s="45">
        <f t="shared" si="0"/>
        <v>0</v>
      </c>
      <c r="E9" s="45"/>
      <c r="F9" s="45"/>
      <c r="G9" s="45"/>
      <c r="H9" s="45"/>
      <c r="I9" s="45"/>
      <c r="J9" s="45"/>
      <c r="K9" s="45"/>
      <c r="L9" s="45"/>
      <c r="M9" s="45"/>
      <c r="N9" s="45"/>
      <c r="O9" s="44"/>
      <c r="P9" s="44"/>
      <c r="Q9" s="44"/>
      <c r="R9" s="45"/>
      <c r="S9" s="45"/>
      <c r="T9" s="45"/>
      <c r="U9" s="45"/>
      <c r="V9" s="45"/>
      <c r="W9" s="45"/>
      <c r="X9" s="45"/>
      <c r="Y9" s="45"/>
      <c r="Z9" s="45"/>
      <c r="AA9" s="45"/>
      <c r="AB9" s="45"/>
      <c r="AC9" s="45"/>
      <c r="AD9" s="45"/>
      <c r="AE9" s="45"/>
      <c r="AF9" s="45"/>
      <c r="AG9" s="45"/>
      <c r="AH9" s="44"/>
      <c r="AI9" s="44"/>
      <c r="AJ9" s="45"/>
      <c r="AK9" s="45"/>
    </row>
    <row r="10" spans="2:37" x14ac:dyDescent="0.25">
      <c r="B10" s="21">
        <v>300079</v>
      </c>
      <c r="C10" s="21" t="s">
        <v>6</v>
      </c>
      <c r="D10" s="43">
        <f t="shared" si="0"/>
        <v>0</v>
      </c>
      <c r="E10" s="43"/>
      <c r="F10" s="43"/>
      <c r="G10" s="43"/>
      <c r="H10" s="43"/>
      <c r="I10" s="43"/>
      <c r="J10" s="43"/>
      <c r="K10" s="43"/>
      <c r="L10" s="43"/>
      <c r="M10" s="43"/>
      <c r="N10" s="43"/>
      <c r="O10" s="21"/>
      <c r="P10" s="21"/>
      <c r="Q10" s="21"/>
      <c r="R10" s="43"/>
      <c r="S10" s="43"/>
      <c r="T10" s="43"/>
      <c r="U10" s="43"/>
      <c r="V10" s="43"/>
      <c r="W10" s="43"/>
      <c r="X10" s="43"/>
      <c r="Y10" s="43"/>
      <c r="Z10" s="43"/>
      <c r="AA10" s="43"/>
      <c r="AB10" s="43"/>
      <c r="AC10" s="43"/>
      <c r="AD10" s="43"/>
      <c r="AE10" s="43"/>
      <c r="AF10" s="43"/>
      <c r="AG10" s="43"/>
      <c r="AH10" s="21"/>
      <c r="AI10" s="21"/>
      <c r="AJ10" s="43"/>
      <c r="AK10" s="43"/>
    </row>
    <row r="11" spans="2:37" x14ac:dyDescent="0.25">
      <c r="B11" s="21">
        <v>300082</v>
      </c>
      <c r="C11" s="21" t="s">
        <v>126</v>
      </c>
      <c r="D11" s="45">
        <f t="shared" si="0"/>
        <v>120</v>
      </c>
      <c r="E11" s="45"/>
      <c r="F11" s="45">
        <v>20</v>
      </c>
      <c r="G11" s="45">
        <v>20</v>
      </c>
      <c r="H11" s="45"/>
      <c r="I11" s="45"/>
      <c r="J11" s="45"/>
      <c r="K11" s="45"/>
      <c r="L11" s="45"/>
      <c r="M11" s="45"/>
      <c r="N11" s="45"/>
      <c r="O11" s="44"/>
      <c r="P11" s="44"/>
      <c r="Q11" s="44"/>
      <c r="R11" s="45">
        <v>20</v>
      </c>
      <c r="S11" s="45"/>
      <c r="T11" s="45"/>
      <c r="U11" s="45"/>
      <c r="V11" s="45"/>
      <c r="W11" s="45"/>
      <c r="X11" s="45"/>
      <c r="Y11" s="45"/>
      <c r="Z11" s="45">
        <v>20</v>
      </c>
      <c r="AA11" s="45"/>
      <c r="AB11" s="45"/>
      <c r="AC11" s="45"/>
      <c r="AD11" s="45"/>
      <c r="AE11" s="45"/>
      <c r="AF11" s="45"/>
      <c r="AG11" s="45"/>
      <c r="AH11" s="44">
        <v>40</v>
      </c>
      <c r="AI11" s="44"/>
      <c r="AJ11" s="45"/>
      <c r="AK11" s="45"/>
    </row>
    <row r="12" spans="2:37" x14ac:dyDescent="0.25">
      <c r="B12" s="44">
        <v>300083</v>
      </c>
      <c r="C12" s="44" t="s">
        <v>92</v>
      </c>
      <c r="D12" s="43">
        <f t="shared" si="0"/>
        <v>0</v>
      </c>
      <c r="E12" s="43"/>
      <c r="F12" s="43"/>
      <c r="G12" s="43"/>
      <c r="H12" s="43"/>
      <c r="I12" s="43"/>
      <c r="J12" s="43"/>
      <c r="K12" s="43"/>
      <c r="L12" s="43"/>
      <c r="M12" s="43"/>
      <c r="N12" s="43"/>
      <c r="O12" s="21"/>
      <c r="P12" s="21"/>
      <c r="Q12" s="21"/>
      <c r="R12" s="43"/>
      <c r="S12" s="43"/>
      <c r="T12" s="43"/>
      <c r="U12" s="43"/>
      <c r="V12" s="43"/>
      <c r="W12" s="43"/>
      <c r="X12" s="43"/>
      <c r="Y12" s="43"/>
      <c r="Z12" s="43"/>
      <c r="AA12" s="43"/>
      <c r="AB12" s="43"/>
      <c r="AC12" s="43"/>
      <c r="AD12" s="43"/>
      <c r="AE12" s="43"/>
      <c r="AF12" s="43"/>
      <c r="AG12" s="43"/>
      <c r="AH12" s="21"/>
      <c r="AI12" s="21"/>
      <c r="AJ12" s="43"/>
      <c r="AK12" s="43"/>
    </row>
    <row r="13" spans="2:37" x14ac:dyDescent="0.25">
      <c r="B13" s="44">
        <v>300059</v>
      </c>
      <c r="C13" s="44" t="s">
        <v>33</v>
      </c>
      <c r="D13" s="45">
        <f t="shared" si="0"/>
        <v>0</v>
      </c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4"/>
      <c r="P13" s="44"/>
      <c r="Q13" s="44"/>
      <c r="R13" s="45"/>
      <c r="S13" s="45"/>
      <c r="T13" s="45"/>
      <c r="U13" s="45"/>
      <c r="V13" s="45"/>
      <c r="W13" s="45"/>
      <c r="X13" s="45"/>
      <c r="Y13" s="45"/>
      <c r="Z13" s="45"/>
      <c r="AA13" s="45"/>
      <c r="AB13" s="45"/>
      <c r="AC13" s="45"/>
      <c r="AD13" s="45"/>
      <c r="AE13" s="45"/>
      <c r="AF13" s="45"/>
      <c r="AG13" s="45"/>
      <c r="AH13" s="44"/>
      <c r="AI13" s="44"/>
      <c r="AJ13" s="45"/>
      <c r="AK13" s="45"/>
    </row>
    <row r="14" spans="2:37" x14ac:dyDescent="0.25">
      <c r="D14" s="59">
        <f>SUM(D6:D13)</f>
        <v>120</v>
      </c>
      <c r="E14" s="59"/>
      <c r="F14" s="59"/>
      <c r="G14" s="59">
        <f>SUM(G5:G13)</f>
        <v>20</v>
      </c>
      <c r="H14" s="59"/>
      <c r="I14" s="59"/>
      <c r="J14" s="59"/>
      <c r="K14" s="59"/>
      <c r="L14" s="59"/>
      <c r="M14" s="59"/>
      <c r="N14" s="59"/>
      <c r="O14" s="59"/>
      <c r="P14" s="59"/>
      <c r="Q14" s="59"/>
      <c r="R14" s="59"/>
      <c r="S14" s="59"/>
      <c r="T14" s="59"/>
      <c r="U14" s="59"/>
      <c r="V14" s="59"/>
      <c r="W14" s="59"/>
      <c r="X14" s="59"/>
      <c r="Y14" s="59">
        <f>SUM(Y5:Y13)</f>
        <v>0</v>
      </c>
      <c r="Z14" s="59">
        <f>SUM(Z5:Z13)</f>
        <v>20</v>
      </c>
      <c r="AA14" s="59"/>
      <c r="AB14" s="59"/>
      <c r="AC14" s="59"/>
    </row>
    <row r="15" spans="2:37" x14ac:dyDescent="0.25">
      <c r="D15" s="59"/>
      <c r="E15" s="59"/>
      <c r="F15" s="59"/>
      <c r="G15" s="59"/>
      <c r="H15" s="59"/>
      <c r="I15" s="59"/>
      <c r="J15" s="59"/>
      <c r="K15" s="59"/>
      <c r="L15" s="59"/>
      <c r="M15" s="59"/>
      <c r="N15" s="59"/>
      <c r="O15" s="59"/>
      <c r="P15" s="59"/>
      <c r="Q15" s="59"/>
      <c r="R15" s="59"/>
      <c r="S15" s="59"/>
      <c r="T15" s="59"/>
      <c r="U15" s="59"/>
      <c r="V15" s="59"/>
      <c r="W15" s="59"/>
      <c r="X15" s="59"/>
      <c r="Y15" s="59"/>
      <c r="Z15" s="59"/>
      <c r="AA15" s="59"/>
      <c r="AB15" s="59"/>
      <c r="AC15" s="59"/>
      <c r="AD15" s="59"/>
      <c r="AE15" s="59"/>
    </row>
    <row r="17" spans="2:37" ht="18.75" x14ac:dyDescent="0.3">
      <c r="B17" s="11" t="s">
        <v>93</v>
      </c>
      <c r="G17" s="11">
        <v>2025</v>
      </c>
    </row>
    <row r="18" spans="2:37" x14ac:dyDescent="0.25">
      <c r="D18" s="50" t="s">
        <v>94</v>
      </c>
      <c r="E18" s="22"/>
      <c r="F18" s="22"/>
      <c r="G18" s="22"/>
      <c r="H18" s="22"/>
      <c r="I18" s="22"/>
      <c r="J18" s="22"/>
    </row>
    <row r="20" spans="2:37" x14ac:dyDescent="0.25">
      <c r="B20" s="21" t="s">
        <v>95</v>
      </c>
      <c r="C20" s="21"/>
      <c r="D20" s="29" t="s">
        <v>96</v>
      </c>
      <c r="E20" s="21" t="s">
        <v>147</v>
      </c>
      <c r="F20" s="21" t="s">
        <v>98</v>
      </c>
      <c r="G20" s="21" t="s">
        <v>99</v>
      </c>
      <c r="H20" s="21" t="s">
        <v>100</v>
      </c>
      <c r="I20" s="21" t="s">
        <v>101</v>
      </c>
      <c r="J20" s="21" t="s">
        <v>102</v>
      </c>
      <c r="K20" s="21" t="s">
        <v>103</v>
      </c>
      <c r="L20" s="21" t="s">
        <v>116</v>
      </c>
      <c r="M20" s="21" t="s">
        <v>145</v>
      </c>
      <c r="N20" s="21" t="s">
        <v>104</v>
      </c>
      <c r="O20" s="21" t="s">
        <v>129</v>
      </c>
      <c r="P20" s="21" t="s">
        <v>148</v>
      </c>
      <c r="Q20" s="21" t="s">
        <v>137</v>
      </c>
      <c r="R20" s="21" t="s">
        <v>105</v>
      </c>
      <c r="S20" s="21" t="s">
        <v>106</v>
      </c>
      <c r="T20" s="21" t="s">
        <v>107</v>
      </c>
      <c r="U20" s="21" t="s">
        <v>112</v>
      </c>
      <c r="V20" s="21" t="s">
        <v>149</v>
      </c>
      <c r="W20" s="21" t="s">
        <v>108</v>
      </c>
      <c r="X20" s="21" t="s">
        <v>110</v>
      </c>
      <c r="Y20" s="21" t="s">
        <v>111</v>
      </c>
      <c r="Z20" s="21" t="s">
        <v>113</v>
      </c>
      <c r="AA20" s="21" t="s">
        <v>114</v>
      </c>
      <c r="AB20" s="21" t="s">
        <v>115</v>
      </c>
      <c r="AC20" s="21" t="s">
        <v>119</v>
      </c>
      <c r="AD20" s="21" t="s">
        <v>120</v>
      </c>
      <c r="AE20" s="21" t="s">
        <v>122</v>
      </c>
      <c r="AF20" s="21" t="s">
        <v>123</v>
      </c>
      <c r="AG20" s="21" t="s">
        <v>123</v>
      </c>
      <c r="AH20" s="21" t="s">
        <v>124</v>
      </c>
      <c r="AI20" s="21" t="s">
        <v>146</v>
      </c>
      <c r="AJ20" s="21" t="s">
        <v>143</v>
      </c>
      <c r="AK20" s="21" t="s">
        <v>144</v>
      </c>
    </row>
    <row r="21" spans="2:37" x14ac:dyDescent="0.25">
      <c r="B21" s="44"/>
      <c r="C21" s="44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4"/>
      <c r="P21" s="44"/>
      <c r="Q21" s="44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4"/>
      <c r="AI21" s="44"/>
      <c r="AJ21" s="45"/>
      <c r="AK21" s="45"/>
    </row>
    <row r="22" spans="2:37" x14ac:dyDescent="0.25">
      <c r="B22" s="21">
        <v>300060</v>
      </c>
      <c r="C22" s="21" t="s">
        <v>35</v>
      </c>
      <c r="D22" s="43">
        <f t="shared" ref="D22:D29" si="1">SUM(F22:AH22)</f>
        <v>280</v>
      </c>
      <c r="E22" s="43"/>
      <c r="F22" s="43"/>
      <c r="G22" s="43">
        <v>40</v>
      </c>
      <c r="H22" s="43"/>
      <c r="I22" s="43"/>
      <c r="J22" s="43"/>
      <c r="K22" s="43"/>
      <c r="L22" s="43"/>
      <c r="M22" s="43"/>
      <c r="N22" s="43"/>
      <c r="O22" s="21"/>
      <c r="P22" s="21"/>
      <c r="Q22" s="21">
        <v>120</v>
      </c>
      <c r="R22" s="43"/>
      <c r="S22" s="43"/>
      <c r="T22" s="43"/>
      <c r="U22" s="43">
        <v>40</v>
      </c>
      <c r="V22" s="43"/>
      <c r="W22" s="43"/>
      <c r="X22" s="43"/>
      <c r="Y22" s="43">
        <v>40</v>
      </c>
      <c r="Z22" s="43">
        <v>40</v>
      </c>
      <c r="AA22" s="43"/>
      <c r="AB22" s="43"/>
      <c r="AC22" s="43"/>
      <c r="AD22" s="43"/>
      <c r="AE22" s="43"/>
      <c r="AF22" s="43"/>
      <c r="AG22" s="43"/>
      <c r="AH22" s="21"/>
      <c r="AI22" s="21"/>
      <c r="AJ22" s="43"/>
      <c r="AK22" s="43"/>
    </row>
    <row r="23" spans="2:37" x14ac:dyDescent="0.25">
      <c r="B23" s="44">
        <v>300062</v>
      </c>
      <c r="C23" s="44" t="s">
        <v>4</v>
      </c>
      <c r="D23" s="45">
        <f t="shared" si="1"/>
        <v>450</v>
      </c>
      <c r="E23" s="45"/>
      <c r="F23" s="45"/>
      <c r="G23" s="45"/>
      <c r="H23" s="45"/>
      <c r="I23" s="45">
        <v>80</v>
      </c>
      <c r="J23" s="45"/>
      <c r="K23" s="45"/>
      <c r="L23" s="45"/>
      <c r="M23" s="45"/>
      <c r="N23" s="45"/>
      <c r="O23" s="45"/>
      <c r="P23" s="45"/>
      <c r="Q23" s="45"/>
      <c r="R23" s="45"/>
      <c r="S23" s="45"/>
      <c r="T23" s="45"/>
      <c r="U23" s="45"/>
      <c r="V23" s="45"/>
      <c r="W23" s="45"/>
      <c r="X23" s="45"/>
      <c r="Y23" s="45"/>
      <c r="Z23" s="45"/>
      <c r="AA23" s="45"/>
      <c r="AB23" s="45"/>
      <c r="AC23" s="45">
        <v>370</v>
      </c>
      <c r="AD23" s="45"/>
      <c r="AE23" s="45"/>
      <c r="AF23" s="45"/>
      <c r="AG23" s="45"/>
      <c r="AH23" s="45"/>
      <c r="AI23" s="45"/>
      <c r="AJ23" s="45"/>
      <c r="AK23" s="45"/>
    </row>
    <row r="24" spans="2:37" x14ac:dyDescent="0.25">
      <c r="B24" s="21">
        <v>300070</v>
      </c>
      <c r="C24" s="21" t="s">
        <v>5</v>
      </c>
      <c r="D24" s="43">
        <f t="shared" si="1"/>
        <v>385</v>
      </c>
      <c r="E24" s="43"/>
      <c r="F24" s="43"/>
      <c r="G24" s="43">
        <v>40</v>
      </c>
      <c r="H24" s="43">
        <v>40</v>
      </c>
      <c r="I24" s="43">
        <v>100</v>
      </c>
      <c r="J24" s="43">
        <v>40</v>
      </c>
      <c r="K24" s="43"/>
      <c r="L24" s="43"/>
      <c r="M24" s="43"/>
      <c r="N24" s="43"/>
      <c r="O24" s="21"/>
      <c r="P24" s="21"/>
      <c r="Q24" s="21"/>
      <c r="R24" s="43"/>
      <c r="S24" s="43"/>
      <c r="T24" s="43"/>
      <c r="U24" s="43"/>
      <c r="V24" s="43"/>
      <c r="W24" s="43"/>
      <c r="X24" s="43">
        <v>40</v>
      </c>
      <c r="Y24" s="43"/>
      <c r="Z24" s="43">
        <v>45</v>
      </c>
      <c r="AA24" s="43"/>
      <c r="AB24" s="43"/>
      <c r="AC24" s="43">
        <v>80</v>
      </c>
      <c r="AD24" s="43"/>
      <c r="AE24" s="43"/>
      <c r="AF24" s="43"/>
      <c r="AG24" s="43"/>
      <c r="AH24" s="21"/>
      <c r="AI24" s="21"/>
      <c r="AJ24" s="43"/>
      <c r="AK24" s="43"/>
    </row>
    <row r="25" spans="2:37" x14ac:dyDescent="0.25">
      <c r="B25" s="44">
        <v>300078</v>
      </c>
      <c r="C25" s="44" t="s">
        <v>125</v>
      </c>
      <c r="D25" s="45">
        <f t="shared" si="1"/>
        <v>2940</v>
      </c>
      <c r="E25" s="45"/>
      <c r="F25" s="45"/>
      <c r="G25" s="45">
        <v>120</v>
      </c>
      <c r="H25" s="45">
        <v>20</v>
      </c>
      <c r="I25" s="45"/>
      <c r="J25" s="45"/>
      <c r="K25" s="45">
        <v>300</v>
      </c>
      <c r="L25" s="45">
        <v>300</v>
      </c>
      <c r="M25" s="45"/>
      <c r="N25" s="45">
        <v>20</v>
      </c>
      <c r="O25" s="44">
        <v>400</v>
      </c>
      <c r="P25" s="44"/>
      <c r="Q25" s="44"/>
      <c r="R25" s="45"/>
      <c r="S25" s="45"/>
      <c r="T25" s="45">
        <v>160</v>
      </c>
      <c r="U25" s="45"/>
      <c r="V25" s="45"/>
      <c r="W25" s="45">
        <v>200</v>
      </c>
      <c r="X25" s="45"/>
      <c r="Y25" s="45">
        <v>340</v>
      </c>
      <c r="Z25" s="45">
        <v>400</v>
      </c>
      <c r="AA25" s="45"/>
      <c r="AB25" s="45"/>
      <c r="AC25" s="45"/>
      <c r="AD25" s="45">
        <v>80</v>
      </c>
      <c r="AE25" s="45"/>
      <c r="AF25" s="45"/>
      <c r="AG25" s="45"/>
      <c r="AH25" s="44">
        <v>600</v>
      </c>
      <c r="AI25" s="44"/>
      <c r="AJ25" s="45"/>
      <c r="AK25" s="45"/>
    </row>
    <row r="26" spans="2:37" x14ac:dyDescent="0.25">
      <c r="B26" s="21">
        <v>300079</v>
      </c>
      <c r="C26" s="21" t="s">
        <v>6</v>
      </c>
      <c r="D26" s="43">
        <f t="shared" si="1"/>
        <v>440</v>
      </c>
      <c r="E26" s="43"/>
      <c r="F26" s="43"/>
      <c r="G26" s="43">
        <v>50</v>
      </c>
      <c r="H26" s="43"/>
      <c r="I26" s="43">
        <v>60</v>
      </c>
      <c r="J26" s="43">
        <v>40</v>
      </c>
      <c r="K26" s="43"/>
      <c r="L26" s="43"/>
      <c r="M26" s="43"/>
      <c r="N26" s="43"/>
      <c r="O26" s="21"/>
      <c r="P26" s="21"/>
      <c r="Q26" s="21"/>
      <c r="R26" s="43"/>
      <c r="S26" s="43"/>
      <c r="T26" s="43"/>
      <c r="U26" s="43">
        <v>40</v>
      </c>
      <c r="V26" s="43"/>
      <c r="W26" s="43"/>
      <c r="X26" s="43"/>
      <c r="Y26" s="43">
        <v>100</v>
      </c>
      <c r="Z26" s="43">
        <v>80</v>
      </c>
      <c r="AA26" s="43"/>
      <c r="AB26" s="43"/>
      <c r="AC26" s="43"/>
      <c r="AD26" s="43"/>
      <c r="AE26" s="43">
        <v>20</v>
      </c>
      <c r="AF26" s="43"/>
      <c r="AG26" s="43"/>
      <c r="AH26" s="21">
        <v>50</v>
      </c>
      <c r="AI26" s="21"/>
      <c r="AJ26" s="43"/>
      <c r="AK26" s="43"/>
    </row>
    <row r="27" spans="2:37" x14ac:dyDescent="0.25">
      <c r="B27" s="21">
        <v>300082</v>
      </c>
      <c r="C27" s="21" t="s">
        <v>126</v>
      </c>
      <c r="D27" s="45">
        <f t="shared" si="1"/>
        <v>120</v>
      </c>
      <c r="E27" s="45"/>
      <c r="F27" s="45">
        <v>20</v>
      </c>
      <c r="G27" s="45">
        <v>20</v>
      </c>
      <c r="H27" s="45"/>
      <c r="I27" s="45"/>
      <c r="J27" s="45"/>
      <c r="K27" s="45"/>
      <c r="L27" s="45"/>
      <c r="M27" s="45"/>
      <c r="N27" s="45"/>
      <c r="O27" s="44"/>
      <c r="P27" s="44"/>
      <c r="Q27" s="44"/>
      <c r="R27" s="45">
        <v>20</v>
      </c>
      <c r="S27" s="45"/>
      <c r="T27" s="45"/>
      <c r="U27" s="45"/>
      <c r="V27" s="45"/>
      <c r="W27" s="45"/>
      <c r="X27" s="45"/>
      <c r="Y27" s="45"/>
      <c r="Z27" s="45">
        <v>20</v>
      </c>
      <c r="AA27" s="45"/>
      <c r="AB27" s="45">
        <v>40</v>
      </c>
      <c r="AC27" s="45"/>
      <c r="AD27" s="45"/>
      <c r="AE27" s="45"/>
      <c r="AF27" s="45"/>
      <c r="AG27" s="45"/>
      <c r="AH27" s="44"/>
      <c r="AI27" s="44"/>
      <c r="AJ27" s="45"/>
      <c r="AK27" s="45"/>
    </row>
    <row r="28" spans="2:37" x14ac:dyDescent="0.25">
      <c r="B28" s="44">
        <v>300083</v>
      </c>
      <c r="C28" s="44" t="s">
        <v>92</v>
      </c>
      <c r="D28" s="43">
        <f t="shared" si="1"/>
        <v>1560</v>
      </c>
      <c r="E28" s="43"/>
      <c r="F28" s="43"/>
      <c r="G28" s="43">
        <v>160</v>
      </c>
      <c r="H28" s="43"/>
      <c r="I28" s="43"/>
      <c r="J28" s="43"/>
      <c r="K28" s="43"/>
      <c r="L28" s="43"/>
      <c r="M28" s="43"/>
      <c r="N28" s="43">
        <v>200</v>
      </c>
      <c r="O28" s="21"/>
      <c r="P28" s="21"/>
      <c r="Q28" s="21"/>
      <c r="R28" s="43">
        <v>80</v>
      </c>
      <c r="S28" s="43">
        <v>40</v>
      </c>
      <c r="T28" s="43">
        <v>160</v>
      </c>
      <c r="U28" s="43"/>
      <c r="V28" s="43"/>
      <c r="W28" s="43">
        <v>200</v>
      </c>
      <c r="X28" s="43"/>
      <c r="Y28" s="43">
        <v>40</v>
      </c>
      <c r="Z28" s="43">
        <v>100</v>
      </c>
      <c r="AA28" s="43"/>
      <c r="AB28" s="43"/>
      <c r="AC28" s="43"/>
      <c r="AD28" s="43">
        <v>80</v>
      </c>
      <c r="AE28" s="43">
        <v>100</v>
      </c>
      <c r="AF28" s="43"/>
      <c r="AG28" s="43"/>
      <c r="AH28" s="21">
        <v>400</v>
      </c>
      <c r="AI28" s="21"/>
      <c r="AJ28" s="43"/>
      <c r="AK28" s="43"/>
    </row>
    <row r="29" spans="2:37" x14ac:dyDescent="0.25">
      <c r="B29" s="44">
        <v>300059</v>
      </c>
      <c r="C29" s="44" t="s">
        <v>33</v>
      </c>
      <c r="D29" s="45">
        <f t="shared" si="1"/>
        <v>360</v>
      </c>
      <c r="E29" s="45"/>
      <c r="F29" s="45"/>
      <c r="G29" s="45">
        <v>20</v>
      </c>
      <c r="H29" s="45"/>
      <c r="I29" s="45">
        <v>80</v>
      </c>
      <c r="J29" s="45"/>
      <c r="K29" s="45"/>
      <c r="L29" s="45"/>
      <c r="M29" s="45"/>
      <c r="N29" s="45"/>
      <c r="O29" s="44"/>
      <c r="P29" s="44"/>
      <c r="Q29" s="44"/>
      <c r="R29" s="45"/>
      <c r="S29" s="45"/>
      <c r="T29" s="45">
        <v>80</v>
      </c>
      <c r="U29" s="45"/>
      <c r="V29" s="45"/>
      <c r="W29" s="45"/>
      <c r="X29" s="45"/>
      <c r="Y29" s="45">
        <v>20</v>
      </c>
      <c r="Z29" s="45">
        <v>80</v>
      </c>
      <c r="AA29" s="45"/>
      <c r="AB29" s="45"/>
      <c r="AC29" s="45"/>
      <c r="AD29" s="45"/>
      <c r="AE29" s="45"/>
      <c r="AF29" s="45"/>
      <c r="AG29" s="45"/>
      <c r="AH29" s="44">
        <v>80</v>
      </c>
      <c r="AI29" s="44"/>
      <c r="AJ29" s="45"/>
      <c r="AK29" s="45"/>
    </row>
    <row r="30" spans="2:37" x14ac:dyDescent="0.25">
      <c r="D30" s="59">
        <f>SUM(D22:D29)</f>
        <v>6535</v>
      </c>
      <c r="E30" s="59"/>
      <c r="F30" s="59"/>
      <c r="G30" s="59">
        <f>SUM(G21:G29)</f>
        <v>450</v>
      </c>
      <c r="H30" s="59"/>
      <c r="I30" s="59"/>
      <c r="J30" s="59"/>
      <c r="K30" s="59"/>
      <c r="L30" s="59"/>
      <c r="M30" s="59"/>
      <c r="N30" s="59"/>
      <c r="O30" s="59"/>
      <c r="P30" s="59"/>
      <c r="Q30" s="59"/>
      <c r="R30" s="59"/>
      <c r="S30" s="59"/>
      <c r="T30" s="59"/>
      <c r="U30" s="59"/>
      <c r="V30" s="59"/>
      <c r="W30" s="59"/>
      <c r="X30" s="59"/>
      <c r="Y30" s="59">
        <f>SUM(Y21:Y29)</f>
        <v>540</v>
      </c>
      <c r="Z30" s="59">
        <f>SUM(Z21:Z29)</f>
        <v>765</v>
      </c>
      <c r="AA30" s="59"/>
      <c r="AB30" s="59"/>
      <c r="AC30" s="59"/>
    </row>
    <row r="31" spans="2:37" ht="18.75" x14ac:dyDescent="0.3">
      <c r="B31" s="11" t="s">
        <v>142</v>
      </c>
      <c r="D31" s="59"/>
      <c r="E31" s="59"/>
      <c r="F31" s="59"/>
      <c r="G31" s="59"/>
      <c r="H31" s="59"/>
      <c r="I31" s="59"/>
      <c r="J31" s="59"/>
      <c r="K31" s="59"/>
      <c r="L31" s="59"/>
      <c r="M31" s="59"/>
      <c r="N31" s="59"/>
      <c r="O31" s="59"/>
      <c r="P31" s="59"/>
      <c r="Q31" s="59"/>
      <c r="R31" s="59"/>
      <c r="S31" s="59"/>
      <c r="T31" s="59"/>
      <c r="U31" s="59"/>
      <c r="V31" s="59"/>
      <c r="W31" s="59"/>
      <c r="X31" s="59"/>
      <c r="Y31" s="59"/>
      <c r="Z31" s="59"/>
      <c r="AA31" s="59"/>
      <c r="AB31" s="59"/>
      <c r="AC31" s="59"/>
    </row>
    <row r="32" spans="2:37" x14ac:dyDescent="0.25">
      <c r="B32" s="21" t="s">
        <v>95</v>
      </c>
      <c r="C32" s="21"/>
      <c r="D32" s="29" t="s">
        <v>96</v>
      </c>
      <c r="E32" s="21" t="s">
        <v>147</v>
      </c>
      <c r="F32" s="21" t="s">
        <v>98</v>
      </c>
      <c r="G32" s="21" t="s">
        <v>99</v>
      </c>
      <c r="H32" s="21" t="s">
        <v>100</v>
      </c>
      <c r="I32" s="21" t="s">
        <v>101</v>
      </c>
      <c r="J32" s="21" t="s">
        <v>102</v>
      </c>
      <c r="K32" s="21" t="s">
        <v>103</v>
      </c>
      <c r="L32" s="21" t="s">
        <v>116</v>
      </c>
      <c r="M32" s="21" t="s">
        <v>145</v>
      </c>
      <c r="N32" s="21" t="s">
        <v>104</v>
      </c>
      <c r="O32" s="21" t="s">
        <v>129</v>
      </c>
      <c r="P32" s="21" t="s">
        <v>148</v>
      </c>
      <c r="Q32" s="21" t="s">
        <v>137</v>
      </c>
      <c r="R32" s="21" t="s">
        <v>105</v>
      </c>
      <c r="S32" s="21" t="s">
        <v>106</v>
      </c>
      <c r="T32" s="21" t="s">
        <v>107</v>
      </c>
      <c r="U32" s="21" t="s">
        <v>112</v>
      </c>
      <c r="V32" s="21" t="s">
        <v>149</v>
      </c>
      <c r="W32" s="21" t="s">
        <v>108</v>
      </c>
      <c r="X32" s="21" t="s">
        <v>110</v>
      </c>
      <c r="Y32" s="21" t="s">
        <v>111</v>
      </c>
      <c r="Z32" s="21" t="s">
        <v>113</v>
      </c>
      <c r="AA32" s="21" t="s">
        <v>114</v>
      </c>
      <c r="AB32" s="21" t="s">
        <v>115</v>
      </c>
      <c r="AC32" s="21" t="s">
        <v>119</v>
      </c>
      <c r="AD32" s="21" t="s">
        <v>120</v>
      </c>
      <c r="AE32" s="21" t="s">
        <v>122</v>
      </c>
      <c r="AF32" s="21" t="s">
        <v>150</v>
      </c>
      <c r="AG32" s="21" t="s">
        <v>123</v>
      </c>
      <c r="AH32" s="21" t="s">
        <v>124</v>
      </c>
      <c r="AI32" s="21" t="s">
        <v>146</v>
      </c>
      <c r="AJ32" s="21" t="s">
        <v>143</v>
      </c>
      <c r="AK32" s="21" t="s">
        <v>144</v>
      </c>
    </row>
    <row r="33" spans="2:37" x14ac:dyDescent="0.25">
      <c r="B33" s="44"/>
      <c r="C33" s="44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4"/>
      <c r="P33" s="44"/>
      <c r="Q33" s="44"/>
      <c r="R33" s="45"/>
      <c r="S33" s="45"/>
      <c r="T33" s="45"/>
      <c r="U33" s="45"/>
      <c r="V33" s="45"/>
      <c r="W33" s="45"/>
      <c r="X33" s="45"/>
      <c r="Y33" s="45"/>
      <c r="Z33" s="45"/>
      <c r="AA33" s="45"/>
      <c r="AB33" s="45"/>
      <c r="AC33" s="45"/>
      <c r="AD33" s="45"/>
      <c r="AE33" s="45"/>
      <c r="AF33" s="45"/>
      <c r="AG33" s="45"/>
      <c r="AH33" s="44"/>
      <c r="AI33" s="44"/>
      <c r="AJ33" s="45"/>
      <c r="AK33" s="45"/>
    </row>
    <row r="34" spans="2:37" x14ac:dyDescent="0.25">
      <c r="B34" s="21">
        <v>300060</v>
      </c>
      <c r="C34" s="21" t="s">
        <v>35</v>
      </c>
      <c r="D34" s="43">
        <f t="shared" ref="D34:D41" si="2">SUM(E34:AK34)</f>
        <v>280</v>
      </c>
      <c r="E34" s="43"/>
      <c r="F34" s="43"/>
      <c r="G34" s="43">
        <v>40</v>
      </c>
      <c r="H34" s="43"/>
      <c r="I34" s="43"/>
      <c r="J34" s="43"/>
      <c r="K34" s="43"/>
      <c r="L34" s="43"/>
      <c r="M34" s="43"/>
      <c r="N34" s="43"/>
      <c r="O34" s="21"/>
      <c r="P34" s="21"/>
      <c r="Q34" s="21">
        <v>120</v>
      </c>
      <c r="R34" s="43"/>
      <c r="S34" s="43"/>
      <c r="T34" s="43"/>
      <c r="U34" s="43"/>
      <c r="V34" s="43"/>
      <c r="W34" s="43"/>
      <c r="X34" s="43"/>
      <c r="Y34" s="43"/>
      <c r="Z34" s="43">
        <v>80</v>
      </c>
      <c r="AA34" s="43"/>
      <c r="AB34" s="43"/>
      <c r="AC34" s="43"/>
      <c r="AD34" s="43"/>
      <c r="AE34" s="43"/>
      <c r="AF34" s="43"/>
      <c r="AG34" s="43"/>
      <c r="AH34" s="21"/>
      <c r="AI34" s="21"/>
      <c r="AJ34" s="43">
        <v>40</v>
      </c>
      <c r="AK34" s="43"/>
    </row>
    <row r="35" spans="2:37" x14ac:dyDescent="0.25">
      <c r="B35" s="44">
        <v>300062</v>
      </c>
      <c r="C35" s="44" t="s">
        <v>4</v>
      </c>
      <c r="D35" s="45">
        <f t="shared" si="2"/>
        <v>480</v>
      </c>
      <c r="E35" s="45"/>
      <c r="F35" s="45"/>
      <c r="G35" s="45"/>
      <c r="H35" s="45"/>
      <c r="I35" s="45">
        <v>80</v>
      </c>
      <c r="J35" s="45"/>
      <c r="K35" s="45"/>
      <c r="L35" s="45"/>
      <c r="M35" s="45"/>
      <c r="N35" s="45"/>
      <c r="O35" s="45"/>
      <c r="P35" s="45"/>
      <c r="Q35" s="45"/>
      <c r="R35" s="45"/>
      <c r="S35" s="45"/>
      <c r="T35" s="45"/>
      <c r="U35" s="45"/>
      <c r="V35" s="45"/>
      <c r="W35" s="45"/>
      <c r="X35" s="45"/>
      <c r="Y35" s="45"/>
      <c r="Z35" s="45">
        <v>120</v>
      </c>
      <c r="AA35" s="45"/>
      <c r="AB35" s="45"/>
      <c r="AC35" s="45">
        <v>280</v>
      </c>
      <c r="AD35" s="45"/>
      <c r="AE35" s="45"/>
      <c r="AF35" s="45"/>
      <c r="AG35" s="45"/>
      <c r="AH35" s="45"/>
      <c r="AI35" s="45"/>
      <c r="AJ35" s="45"/>
      <c r="AK35" s="45"/>
    </row>
    <row r="36" spans="2:37" x14ac:dyDescent="0.25">
      <c r="B36" s="21">
        <v>300070</v>
      </c>
      <c r="C36" s="21" t="s">
        <v>5</v>
      </c>
      <c r="D36" s="43">
        <f t="shared" si="2"/>
        <v>710</v>
      </c>
      <c r="E36" s="43"/>
      <c r="F36" s="43"/>
      <c r="G36" s="43">
        <v>80</v>
      </c>
      <c r="H36" s="43"/>
      <c r="I36" s="43">
        <v>190</v>
      </c>
      <c r="J36" s="43"/>
      <c r="K36" s="43"/>
      <c r="L36" s="43"/>
      <c r="M36" s="43">
        <v>80</v>
      </c>
      <c r="N36" s="43"/>
      <c r="O36" s="21"/>
      <c r="P36" s="21"/>
      <c r="Q36" s="21"/>
      <c r="R36" s="43"/>
      <c r="S36" s="43"/>
      <c r="T36" s="43"/>
      <c r="U36" s="43"/>
      <c r="V36" s="43"/>
      <c r="W36" s="43">
        <v>40</v>
      </c>
      <c r="X36" s="43"/>
      <c r="Y36" s="43"/>
      <c r="Z36" s="43">
        <v>120</v>
      </c>
      <c r="AA36" s="43"/>
      <c r="AB36" s="43"/>
      <c r="AC36" s="43">
        <v>80</v>
      </c>
      <c r="AD36" s="43"/>
      <c r="AE36" s="43"/>
      <c r="AF36" s="43"/>
      <c r="AG36" s="43"/>
      <c r="AH36" s="21"/>
      <c r="AI36" s="21"/>
      <c r="AJ36" s="43"/>
      <c r="AK36" s="43">
        <v>120</v>
      </c>
    </row>
    <row r="37" spans="2:37" x14ac:dyDescent="0.25">
      <c r="B37" s="44">
        <v>300078</v>
      </c>
      <c r="C37" s="44" t="s">
        <v>125</v>
      </c>
      <c r="D37" s="45">
        <f t="shared" si="2"/>
        <v>1700</v>
      </c>
      <c r="E37" s="45">
        <v>100</v>
      </c>
      <c r="F37" s="45"/>
      <c r="G37" s="45">
        <v>120</v>
      </c>
      <c r="H37" s="45">
        <v>20</v>
      </c>
      <c r="I37" s="45"/>
      <c r="J37" s="45"/>
      <c r="K37" s="45">
        <v>300</v>
      </c>
      <c r="L37" s="45">
        <v>300</v>
      </c>
      <c r="M37" s="45"/>
      <c r="N37" s="45">
        <v>20</v>
      </c>
      <c r="O37" s="44">
        <v>200</v>
      </c>
      <c r="P37" s="44"/>
      <c r="Q37" s="44"/>
      <c r="R37" s="45"/>
      <c r="S37" s="45"/>
      <c r="T37" s="45">
        <v>80</v>
      </c>
      <c r="U37" s="45"/>
      <c r="V37" s="45"/>
      <c r="W37" s="45">
        <v>200</v>
      </c>
      <c r="X37" s="45"/>
      <c r="Y37" s="45"/>
      <c r="Z37" s="45">
        <v>80</v>
      </c>
      <c r="AA37" s="45"/>
      <c r="AB37" s="56"/>
      <c r="AC37" s="45"/>
      <c r="AD37" s="45">
        <v>80</v>
      </c>
      <c r="AE37" s="45"/>
      <c r="AF37" s="45"/>
      <c r="AG37" s="45"/>
      <c r="AH37" s="44"/>
      <c r="AI37" s="44">
        <v>200</v>
      </c>
      <c r="AJ37" s="45"/>
      <c r="AK37" s="45"/>
    </row>
    <row r="38" spans="2:37" x14ac:dyDescent="0.25">
      <c r="B38" s="21">
        <v>300079</v>
      </c>
      <c r="C38" s="21" t="s">
        <v>6</v>
      </c>
      <c r="D38" s="43">
        <f t="shared" si="2"/>
        <v>440</v>
      </c>
      <c r="E38" s="43"/>
      <c r="F38" s="43"/>
      <c r="G38" s="43">
        <v>40</v>
      </c>
      <c r="H38" s="43">
        <v>120</v>
      </c>
      <c r="I38" s="43">
        <v>60</v>
      </c>
      <c r="J38" s="43"/>
      <c r="K38" s="43"/>
      <c r="L38" s="43"/>
      <c r="M38" s="43"/>
      <c r="N38" s="43"/>
      <c r="O38" s="21"/>
      <c r="P38" s="21">
        <v>50</v>
      </c>
      <c r="Q38" s="21"/>
      <c r="R38" s="43"/>
      <c r="S38" s="43"/>
      <c r="T38" s="43"/>
      <c r="U38" s="43"/>
      <c r="V38" s="43">
        <v>50</v>
      </c>
      <c r="W38" s="43"/>
      <c r="X38" s="43"/>
      <c r="Y38" s="43"/>
      <c r="Z38" s="43">
        <v>120</v>
      </c>
      <c r="AA38" s="43"/>
      <c r="AB38" s="43"/>
      <c r="AC38" s="43"/>
      <c r="AD38" s="43"/>
      <c r="AE38" s="43"/>
      <c r="AF38" s="43"/>
      <c r="AG38" s="43"/>
      <c r="AH38" s="21"/>
      <c r="AI38" s="21"/>
      <c r="AJ38" s="43"/>
      <c r="AK38" s="43"/>
    </row>
    <row r="39" spans="2:37" x14ac:dyDescent="0.25">
      <c r="B39" s="44">
        <v>300082</v>
      </c>
      <c r="C39" s="44" t="s">
        <v>126</v>
      </c>
      <c r="D39" s="45">
        <f t="shared" si="2"/>
        <v>120</v>
      </c>
      <c r="E39" s="45"/>
      <c r="F39" s="45"/>
      <c r="G39" s="45">
        <v>40</v>
      </c>
      <c r="H39" s="45"/>
      <c r="I39" s="45"/>
      <c r="J39" s="45"/>
      <c r="K39" s="45"/>
      <c r="L39" s="45"/>
      <c r="M39" s="45"/>
      <c r="N39" s="45"/>
      <c r="O39" s="44"/>
      <c r="P39" s="44"/>
      <c r="Q39" s="44"/>
      <c r="R39" s="45"/>
      <c r="S39" s="45"/>
      <c r="T39" s="45"/>
      <c r="U39" s="45"/>
      <c r="V39" s="45"/>
      <c r="W39" s="45"/>
      <c r="X39" s="45"/>
      <c r="Y39" s="45"/>
      <c r="Z39" s="45">
        <v>20</v>
      </c>
      <c r="AA39" s="45"/>
      <c r="AB39" s="45">
        <v>60</v>
      </c>
      <c r="AC39" s="45"/>
      <c r="AD39" s="45"/>
      <c r="AE39" s="45"/>
      <c r="AF39" s="45"/>
      <c r="AG39" s="45"/>
      <c r="AH39" s="44"/>
      <c r="AI39" s="44"/>
      <c r="AJ39" s="45"/>
      <c r="AK39" s="45"/>
    </row>
    <row r="40" spans="2:37" x14ac:dyDescent="0.25">
      <c r="B40" s="21">
        <v>300083</v>
      </c>
      <c r="C40" s="21" t="s">
        <v>92</v>
      </c>
      <c r="D40" s="43">
        <f t="shared" si="2"/>
        <v>1190</v>
      </c>
      <c r="E40" s="43"/>
      <c r="F40" s="43"/>
      <c r="G40" s="43">
        <v>160</v>
      </c>
      <c r="H40" s="43">
        <v>50</v>
      </c>
      <c r="I40" s="43"/>
      <c r="J40" s="43"/>
      <c r="K40" s="43"/>
      <c r="L40" s="43"/>
      <c r="M40" s="43"/>
      <c r="N40" s="43">
        <v>200</v>
      </c>
      <c r="O40" s="21"/>
      <c r="P40" s="21"/>
      <c r="Q40" s="21"/>
      <c r="R40" s="43">
        <v>80</v>
      </c>
      <c r="S40" s="43">
        <v>40</v>
      </c>
      <c r="T40" s="43">
        <v>160</v>
      </c>
      <c r="U40" s="43"/>
      <c r="V40" s="43"/>
      <c r="W40" s="43">
        <v>200</v>
      </c>
      <c r="X40" s="43"/>
      <c r="Y40" s="43"/>
      <c r="Z40" s="43">
        <v>40</v>
      </c>
      <c r="AA40" s="43"/>
      <c r="AB40" s="43"/>
      <c r="AC40" s="43"/>
      <c r="AD40" s="43">
        <v>80</v>
      </c>
      <c r="AE40" s="43">
        <v>100</v>
      </c>
      <c r="AF40" s="43">
        <v>80</v>
      </c>
      <c r="AG40" s="43"/>
      <c r="AH40" s="21"/>
      <c r="AI40" s="21"/>
      <c r="AJ40" s="43"/>
      <c r="AK40" s="43"/>
    </row>
    <row r="41" spans="2:37" x14ac:dyDescent="0.25">
      <c r="B41" s="44">
        <v>300059</v>
      </c>
      <c r="C41" s="44" t="s">
        <v>33</v>
      </c>
      <c r="D41" s="45">
        <f t="shared" si="2"/>
        <v>290</v>
      </c>
      <c r="E41" s="45"/>
      <c r="F41" s="45"/>
      <c r="G41" s="45"/>
      <c r="H41" s="45"/>
      <c r="I41" s="45">
        <v>190</v>
      </c>
      <c r="J41" s="45"/>
      <c r="K41" s="45"/>
      <c r="L41" s="45"/>
      <c r="M41" s="45"/>
      <c r="N41" s="45"/>
      <c r="O41" s="44"/>
      <c r="P41" s="44"/>
      <c r="Q41" s="44"/>
      <c r="R41" s="45"/>
      <c r="S41" s="45"/>
      <c r="T41" s="45"/>
      <c r="U41" s="45"/>
      <c r="V41" s="45"/>
      <c r="W41" s="45"/>
      <c r="X41" s="45"/>
      <c r="Y41" s="45"/>
      <c r="Z41" s="45">
        <v>100</v>
      </c>
      <c r="AA41" s="45"/>
      <c r="AB41" s="45"/>
      <c r="AC41" s="45"/>
      <c r="AD41" s="45"/>
      <c r="AE41" s="45"/>
      <c r="AF41" s="45"/>
      <c r="AG41" s="45"/>
      <c r="AH41" s="44"/>
      <c r="AI41" s="44"/>
      <c r="AJ41" s="45"/>
      <c r="AK41" s="45"/>
    </row>
    <row r="42" spans="2:37" x14ac:dyDescent="0.25">
      <c r="D42" s="59">
        <f>SUM(D34:D41)</f>
        <v>5210</v>
      </c>
      <c r="E42" s="59"/>
      <c r="F42" s="59"/>
      <c r="G42" s="59">
        <f>SUM(G33:G41)</f>
        <v>480</v>
      </c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59"/>
      <c r="U42" s="59"/>
      <c r="V42" s="59"/>
      <c r="W42" s="59"/>
      <c r="X42" s="59"/>
      <c r="Y42" s="59">
        <f>SUM(Y33:Y41)</f>
        <v>0</v>
      </c>
      <c r="Z42" s="59">
        <f>SUM(Z33:Z41)</f>
        <v>680</v>
      </c>
      <c r="AA42" s="59"/>
      <c r="AB42" s="59"/>
      <c r="AC42" s="59"/>
      <c r="AD42" s="59"/>
      <c r="AE42" s="59"/>
    </row>
    <row r="43" spans="2:37" x14ac:dyDescent="0.25">
      <c r="D43" s="59"/>
      <c r="E43" s="59"/>
      <c r="F43" s="59"/>
      <c r="G43" s="59"/>
      <c r="H43" s="59"/>
      <c r="I43" s="59"/>
      <c r="J43" s="59"/>
      <c r="K43" s="59"/>
      <c r="L43" s="59"/>
      <c r="M43" s="59"/>
      <c r="N43" s="59"/>
      <c r="O43" s="59"/>
      <c r="P43" s="59"/>
      <c r="Q43" s="59"/>
      <c r="R43" s="59"/>
      <c r="S43" s="59"/>
      <c r="T43" s="59"/>
      <c r="U43" s="59"/>
      <c r="V43" s="59"/>
      <c r="W43" s="59"/>
      <c r="X43" s="59"/>
      <c r="Y43" s="59"/>
      <c r="Z43" s="59"/>
      <c r="AA43" s="59"/>
      <c r="AB43" s="59"/>
      <c r="AC43" s="59"/>
      <c r="AD43" s="59"/>
      <c r="AE43" s="59"/>
    </row>
    <row r="44" spans="2:37" x14ac:dyDescent="0.25"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59"/>
      <c r="U44" s="59"/>
      <c r="V44" s="59"/>
      <c r="W44" s="59"/>
      <c r="X44" s="59"/>
      <c r="Y44" s="59"/>
      <c r="Z44" s="59"/>
      <c r="AA44" s="59"/>
      <c r="AB44" s="59"/>
      <c r="AC44" s="59"/>
      <c r="AD44" s="59"/>
      <c r="AE44" s="59"/>
    </row>
    <row r="45" spans="2:37" x14ac:dyDescent="0.25">
      <c r="D45" s="59"/>
      <c r="E45" s="59"/>
      <c r="F45" s="59"/>
      <c r="G45" s="59"/>
      <c r="H45" s="59"/>
      <c r="I45" s="59"/>
      <c r="J45" s="59"/>
      <c r="K45" s="59"/>
      <c r="L45" s="59"/>
      <c r="M45" s="59"/>
      <c r="N45" s="59"/>
      <c r="O45" s="59"/>
      <c r="P45" s="59"/>
      <c r="Q45" s="59"/>
      <c r="R45" s="59"/>
      <c r="S45" s="59"/>
      <c r="T45" s="59"/>
      <c r="U45" s="59"/>
      <c r="V45" s="59"/>
      <c r="W45" s="59"/>
      <c r="X45" s="59"/>
      <c r="Y45" s="59"/>
      <c r="Z45" s="59"/>
      <c r="AA45" s="59"/>
      <c r="AB45" s="59"/>
      <c r="AC45" s="59"/>
      <c r="AD45" s="59"/>
      <c r="AE45" s="59"/>
    </row>
    <row r="46" spans="2:37" x14ac:dyDescent="0.25">
      <c r="D46" s="59"/>
      <c r="E46" s="59"/>
      <c r="F46" s="59"/>
      <c r="G46" s="59"/>
      <c r="H46" s="59"/>
      <c r="I46" s="59"/>
      <c r="J46" s="59"/>
      <c r="K46" s="59"/>
      <c r="L46" s="59"/>
      <c r="M46" s="59"/>
      <c r="N46" s="59"/>
      <c r="O46" s="59"/>
      <c r="P46" s="59"/>
      <c r="Q46" s="59"/>
      <c r="R46" s="59"/>
      <c r="S46" s="59"/>
      <c r="T46" s="59"/>
      <c r="U46" s="59"/>
      <c r="V46" s="59"/>
      <c r="W46" s="59"/>
      <c r="X46" s="59"/>
      <c r="Y46" s="59"/>
      <c r="Z46" s="59"/>
      <c r="AA46" s="59"/>
      <c r="AB46" s="59"/>
      <c r="AC46" s="59"/>
      <c r="AD46" s="59"/>
      <c r="AE46" s="59"/>
    </row>
    <row r="47" spans="2:37" ht="18.75" x14ac:dyDescent="0.3">
      <c r="B47" s="11" t="s">
        <v>93</v>
      </c>
      <c r="G47" s="11">
        <v>2024</v>
      </c>
    </row>
    <row r="48" spans="2:37" x14ac:dyDescent="0.25">
      <c r="D48" s="50" t="s">
        <v>94</v>
      </c>
      <c r="E48" s="22"/>
      <c r="F48" s="22"/>
      <c r="G48" s="22"/>
      <c r="H48" s="22"/>
      <c r="I48" s="22"/>
      <c r="J48" s="22"/>
    </row>
    <row r="50" spans="2:34" x14ac:dyDescent="0.25">
      <c r="B50" s="21" t="s">
        <v>95</v>
      </c>
      <c r="C50" s="21"/>
      <c r="D50" s="29" t="s">
        <v>96</v>
      </c>
      <c r="E50" s="21" t="s">
        <v>97</v>
      </c>
      <c r="F50" s="21" t="s">
        <v>98</v>
      </c>
      <c r="G50" s="21" t="s">
        <v>99</v>
      </c>
      <c r="H50" s="21" t="s">
        <v>100</v>
      </c>
      <c r="I50" s="21" t="s">
        <v>101</v>
      </c>
      <c r="J50" s="21" t="s">
        <v>102</v>
      </c>
      <c r="K50" s="21" t="s">
        <v>103</v>
      </c>
      <c r="L50" s="21" t="s">
        <v>104</v>
      </c>
      <c r="M50" s="21" t="s">
        <v>105</v>
      </c>
      <c r="N50" s="21" t="s">
        <v>106</v>
      </c>
      <c r="O50" s="21" t="s">
        <v>107</v>
      </c>
      <c r="P50" s="21" t="s">
        <v>108</v>
      </c>
      <c r="Q50" s="21" t="s">
        <v>109</v>
      </c>
      <c r="R50" s="21" t="s">
        <v>110</v>
      </c>
      <c r="S50" s="21" t="s">
        <v>111</v>
      </c>
      <c r="T50" s="21" t="s">
        <v>112</v>
      </c>
      <c r="U50" s="21" t="s">
        <v>113</v>
      </c>
      <c r="V50" s="21" t="s">
        <v>114</v>
      </c>
      <c r="W50" s="21" t="s">
        <v>115</v>
      </c>
      <c r="X50" s="21" t="s">
        <v>116</v>
      </c>
      <c r="Y50" s="21" t="s">
        <v>117</v>
      </c>
      <c r="Z50" s="21" t="s">
        <v>118</v>
      </c>
      <c r="AA50" s="21" t="s">
        <v>119</v>
      </c>
      <c r="AB50" s="21" t="s">
        <v>120</v>
      </c>
      <c r="AC50" s="21" t="s">
        <v>121</v>
      </c>
      <c r="AD50" s="21" t="s">
        <v>122</v>
      </c>
      <c r="AE50" s="21" t="s">
        <v>123</v>
      </c>
      <c r="AF50" s="21" t="s">
        <v>124</v>
      </c>
      <c r="AG50" s="21" t="s">
        <v>129</v>
      </c>
      <c r="AH50" s="21" t="s">
        <v>137</v>
      </c>
    </row>
    <row r="51" spans="2:34" x14ac:dyDescent="0.25">
      <c r="B51" s="44"/>
      <c r="C51" s="44"/>
      <c r="D51" s="45"/>
      <c r="E51" s="45"/>
      <c r="F51" s="45"/>
      <c r="G51" s="45"/>
      <c r="H51" s="45"/>
      <c r="I51" s="45"/>
      <c r="J51" s="45"/>
      <c r="K51" s="45"/>
      <c r="L51" s="45"/>
      <c r="M51" s="45"/>
      <c r="N51" s="45"/>
      <c r="O51" s="45"/>
      <c r="P51" s="45"/>
      <c r="Q51" s="57"/>
      <c r="R51" s="45"/>
      <c r="S51" s="45"/>
      <c r="T51" s="45"/>
      <c r="U51" s="45"/>
      <c r="V51" s="45"/>
      <c r="W51" s="45"/>
      <c r="X51" s="45"/>
      <c r="Y51" s="45"/>
      <c r="Z51" s="45"/>
      <c r="AA51" s="45"/>
      <c r="AB51" s="45"/>
      <c r="AC51" s="45"/>
      <c r="AD51" s="45"/>
      <c r="AE51" s="45"/>
      <c r="AF51" s="44"/>
      <c r="AG51" s="44"/>
      <c r="AH51" s="44"/>
    </row>
    <row r="52" spans="2:34" x14ac:dyDescent="0.25">
      <c r="B52" s="21">
        <v>300060</v>
      </c>
      <c r="C52" s="21" t="s">
        <v>35</v>
      </c>
      <c r="D52" s="43">
        <f t="shared" ref="D52:D58" si="3">SUM(E52:AF52)</f>
        <v>120</v>
      </c>
      <c r="E52" s="43"/>
      <c r="F52" s="43"/>
      <c r="G52" s="43"/>
      <c r="H52" s="43"/>
      <c r="I52" s="43"/>
      <c r="J52" s="43"/>
      <c r="K52" s="43"/>
      <c r="L52" s="43"/>
      <c r="M52" s="43"/>
      <c r="N52" s="43"/>
      <c r="O52" s="43"/>
      <c r="P52" s="43"/>
      <c r="Q52" s="21"/>
      <c r="R52" s="43"/>
      <c r="S52" s="43">
        <v>40</v>
      </c>
      <c r="T52" s="43">
        <v>40</v>
      </c>
      <c r="U52" s="43">
        <v>40</v>
      </c>
      <c r="V52" s="43"/>
      <c r="W52" s="43"/>
      <c r="X52" s="43"/>
      <c r="Y52" s="43"/>
      <c r="Z52" s="43"/>
      <c r="AA52" s="43"/>
      <c r="AB52" s="43"/>
      <c r="AC52" s="43"/>
      <c r="AD52" s="43"/>
      <c r="AE52" s="43"/>
      <c r="AF52" s="21"/>
      <c r="AG52" s="21"/>
      <c r="AH52" s="21">
        <v>120</v>
      </c>
    </row>
    <row r="53" spans="2:34" x14ac:dyDescent="0.25">
      <c r="B53" s="44">
        <v>300062</v>
      </c>
      <c r="C53" s="44" t="s">
        <v>4</v>
      </c>
      <c r="D53" s="45">
        <f t="shared" si="3"/>
        <v>240</v>
      </c>
      <c r="E53" s="45"/>
      <c r="F53" s="45"/>
      <c r="G53" s="45"/>
      <c r="H53" s="45"/>
      <c r="I53" s="45">
        <v>80</v>
      </c>
      <c r="J53" s="45"/>
      <c r="K53" s="45"/>
      <c r="L53" s="45"/>
      <c r="M53" s="45"/>
      <c r="N53" s="45"/>
      <c r="O53" s="45"/>
      <c r="P53" s="45"/>
      <c r="Q53" s="57"/>
      <c r="R53" s="45"/>
      <c r="S53" s="45"/>
      <c r="T53" s="45"/>
      <c r="U53" s="45"/>
      <c r="V53" s="45"/>
      <c r="W53" s="45"/>
      <c r="X53" s="45"/>
      <c r="Y53" s="45"/>
      <c r="Z53" s="45"/>
      <c r="AA53" s="45">
        <v>160</v>
      </c>
      <c r="AB53" s="45"/>
      <c r="AC53" s="45"/>
      <c r="AD53" s="45"/>
      <c r="AE53" s="45"/>
      <c r="AF53" s="45"/>
      <c r="AG53" s="45"/>
      <c r="AH53" s="45"/>
    </row>
    <row r="54" spans="2:34" x14ac:dyDescent="0.25">
      <c r="B54" s="21">
        <v>300070</v>
      </c>
      <c r="C54" s="21" t="s">
        <v>5</v>
      </c>
      <c r="D54" s="43">
        <f t="shared" si="3"/>
        <v>385</v>
      </c>
      <c r="E54" s="43"/>
      <c r="F54" s="43"/>
      <c r="G54" s="43">
        <v>40</v>
      </c>
      <c r="H54" s="43">
        <v>40</v>
      </c>
      <c r="I54" s="43">
        <v>100</v>
      </c>
      <c r="J54" s="43">
        <v>40</v>
      </c>
      <c r="K54" s="43"/>
      <c r="L54" s="43"/>
      <c r="M54" s="43"/>
      <c r="N54" s="43"/>
      <c r="O54" s="43"/>
      <c r="P54" s="43"/>
      <c r="Q54" s="21"/>
      <c r="R54" s="43">
        <v>40</v>
      </c>
      <c r="S54" s="43"/>
      <c r="T54" s="43"/>
      <c r="U54" s="43">
        <v>45</v>
      </c>
      <c r="V54" s="43"/>
      <c r="W54" s="43"/>
      <c r="X54" s="43"/>
      <c r="Y54" s="43"/>
      <c r="Z54" s="43"/>
      <c r="AA54" s="43">
        <v>80</v>
      </c>
      <c r="AB54" s="43"/>
      <c r="AC54" s="43"/>
      <c r="AD54" s="43"/>
      <c r="AE54" s="43"/>
      <c r="AF54" s="21"/>
      <c r="AG54" s="21"/>
      <c r="AH54" s="21"/>
    </row>
    <row r="55" spans="2:34" x14ac:dyDescent="0.25">
      <c r="B55" s="44">
        <v>300078</v>
      </c>
      <c r="C55" s="44" t="s">
        <v>125</v>
      </c>
      <c r="D55" s="45">
        <f>SUM(E55:AF55)</f>
        <v>1520</v>
      </c>
      <c r="E55" s="45"/>
      <c r="F55" s="45"/>
      <c r="G55" s="56">
        <v>120</v>
      </c>
      <c r="H55" s="56">
        <v>20</v>
      </c>
      <c r="I55" s="45"/>
      <c r="J55" s="45"/>
      <c r="K55" s="45">
        <v>300</v>
      </c>
      <c r="L55" s="56">
        <v>20</v>
      </c>
      <c r="M55" s="45"/>
      <c r="N55" s="45"/>
      <c r="O55" s="56">
        <v>160</v>
      </c>
      <c r="P55" s="56">
        <v>200</v>
      </c>
      <c r="Q55" s="58"/>
      <c r="R55" s="45"/>
      <c r="S55" s="45">
        <v>340</v>
      </c>
      <c r="T55" s="45"/>
      <c r="U55" s="56">
        <v>80</v>
      </c>
      <c r="V55" s="45"/>
      <c r="W55" s="56"/>
      <c r="X55" s="56">
        <v>200</v>
      </c>
      <c r="Y55" s="45"/>
      <c r="Z55" s="45"/>
      <c r="AA55" s="45"/>
      <c r="AB55" s="56">
        <v>80</v>
      </c>
      <c r="AC55" s="56"/>
      <c r="AD55" s="45"/>
      <c r="AE55" s="45"/>
      <c r="AF55" s="44"/>
      <c r="AG55" s="44">
        <v>400</v>
      </c>
      <c r="AH55" s="44"/>
    </row>
    <row r="56" spans="2:34" x14ac:dyDescent="0.25">
      <c r="B56" s="21">
        <v>300079</v>
      </c>
      <c r="C56" s="21" t="s">
        <v>6</v>
      </c>
      <c r="D56" s="43">
        <f t="shared" si="3"/>
        <v>515</v>
      </c>
      <c r="E56" s="43"/>
      <c r="F56" s="43"/>
      <c r="G56" s="43">
        <v>50</v>
      </c>
      <c r="H56" s="43"/>
      <c r="I56" s="43">
        <v>60</v>
      </c>
      <c r="J56" s="43">
        <v>40</v>
      </c>
      <c r="K56" s="43"/>
      <c r="L56" s="43"/>
      <c r="M56" s="43"/>
      <c r="N56" s="43"/>
      <c r="O56" s="43"/>
      <c r="P56" s="43"/>
      <c r="Q56" s="21"/>
      <c r="R56" s="43"/>
      <c r="S56" s="43">
        <v>100</v>
      </c>
      <c r="T56" s="43">
        <v>40</v>
      </c>
      <c r="U56" s="43">
        <v>155</v>
      </c>
      <c r="V56" s="43"/>
      <c r="W56" s="43"/>
      <c r="X56" s="43"/>
      <c r="Y56" s="43"/>
      <c r="Z56" s="43"/>
      <c r="AA56" s="43"/>
      <c r="AB56" s="43"/>
      <c r="AC56" s="43"/>
      <c r="AD56" s="43">
        <v>20</v>
      </c>
      <c r="AE56" s="43"/>
      <c r="AF56" s="21">
        <v>50</v>
      </c>
      <c r="AG56" s="21"/>
      <c r="AH56" s="21"/>
    </row>
    <row r="57" spans="2:34" x14ac:dyDescent="0.25">
      <c r="B57" s="21">
        <v>300082</v>
      </c>
      <c r="C57" s="21" t="s">
        <v>126</v>
      </c>
      <c r="D57" s="45">
        <f t="shared" si="3"/>
        <v>120</v>
      </c>
      <c r="E57" s="45"/>
      <c r="F57" s="45">
        <v>20</v>
      </c>
      <c r="G57" s="45">
        <v>20</v>
      </c>
      <c r="H57" s="45"/>
      <c r="I57" s="45"/>
      <c r="J57" s="45"/>
      <c r="K57" s="45"/>
      <c r="L57" s="45"/>
      <c r="M57" s="45">
        <v>20</v>
      </c>
      <c r="N57" s="45"/>
      <c r="O57" s="45"/>
      <c r="P57" s="45"/>
      <c r="Q57" s="44"/>
      <c r="R57" s="45"/>
      <c r="S57" s="45"/>
      <c r="T57" s="45"/>
      <c r="U57" s="45">
        <v>20</v>
      </c>
      <c r="V57" s="45"/>
      <c r="W57" s="45">
        <v>40</v>
      </c>
      <c r="X57" s="45"/>
      <c r="Y57" s="45"/>
      <c r="Z57" s="45"/>
      <c r="AA57" s="45"/>
      <c r="AB57" s="45"/>
      <c r="AC57" s="45"/>
      <c r="AD57" s="45"/>
      <c r="AE57" s="45"/>
      <c r="AF57" s="44"/>
      <c r="AG57" s="44"/>
      <c r="AH57" s="44"/>
    </row>
    <row r="58" spans="2:34" x14ac:dyDescent="0.25">
      <c r="B58" s="44">
        <v>300083</v>
      </c>
      <c r="C58" s="44" t="s">
        <v>92</v>
      </c>
      <c r="D58" s="43">
        <f t="shared" si="3"/>
        <v>1255</v>
      </c>
      <c r="E58" s="43"/>
      <c r="F58" s="43"/>
      <c r="G58" s="43">
        <v>160</v>
      </c>
      <c r="H58" s="43"/>
      <c r="I58" s="43"/>
      <c r="J58" s="43"/>
      <c r="K58" s="43"/>
      <c r="L58" s="43">
        <v>200</v>
      </c>
      <c r="M58" s="43">
        <v>155</v>
      </c>
      <c r="N58" s="43"/>
      <c r="O58" s="43">
        <v>160</v>
      </c>
      <c r="P58" s="43">
        <v>200</v>
      </c>
      <c r="Q58" s="21"/>
      <c r="R58" s="43"/>
      <c r="S58" s="43"/>
      <c r="T58" s="43"/>
      <c r="U58" s="43">
        <v>140</v>
      </c>
      <c r="V58" s="43"/>
      <c r="W58" s="43"/>
      <c r="X58" s="43"/>
      <c r="Y58" s="43"/>
      <c r="Z58" s="43"/>
      <c r="AA58" s="43"/>
      <c r="AB58" s="43">
        <v>80</v>
      </c>
      <c r="AC58" s="43">
        <v>160</v>
      </c>
      <c r="AD58" s="43"/>
      <c r="AE58" s="43"/>
      <c r="AF58" s="21"/>
      <c r="AG58" s="21"/>
      <c r="AH58" s="21"/>
    </row>
    <row r="59" spans="2:34" x14ac:dyDescent="0.25">
      <c r="B59" s="44">
        <v>300059</v>
      </c>
      <c r="C59" s="44" t="s">
        <v>33</v>
      </c>
      <c r="D59" s="45">
        <f t="shared" ref="D59" si="4">SUM(E59:AF59)</f>
        <v>360</v>
      </c>
      <c r="E59" s="45"/>
      <c r="F59" s="45"/>
      <c r="G59" s="45">
        <v>20</v>
      </c>
      <c r="H59" s="45"/>
      <c r="I59" s="45">
        <v>80</v>
      </c>
      <c r="J59" s="45"/>
      <c r="K59" s="45"/>
      <c r="L59" s="45"/>
      <c r="M59" s="45"/>
      <c r="N59" s="45"/>
      <c r="O59" s="45">
        <v>80</v>
      </c>
      <c r="P59" s="45"/>
      <c r="Q59" s="45"/>
      <c r="R59" s="45"/>
      <c r="S59" s="45">
        <v>20</v>
      </c>
      <c r="T59" s="45"/>
      <c r="U59" s="45">
        <v>80</v>
      </c>
      <c r="V59" s="45"/>
      <c r="W59" s="45"/>
      <c r="X59" s="45"/>
      <c r="Y59" s="45"/>
      <c r="Z59" s="45"/>
      <c r="AA59" s="45"/>
      <c r="AB59" s="45"/>
      <c r="AC59" s="45"/>
      <c r="AD59" s="45"/>
      <c r="AE59" s="45"/>
      <c r="AF59" s="44">
        <v>80</v>
      </c>
      <c r="AG59" s="44"/>
      <c r="AH59" s="44"/>
    </row>
    <row r="64" spans="2:34" ht="18.75" x14ac:dyDescent="0.3">
      <c r="B64" s="11" t="s">
        <v>93</v>
      </c>
      <c r="G64" s="11">
        <v>2023</v>
      </c>
    </row>
    <row r="65" spans="2:32" x14ac:dyDescent="0.25">
      <c r="D65" s="53"/>
    </row>
    <row r="67" spans="2:32" x14ac:dyDescent="0.25">
      <c r="B67" s="21" t="s">
        <v>95</v>
      </c>
      <c r="C67" s="21"/>
      <c r="D67" s="29" t="s">
        <v>96</v>
      </c>
      <c r="E67" s="21" t="s">
        <v>97</v>
      </c>
      <c r="F67" s="21" t="s">
        <v>98</v>
      </c>
      <c r="G67" s="21" t="s">
        <v>99</v>
      </c>
      <c r="H67" s="21" t="s">
        <v>100</v>
      </c>
      <c r="I67" s="21" t="s">
        <v>127</v>
      </c>
      <c r="J67" s="21" t="s">
        <v>102</v>
      </c>
      <c r="K67" s="21" t="s">
        <v>103</v>
      </c>
      <c r="L67" s="21" t="s">
        <v>104</v>
      </c>
      <c r="M67" s="21" t="s">
        <v>105</v>
      </c>
      <c r="N67" s="21" t="s">
        <v>106</v>
      </c>
      <c r="O67" s="21" t="s">
        <v>107</v>
      </c>
      <c r="P67" s="21" t="s">
        <v>108</v>
      </c>
      <c r="Q67" s="21" t="s">
        <v>109</v>
      </c>
      <c r="R67" s="21" t="s">
        <v>110</v>
      </c>
      <c r="S67" s="21" t="s">
        <v>111</v>
      </c>
      <c r="T67" s="21" t="s">
        <v>112</v>
      </c>
      <c r="U67" s="21" t="s">
        <v>113</v>
      </c>
      <c r="V67" s="21" t="s">
        <v>114</v>
      </c>
      <c r="W67" s="21" t="s">
        <v>115</v>
      </c>
      <c r="X67" s="21" t="s">
        <v>116</v>
      </c>
      <c r="Y67" s="21" t="s">
        <v>117</v>
      </c>
      <c r="Z67" s="21" t="s">
        <v>118</v>
      </c>
      <c r="AA67" s="21" t="s">
        <v>119</v>
      </c>
      <c r="AB67" s="21" t="s">
        <v>120</v>
      </c>
      <c r="AC67" s="21" t="s">
        <v>121</v>
      </c>
      <c r="AD67" s="21" t="s">
        <v>122</v>
      </c>
      <c r="AE67" s="21" t="s">
        <v>123</v>
      </c>
      <c r="AF67" s="21" t="s">
        <v>124</v>
      </c>
    </row>
    <row r="68" spans="2:32" x14ac:dyDescent="0.25">
      <c r="B68" s="44"/>
      <c r="C68" s="44"/>
      <c r="D68" s="45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  <c r="P68" s="45"/>
      <c r="Q68" s="57"/>
      <c r="R68" s="45"/>
      <c r="S68" s="45"/>
      <c r="T68" s="45"/>
      <c r="U68" s="45"/>
      <c r="V68" s="45"/>
      <c r="W68" s="45"/>
      <c r="X68" s="45"/>
      <c r="Y68" s="45"/>
      <c r="Z68" s="45"/>
      <c r="AA68" s="45"/>
      <c r="AB68" s="45"/>
      <c r="AC68" s="45"/>
      <c r="AD68" s="45"/>
      <c r="AE68" s="45"/>
      <c r="AF68" s="44"/>
    </row>
    <row r="69" spans="2:32" x14ac:dyDescent="0.25">
      <c r="B69" s="21">
        <v>300060</v>
      </c>
      <c r="C69" s="21" t="s">
        <v>35</v>
      </c>
      <c r="D69" s="43">
        <f t="shared" ref="D69:D71" si="5">SUM(E69:AF69)</f>
        <v>35</v>
      </c>
      <c r="E69" s="43">
        <v>10</v>
      </c>
      <c r="F69" s="43"/>
      <c r="G69" s="43"/>
      <c r="H69" s="43"/>
      <c r="I69" s="43">
        <v>5</v>
      </c>
      <c r="J69" s="43">
        <v>5</v>
      </c>
      <c r="K69" s="43"/>
      <c r="L69" s="43"/>
      <c r="M69" s="43"/>
      <c r="N69" s="43"/>
      <c r="O69" s="43">
        <v>10</v>
      </c>
      <c r="P69" s="43"/>
      <c r="Q69" s="21"/>
      <c r="R69" s="43"/>
      <c r="S69" s="43"/>
      <c r="T69" s="43">
        <v>5</v>
      </c>
      <c r="U69" s="43"/>
      <c r="V69" s="43"/>
      <c r="W69" s="43"/>
      <c r="X69" s="43"/>
      <c r="Y69" s="43"/>
      <c r="Z69" s="43"/>
      <c r="AA69" s="43"/>
      <c r="AB69" s="43"/>
      <c r="AC69" s="43"/>
      <c r="AD69" s="43"/>
      <c r="AE69" s="43"/>
      <c r="AF69" s="21"/>
    </row>
    <row r="70" spans="2:32" x14ac:dyDescent="0.25">
      <c r="B70" s="44">
        <v>300062</v>
      </c>
      <c r="C70" s="44" t="s">
        <v>4</v>
      </c>
      <c r="D70" s="45">
        <f t="shared" si="5"/>
        <v>380</v>
      </c>
      <c r="E70" s="45"/>
      <c r="F70" s="45"/>
      <c r="G70" s="45"/>
      <c r="H70" s="45"/>
      <c r="I70" s="45"/>
      <c r="J70" s="45"/>
      <c r="K70" s="45"/>
      <c r="L70" s="45"/>
      <c r="M70" s="45"/>
      <c r="N70" s="45"/>
      <c r="O70" s="45">
        <v>100</v>
      </c>
      <c r="P70" s="45"/>
      <c r="Q70" s="57"/>
      <c r="R70" s="45"/>
      <c r="S70" s="45">
        <v>60</v>
      </c>
      <c r="T70" s="45">
        <v>40</v>
      </c>
      <c r="U70" s="45"/>
      <c r="V70" s="45"/>
      <c r="W70" s="45"/>
      <c r="X70" s="45"/>
      <c r="Y70" s="45"/>
      <c r="Z70" s="45"/>
      <c r="AA70" s="45">
        <v>80</v>
      </c>
      <c r="AB70" s="45"/>
      <c r="AC70" s="45"/>
      <c r="AD70" s="45"/>
      <c r="AE70" s="45"/>
      <c r="AF70" s="45">
        <v>100</v>
      </c>
    </row>
    <row r="71" spans="2:32" x14ac:dyDescent="0.25">
      <c r="B71" s="21">
        <v>300070</v>
      </c>
      <c r="C71" s="21" t="s">
        <v>5</v>
      </c>
      <c r="D71" s="43">
        <f t="shared" si="5"/>
        <v>490</v>
      </c>
      <c r="E71" s="43"/>
      <c r="F71" s="43"/>
      <c r="G71" s="43">
        <v>40</v>
      </c>
      <c r="H71" s="43">
        <v>40</v>
      </c>
      <c r="I71" s="43">
        <v>40</v>
      </c>
      <c r="J71" s="43">
        <v>40</v>
      </c>
      <c r="K71" s="43"/>
      <c r="L71" s="43"/>
      <c r="M71" s="43"/>
      <c r="N71" s="43"/>
      <c r="O71" s="43"/>
      <c r="P71" s="43"/>
      <c r="Q71" s="21"/>
      <c r="R71" s="43">
        <v>70</v>
      </c>
      <c r="S71" s="43"/>
      <c r="T71" s="43">
        <v>20</v>
      </c>
      <c r="U71" s="43"/>
      <c r="V71" s="43"/>
      <c r="W71" s="43"/>
      <c r="X71" s="43"/>
      <c r="Y71" s="43"/>
      <c r="Z71" s="43"/>
      <c r="AA71" s="43">
        <v>100</v>
      </c>
      <c r="AB71" s="43"/>
      <c r="AC71" s="43"/>
      <c r="AD71" s="43">
        <v>20</v>
      </c>
      <c r="AE71" s="43"/>
      <c r="AF71" s="21">
        <v>120</v>
      </c>
    </row>
    <row r="72" spans="2:32" x14ac:dyDescent="0.25">
      <c r="B72" s="44">
        <v>300078</v>
      </c>
      <c r="C72" s="44" t="s">
        <v>125</v>
      </c>
      <c r="D72" s="45">
        <f>SUM(E72:AF72)</f>
        <v>1914</v>
      </c>
      <c r="E72" s="45"/>
      <c r="F72" s="45"/>
      <c r="G72" s="56">
        <v>120</v>
      </c>
      <c r="H72" s="56">
        <v>20</v>
      </c>
      <c r="I72" s="45"/>
      <c r="J72" s="45"/>
      <c r="K72" s="45">
        <v>592</v>
      </c>
      <c r="L72" s="56">
        <v>20</v>
      </c>
      <c r="M72" s="45"/>
      <c r="N72" s="45"/>
      <c r="O72" s="56">
        <v>80</v>
      </c>
      <c r="P72" s="56">
        <v>120</v>
      </c>
      <c r="Q72" s="58">
        <v>80</v>
      </c>
      <c r="R72" s="45"/>
      <c r="S72" s="45"/>
      <c r="T72" s="45"/>
      <c r="U72" s="56">
        <v>80</v>
      </c>
      <c r="V72" s="45"/>
      <c r="W72" s="56">
        <v>140</v>
      </c>
      <c r="X72" s="56">
        <v>502</v>
      </c>
      <c r="Y72" s="45"/>
      <c r="Z72" s="45"/>
      <c r="AA72" s="45"/>
      <c r="AB72" s="56">
        <v>80</v>
      </c>
      <c r="AC72" s="56">
        <v>80</v>
      </c>
      <c r="AD72" s="45"/>
      <c r="AE72" s="45"/>
      <c r="AF72" s="44"/>
    </row>
    <row r="73" spans="2:32" x14ac:dyDescent="0.25">
      <c r="B73" s="21">
        <v>300079</v>
      </c>
      <c r="C73" s="21" t="s">
        <v>6</v>
      </c>
      <c r="D73" s="43">
        <f t="shared" ref="D73:D76" si="6">SUM(E73:AF73)</f>
        <v>445</v>
      </c>
      <c r="E73" s="43">
        <v>30</v>
      </c>
      <c r="F73" s="43"/>
      <c r="G73" s="43"/>
      <c r="H73" s="43">
        <v>10</v>
      </c>
      <c r="I73" s="43">
        <v>40</v>
      </c>
      <c r="J73" s="43">
        <v>100</v>
      </c>
      <c r="K73" s="43"/>
      <c r="L73" s="43"/>
      <c r="M73" s="43"/>
      <c r="N73" s="43"/>
      <c r="O73" s="43"/>
      <c r="P73" s="43"/>
      <c r="Q73" s="21"/>
      <c r="R73" s="43">
        <v>10</v>
      </c>
      <c r="S73" s="43">
        <v>100</v>
      </c>
      <c r="T73" s="43">
        <v>80</v>
      </c>
      <c r="U73" s="43"/>
      <c r="V73" s="43">
        <v>5</v>
      </c>
      <c r="W73" s="43"/>
      <c r="X73" s="43"/>
      <c r="Y73" s="43"/>
      <c r="Z73" s="43"/>
      <c r="AA73" s="43"/>
      <c r="AB73" s="43"/>
      <c r="AC73" s="43"/>
      <c r="AD73" s="43">
        <v>20</v>
      </c>
      <c r="AE73" s="43"/>
      <c r="AF73" s="21">
        <v>50</v>
      </c>
    </row>
    <row r="74" spans="2:32" x14ac:dyDescent="0.25">
      <c r="B74" s="21">
        <v>300082</v>
      </c>
      <c r="C74" s="21" t="s">
        <v>126</v>
      </c>
      <c r="D74" s="45">
        <f t="shared" si="6"/>
        <v>160</v>
      </c>
      <c r="E74" s="45"/>
      <c r="F74" s="45">
        <v>40</v>
      </c>
      <c r="G74" s="45"/>
      <c r="H74" s="45"/>
      <c r="I74" s="45">
        <v>20</v>
      </c>
      <c r="J74" s="45"/>
      <c r="K74" s="45"/>
      <c r="L74" s="45"/>
      <c r="M74" s="45">
        <v>40</v>
      </c>
      <c r="N74" s="45"/>
      <c r="O74" s="45"/>
      <c r="P74" s="45"/>
      <c r="Q74" s="44"/>
      <c r="R74" s="45"/>
      <c r="S74" s="45"/>
      <c r="T74" s="45"/>
      <c r="U74" s="45"/>
      <c r="V74" s="45"/>
      <c r="W74" s="45">
        <v>60</v>
      </c>
      <c r="X74" s="45"/>
      <c r="Y74" s="45"/>
      <c r="Z74" s="45"/>
      <c r="AA74" s="45"/>
      <c r="AB74" s="45"/>
      <c r="AC74" s="45"/>
      <c r="AD74" s="45"/>
      <c r="AE74" s="45"/>
      <c r="AF74" s="44"/>
    </row>
    <row r="75" spans="2:32" x14ac:dyDescent="0.25">
      <c r="B75" s="44">
        <v>300083</v>
      </c>
      <c r="C75" s="44" t="s">
        <v>92</v>
      </c>
      <c r="D75" s="43">
        <f t="shared" si="6"/>
        <v>1145</v>
      </c>
      <c r="E75" s="43"/>
      <c r="F75" s="43">
        <v>40</v>
      </c>
      <c r="G75" s="43">
        <v>160</v>
      </c>
      <c r="H75" s="43">
        <v>50</v>
      </c>
      <c r="I75" s="43">
        <v>20</v>
      </c>
      <c r="J75" s="43"/>
      <c r="K75" s="43"/>
      <c r="L75" s="43"/>
      <c r="M75" s="43">
        <v>155</v>
      </c>
      <c r="N75" s="43">
        <v>40</v>
      </c>
      <c r="O75" s="43">
        <v>160</v>
      </c>
      <c r="P75" s="43">
        <v>160</v>
      </c>
      <c r="Q75" s="21"/>
      <c r="R75" s="43"/>
      <c r="S75" s="43"/>
      <c r="T75" s="43">
        <v>40</v>
      </c>
      <c r="U75" s="43"/>
      <c r="V75" s="43"/>
      <c r="W75" s="43">
        <v>60</v>
      </c>
      <c r="X75" s="43"/>
      <c r="Y75" s="43"/>
      <c r="Z75" s="43"/>
      <c r="AA75" s="43"/>
      <c r="AB75" s="43">
        <v>80</v>
      </c>
      <c r="AC75" s="43">
        <v>80</v>
      </c>
      <c r="AD75" s="43">
        <v>100</v>
      </c>
      <c r="AE75" s="43"/>
      <c r="AF75" s="21"/>
    </row>
    <row r="76" spans="2:32" x14ac:dyDescent="0.25">
      <c r="B76" s="44">
        <v>300059</v>
      </c>
      <c r="C76" s="44" t="s">
        <v>33</v>
      </c>
      <c r="D76" s="45">
        <f t="shared" si="6"/>
        <v>150</v>
      </c>
      <c r="E76" s="45">
        <v>20</v>
      </c>
      <c r="F76" s="45"/>
      <c r="G76" s="45"/>
      <c r="H76" s="45"/>
      <c r="I76" s="45">
        <v>40</v>
      </c>
      <c r="J76" s="45">
        <v>20</v>
      </c>
      <c r="K76" s="45"/>
      <c r="L76" s="45"/>
      <c r="M76" s="45"/>
      <c r="N76" s="45"/>
      <c r="O76" s="45"/>
      <c r="P76" s="45"/>
      <c r="Q76" s="21"/>
      <c r="R76" s="45">
        <v>10</v>
      </c>
      <c r="S76" s="45"/>
      <c r="T76" s="45">
        <v>20</v>
      </c>
      <c r="U76" s="45"/>
      <c r="V76" s="45"/>
      <c r="W76" s="45"/>
      <c r="X76" s="45"/>
      <c r="Y76" s="45"/>
      <c r="Z76" s="45"/>
      <c r="AA76" s="45"/>
      <c r="AB76" s="45"/>
      <c r="AC76" s="45"/>
      <c r="AD76" s="45"/>
      <c r="AE76" s="45"/>
      <c r="AF76" s="44">
        <v>40</v>
      </c>
    </row>
    <row r="80" spans="2:32" ht="18.75" x14ac:dyDescent="0.3">
      <c r="B80" s="11" t="s">
        <v>93</v>
      </c>
      <c r="G80" s="11">
        <v>2022</v>
      </c>
    </row>
    <row r="81" spans="2:32" x14ac:dyDescent="0.25">
      <c r="D81" s="53"/>
    </row>
    <row r="83" spans="2:32" x14ac:dyDescent="0.25">
      <c r="B83" s="21" t="s">
        <v>95</v>
      </c>
      <c r="C83" s="21"/>
      <c r="D83" s="29" t="s">
        <v>96</v>
      </c>
      <c r="E83" s="21" t="s">
        <v>97</v>
      </c>
      <c r="F83" s="21" t="s">
        <v>128</v>
      </c>
      <c r="G83" s="21" t="s">
        <v>98</v>
      </c>
      <c r="H83" s="21" t="s">
        <v>99</v>
      </c>
      <c r="I83" s="21" t="s">
        <v>100</v>
      </c>
      <c r="J83" s="21" t="s">
        <v>127</v>
      </c>
      <c r="K83" s="21" t="s">
        <v>102</v>
      </c>
      <c r="L83" s="21" t="s">
        <v>104</v>
      </c>
      <c r="M83" s="21" t="s">
        <v>129</v>
      </c>
      <c r="N83" s="21" t="s">
        <v>105</v>
      </c>
      <c r="O83" s="21" t="s">
        <v>106</v>
      </c>
      <c r="P83" s="21" t="s">
        <v>107</v>
      </c>
      <c r="Q83" s="21" t="s">
        <v>108</v>
      </c>
      <c r="R83" s="21" t="s">
        <v>110</v>
      </c>
      <c r="S83" s="21" t="s">
        <v>111</v>
      </c>
      <c r="T83" s="21" t="s">
        <v>113</v>
      </c>
      <c r="U83" s="21" t="s">
        <v>130</v>
      </c>
      <c r="V83" s="21" t="s">
        <v>114</v>
      </c>
      <c r="W83" s="21" t="s">
        <v>115</v>
      </c>
      <c r="X83" s="21" t="s">
        <v>131</v>
      </c>
      <c r="Y83" s="21" t="s">
        <v>117</v>
      </c>
      <c r="Z83" s="21" t="s">
        <v>118</v>
      </c>
      <c r="AA83" s="21" t="s">
        <v>119</v>
      </c>
      <c r="AB83" s="21" t="s">
        <v>120</v>
      </c>
      <c r="AC83" s="21" t="s">
        <v>121</v>
      </c>
      <c r="AD83" s="21" t="s">
        <v>122</v>
      </c>
      <c r="AE83" s="21" t="s">
        <v>123</v>
      </c>
      <c r="AF83" s="21" t="s">
        <v>124</v>
      </c>
    </row>
    <row r="84" spans="2:32" x14ac:dyDescent="0.25">
      <c r="B84" s="44">
        <v>300058</v>
      </c>
      <c r="C84" s="44" t="s">
        <v>3</v>
      </c>
      <c r="D84" s="45">
        <f t="shared" ref="D84:D91" si="7">SUM(E84:AF84)</f>
        <v>160</v>
      </c>
      <c r="E84" s="45">
        <v>20</v>
      </c>
      <c r="F84" s="45">
        <v>20</v>
      </c>
      <c r="G84" s="45"/>
      <c r="H84" s="45"/>
      <c r="I84" s="45"/>
      <c r="J84" s="45">
        <v>40</v>
      </c>
      <c r="K84" s="45">
        <v>40</v>
      </c>
      <c r="L84" s="45"/>
      <c r="M84" s="45"/>
      <c r="N84" s="45"/>
      <c r="O84" s="45"/>
      <c r="P84" s="45"/>
      <c r="Q84" s="45"/>
      <c r="R84" s="45"/>
      <c r="S84" s="45"/>
      <c r="T84" s="45"/>
      <c r="U84" s="45"/>
      <c r="V84" s="45"/>
      <c r="W84" s="45"/>
      <c r="X84" s="45"/>
      <c r="Y84" s="45"/>
      <c r="Z84" s="45"/>
      <c r="AA84" s="45"/>
      <c r="AB84" s="45"/>
      <c r="AC84" s="45"/>
      <c r="AD84" s="45"/>
      <c r="AE84" s="45"/>
      <c r="AF84" s="44">
        <v>40</v>
      </c>
    </row>
    <row r="85" spans="2:32" x14ac:dyDescent="0.25">
      <c r="B85" s="21">
        <v>300060</v>
      </c>
      <c r="C85" s="21" t="s">
        <v>35</v>
      </c>
      <c r="D85" s="43">
        <f t="shared" si="7"/>
        <v>30</v>
      </c>
      <c r="E85" s="43">
        <v>10</v>
      </c>
      <c r="F85" s="43"/>
      <c r="G85" s="43"/>
      <c r="H85" s="43"/>
      <c r="I85" s="43"/>
      <c r="J85" s="43">
        <v>5</v>
      </c>
      <c r="K85" s="43">
        <v>5</v>
      </c>
      <c r="L85" s="43"/>
      <c r="M85" s="43"/>
      <c r="N85" s="43"/>
      <c r="O85" s="43"/>
      <c r="P85" s="43">
        <v>10</v>
      </c>
      <c r="Q85" s="43"/>
      <c r="R85" s="43"/>
      <c r="S85" s="43"/>
      <c r="T85" s="43"/>
      <c r="U85" s="43"/>
      <c r="V85" s="43"/>
      <c r="W85" s="43"/>
      <c r="X85" s="43"/>
      <c r="Y85" s="43"/>
      <c r="Z85" s="43"/>
      <c r="AA85" s="43"/>
      <c r="AB85" s="43"/>
      <c r="AC85" s="43"/>
      <c r="AD85" s="43"/>
      <c r="AE85" s="43"/>
      <c r="AF85" s="21"/>
    </row>
    <row r="86" spans="2:32" x14ac:dyDescent="0.25">
      <c r="B86" s="44">
        <v>300062</v>
      </c>
      <c r="C86" s="44" t="s">
        <v>4</v>
      </c>
      <c r="D86" s="45">
        <f t="shared" si="7"/>
        <v>380</v>
      </c>
      <c r="E86" s="45"/>
      <c r="F86" s="45"/>
      <c r="G86" s="45"/>
      <c r="H86" s="45"/>
      <c r="I86" s="45"/>
      <c r="J86" s="45"/>
      <c r="K86" s="45"/>
      <c r="L86" s="45"/>
      <c r="M86" s="45"/>
      <c r="N86" s="45"/>
      <c r="O86" s="45"/>
      <c r="P86" s="45">
        <v>80</v>
      </c>
      <c r="Q86" s="45"/>
      <c r="R86" s="45"/>
      <c r="S86" s="45">
        <v>60</v>
      </c>
      <c r="T86" s="45">
        <v>40</v>
      </c>
      <c r="U86" s="45"/>
      <c r="V86" s="45"/>
      <c r="W86" s="45"/>
      <c r="X86" s="45"/>
      <c r="Y86" s="45"/>
      <c r="Z86" s="45"/>
      <c r="AA86" s="45">
        <v>80</v>
      </c>
      <c r="AB86" s="45"/>
      <c r="AC86" s="45"/>
      <c r="AD86" s="45"/>
      <c r="AE86" s="45"/>
      <c r="AF86" s="45">
        <v>120</v>
      </c>
    </row>
    <row r="87" spans="2:32" x14ac:dyDescent="0.25">
      <c r="B87" s="21">
        <v>300070</v>
      </c>
      <c r="C87" s="21" t="s">
        <v>5</v>
      </c>
      <c r="D87" s="43">
        <f t="shared" si="7"/>
        <v>600</v>
      </c>
      <c r="E87" s="43"/>
      <c r="F87" s="43">
        <v>20</v>
      </c>
      <c r="G87" s="43"/>
      <c r="H87" s="43">
        <v>60</v>
      </c>
      <c r="I87" s="43">
        <v>40</v>
      </c>
      <c r="J87" s="43">
        <v>40</v>
      </c>
      <c r="K87" s="43">
        <v>40</v>
      </c>
      <c r="L87" s="43"/>
      <c r="M87" s="43"/>
      <c r="N87" s="43"/>
      <c r="O87" s="43"/>
      <c r="P87" s="43">
        <v>80</v>
      </c>
      <c r="Q87" s="43"/>
      <c r="R87" s="43">
        <v>80</v>
      </c>
      <c r="S87" s="43"/>
      <c r="T87" s="43"/>
      <c r="U87" s="43"/>
      <c r="V87" s="43"/>
      <c r="W87" s="43"/>
      <c r="X87" s="43"/>
      <c r="Y87" s="43"/>
      <c r="Z87" s="43"/>
      <c r="AA87" s="43">
        <v>100</v>
      </c>
      <c r="AB87" s="43"/>
      <c r="AC87" s="43"/>
      <c r="AD87" s="43">
        <v>20</v>
      </c>
      <c r="AE87" s="43"/>
      <c r="AF87" s="21">
        <v>120</v>
      </c>
    </row>
    <row r="88" spans="2:32" x14ac:dyDescent="0.25">
      <c r="B88" s="44">
        <v>300078</v>
      </c>
      <c r="C88" s="44" t="s">
        <v>125</v>
      </c>
      <c r="D88" s="45">
        <f t="shared" si="7"/>
        <v>860</v>
      </c>
      <c r="E88" s="45"/>
      <c r="F88" s="45"/>
      <c r="G88" s="45">
        <v>80</v>
      </c>
      <c r="H88" s="45">
        <v>200</v>
      </c>
      <c r="I88" s="45"/>
      <c r="J88" s="45"/>
      <c r="K88" s="45"/>
      <c r="L88" s="45"/>
      <c r="M88" s="45">
        <v>400</v>
      </c>
      <c r="N88" s="45"/>
      <c r="O88" s="45"/>
      <c r="P88" s="45">
        <v>80</v>
      </c>
      <c r="Q88" s="45"/>
      <c r="R88" s="45"/>
      <c r="S88" s="45"/>
      <c r="T88" s="45">
        <v>60</v>
      </c>
      <c r="U88" s="45"/>
      <c r="V88" s="45"/>
      <c r="W88" s="45"/>
      <c r="X88" s="45"/>
      <c r="Y88" s="45">
        <v>40</v>
      </c>
      <c r="Z88" s="45"/>
      <c r="AA88" s="45"/>
      <c r="AB88" s="45"/>
      <c r="AC88" s="45"/>
      <c r="AD88" s="45"/>
      <c r="AE88" s="45"/>
      <c r="AF88" s="44"/>
    </row>
    <row r="89" spans="2:32" x14ac:dyDescent="0.25">
      <c r="B89" s="21">
        <v>300079</v>
      </c>
      <c r="C89" s="21" t="s">
        <v>6</v>
      </c>
      <c r="D89" s="43">
        <f t="shared" si="7"/>
        <v>560</v>
      </c>
      <c r="E89" s="43">
        <v>30</v>
      </c>
      <c r="F89" s="43">
        <v>60</v>
      </c>
      <c r="G89" s="43"/>
      <c r="H89" s="43">
        <v>5</v>
      </c>
      <c r="I89" s="43">
        <v>10</v>
      </c>
      <c r="J89" s="43">
        <v>40</v>
      </c>
      <c r="K89" s="43">
        <v>140</v>
      </c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>
        <v>5</v>
      </c>
      <c r="W89" s="43"/>
      <c r="X89" s="43">
        <v>200</v>
      </c>
      <c r="Y89" s="43"/>
      <c r="Z89" s="43"/>
      <c r="AA89" s="43"/>
      <c r="AB89" s="43"/>
      <c r="AC89" s="43"/>
      <c r="AD89" s="43">
        <v>20</v>
      </c>
      <c r="AE89" s="43"/>
      <c r="AF89" s="21">
        <v>50</v>
      </c>
    </row>
    <row r="90" spans="2:32" x14ac:dyDescent="0.25">
      <c r="B90" s="21">
        <v>300082</v>
      </c>
      <c r="C90" s="21" t="s">
        <v>126</v>
      </c>
      <c r="D90" s="43">
        <f t="shared" si="7"/>
        <v>160</v>
      </c>
      <c r="E90" s="43"/>
      <c r="F90" s="43"/>
      <c r="G90" s="43">
        <v>40</v>
      </c>
      <c r="H90" s="43"/>
      <c r="I90" s="43"/>
      <c r="J90" s="43">
        <v>20</v>
      </c>
      <c r="K90" s="43"/>
      <c r="L90" s="43"/>
      <c r="M90" s="43"/>
      <c r="N90" s="43">
        <v>40</v>
      </c>
      <c r="O90" s="43"/>
      <c r="P90" s="43"/>
      <c r="Q90" s="43"/>
      <c r="R90" s="43"/>
      <c r="S90" s="43"/>
      <c r="T90" s="43"/>
      <c r="U90" s="43"/>
      <c r="V90" s="43"/>
      <c r="W90" s="43">
        <v>60</v>
      </c>
      <c r="X90" s="43"/>
      <c r="Y90" s="43"/>
      <c r="Z90" s="43"/>
      <c r="AA90" s="43"/>
      <c r="AB90" s="43"/>
      <c r="AC90" s="43"/>
      <c r="AD90" s="43"/>
      <c r="AE90" s="43"/>
      <c r="AF90" s="21"/>
    </row>
    <row r="91" spans="2:32" x14ac:dyDescent="0.25">
      <c r="B91" s="44">
        <v>300083</v>
      </c>
      <c r="C91" s="44" t="s">
        <v>92</v>
      </c>
      <c r="D91" s="45">
        <f t="shared" si="7"/>
        <v>1180</v>
      </c>
      <c r="E91" s="45"/>
      <c r="F91" s="45"/>
      <c r="G91" s="45"/>
      <c r="H91" s="45">
        <v>160</v>
      </c>
      <c r="I91" s="45">
        <v>50</v>
      </c>
      <c r="J91" s="45"/>
      <c r="K91" s="45"/>
      <c r="L91" s="45">
        <v>200</v>
      </c>
      <c r="M91" s="45"/>
      <c r="N91" s="45">
        <v>155</v>
      </c>
      <c r="O91" s="45">
        <v>40</v>
      </c>
      <c r="P91" s="45">
        <v>160</v>
      </c>
      <c r="Q91" s="45"/>
      <c r="R91" s="45"/>
      <c r="S91" s="45"/>
      <c r="T91" s="45">
        <v>40</v>
      </c>
      <c r="U91" s="45">
        <v>40</v>
      </c>
      <c r="V91" s="45"/>
      <c r="W91" s="45"/>
      <c r="X91" s="45"/>
      <c r="Y91" s="45"/>
      <c r="Z91" s="45">
        <v>75</v>
      </c>
      <c r="AA91" s="45"/>
      <c r="AB91" s="45">
        <v>80</v>
      </c>
      <c r="AC91" s="45">
        <v>80</v>
      </c>
      <c r="AD91" s="45">
        <v>100</v>
      </c>
      <c r="AE91" s="45"/>
      <c r="AF91" s="44"/>
    </row>
    <row r="96" spans="2:32" ht="18.75" x14ac:dyDescent="0.3">
      <c r="B96" s="11" t="s">
        <v>93</v>
      </c>
      <c r="G96" s="11">
        <v>2021</v>
      </c>
    </row>
    <row r="99" spans="2:38" x14ac:dyDescent="0.25">
      <c r="B99" s="21" t="s">
        <v>95</v>
      </c>
      <c r="C99" s="21"/>
      <c r="D99" s="29" t="s">
        <v>96</v>
      </c>
      <c r="E99" s="21" t="s">
        <v>128</v>
      </c>
      <c r="F99" s="21"/>
      <c r="G99" s="21" t="s">
        <v>97</v>
      </c>
      <c r="H99" s="21" t="s">
        <v>132</v>
      </c>
      <c r="I99" s="21" t="s">
        <v>98</v>
      </c>
      <c r="J99" s="21" t="s">
        <v>99</v>
      </c>
      <c r="K99" s="21" t="s">
        <v>100</v>
      </c>
      <c r="L99" s="21" t="s">
        <v>127</v>
      </c>
      <c r="M99" s="21"/>
      <c r="N99" s="21" t="s">
        <v>102</v>
      </c>
      <c r="O99" s="21" t="s">
        <v>133</v>
      </c>
      <c r="P99" s="21" t="s">
        <v>104</v>
      </c>
      <c r="Q99" s="21" t="s">
        <v>105</v>
      </c>
      <c r="R99" s="21" t="s">
        <v>106</v>
      </c>
      <c r="S99" s="21" t="s">
        <v>107</v>
      </c>
      <c r="T99" s="21" t="s">
        <v>134</v>
      </c>
      <c r="U99" s="21"/>
      <c r="V99" s="21" t="s">
        <v>108</v>
      </c>
      <c r="W99" s="21" t="s">
        <v>110</v>
      </c>
      <c r="X99" s="21" t="s">
        <v>111</v>
      </c>
      <c r="Y99" s="21" t="s">
        <v>113</v>
      </c>
      <c r="Z99" s="21" t="s">
        <v>130</v>
      </c>
      <c r="AA99" s="21" t="s">
        <v>114</v>
      </c>
      <c r="AB99" s="21"/>
      <c r="AC99" s="21" t="s">
        <v>115</v>
      </c>
      <c r="AD99" s="21" t="s">
        <v>131</v>
      </c>
      <c r="AE99" s="21" t="s">
        <v>117</v>
      </c>
      <c r="AF99" s="21" t="s">
        <v>118</v>
      </c>
      <c r="AG99" s="21" t="s">
        <v>119</v>
      </c>
      <c r="AH99" s="21" t="s">
        <v>121</v>
      </c>
      <c r="AI99" s="21" t="s">
        <v>122</v>
      </c>
      <c r="AJ99" s="21" t="s">
        <v>135</v>
      </c>
      <c r="AK99" s="21" t="s">
        <v>123</v>
      </c>
      <c r="AL99" s="21" t="s">
        <v>124</v>
      </c>
    </row>
    <row r="100" spans="2:38" x14ac:dyDescent="0.25">
      <c r="B100" s="44">
        <v>300058</v>
      </c>
      <c r="C100" s="44" t="s">
        <v>3</v>
      </c>
      <c r="D100" s="45">
        <f>SUM(E100:AL100)</f>
        <v>160</v>
      </c>
      <c r="E100" s="45">
        <v>20</v>
      </c>
      <c r="F100" s="45"/>
      <c r="G100" s="45">
        <v>20</v>
      </c>
      <c r="H100" s="45"/>
      <c r="I100" s="45"/>
      <c r="J100" s="45"/>
      <c r="K100" s="45"/>
      <c r="L100" s="45">
        <v>40</v>
      </c>
      <c r="M100" s="45"/>
      <c r="N100" s="45">
        <v>40</v>
      </c>
      <c r="O100" s="45"/>
      <c r="P100" s="45"/>
      <c r="Q100" s="45"/>
      <c r="R100" s="45"/>
      <c r="S100" s="45"/>
      <c r="T100" s="45"/>
      <c r="U100" s="45"/>
      <c r="V100" s="45"/>
      <c r="W100" s="45"/>
      <c r="X100" s="45"/>
      <c r="Y100" s="45"/>
      <c r="Z100" s="45"/>
      <c r="AA100" s="45"/>
      <c r="AB100" s="45"/>
      <c r="AC100" s="45"/>
      <c r="AD100" s="45"/>
      <c r="AE100" s="45"/>
      <c r="AF100" s="45"/>
      <c r="AG100" s="45"/>
      <c r="AH100" s="45"/>
      <c r="AI100" s="45"/>
      <c r="AJ100" s="45">
        <v>40</v>
      </c>
      <c r="AK100" s="45"/>
      <c r="AL100" s="44"/>
    </row>
    <row r="101" spans="2:38" x14ac:dyDescent="0.25">
      <c r="B101" s="21">
        <v>300060</v>
      </c>
      <c r="C101" s="21" t="s">
        <v>35</v>
      </c>
      <c r="D101" s="43">
        <f t="shared" ref="D101:D108" si="8">SUM(E101:AL101)</f>
        <v>50</v>
      </c>
      <c r="E101" s="43">
        <v>10</v>
      </c>
      <c r="F101" s="43"/>
      <c r="G101" s="43">
        <v>5</v>
      </c>
      <c r="H101" s="43"/>
      <c r="I101" s="43"/>
      <c r="J101" s="43"/>
      <c r="K101" s="43"/>
      <c r="L101" s="43">
        <v>5</v>
      </c>
      <c r="M101" s="43"/>
      <c r="N101" s="43">
        <v>5</v>
      </c>
      <c r="O101" s="43"/>
      <c r="P101" s="43"/>
      <c r="Q101" s="43"/>
      <c r="R101" s="43"/>
      <c r="S101" s="43">
        <v>25</v>
      </c>
      <c r="T101" s="43"/>
      <c r="U101" s="43"/>
      <c r="V101" s="43"/>
      <c r="W101" s="43"/>
      <c r="X101" s="43"/>
      <c r="Y101" s="43"/>
      <c r="Z101" s="43"/>
      <c r="AA101" s="43"/>
      <c r="AB101" s="43"/>
      <c r="AC101" s="43"/>
      <c r="AD101" s="43"/>
      <c r="AE101" s="43"/>
      <c r="AF101" s="43"/>
      <c r="AG101" s="43"/>
      <c r="AH101" s="43"/>
      <c r="AI101" s="43"/>
      <c r="AJ101" s="43"/>
      <c r="AK101" s="43"/>
      <c r="AL101" s="21"/>
    </row>
    <row r="102" spans="2:38" x14ac:dyDescent="0.25">
      <c r="B102" s="44">
        <v>300062</v>
      </c>
      <c r="C102" s="44" t="s">
        <v>4</v>
      </c>
      <c r="D102" s="45">
        <f t="shared" si="8"/>
        <v>260</v>
      </c>
      <c r="E102" s="45"/>
      <c r="F102" s="45"/>
      <c r="G102" s="45"/>
      <c r="H102" s="45"/>
      <c r="I102" s="45"/>
      <c r="J102" s="45"/>
      <c r="K102" s="45"/>
      <c r="L102" s="45"/>
      <c r="M102" s="45"/>
      <c r="N102" s="45"/>
      <c r="O102" s="45"/>
      <c r="P102" s="45"/>
      <c r="Q102" s="45"/>
      <c r="R102" s="45"/>
      <c r="S102" s="45">
        <v>80</v>
      </c>
      <c r="T102" s="45"/>
      <c r="U102" s="45"/>
      <c r="V102" s="45"/>
      <c r="W102" s="45"/>
      <c r="X102" s="45">
        <v>60</v>
      </c>
      <c r="Y102" s="45">
        <v>40</v>
      </c>
      <c r="Z102" s="45"/>
      <c r="AA102" s="45"/>
      <c r="AB102" s="45"/>
      <c r="AC102" s="45"/>
      <c r="AD102" s="45"/>
      <c r="AE102" s="45"/>
      <c r="AF102" s="45"/>
      <c r="AG102" s="45"/>
      <c r="AH102" s="45"/>
      <c r="AI102" s="45"/>
      <c r="AJ102" s="45"/>
      <c r="AK102" s="45"/>
      <c r="AL102" s="45">
        <v>80</v>
      </c>
    </row>
    <row r="103" spans="2:38" x14ac:dyDescent="0.25">
      <c r="B103" s="21">
        <v>300070</v>
      </c>
      <c r="C103" s="21" t="s">
        <v>5</v>
      </c>
      <c r="D103" s="43">
        <f t="shared" si="8"/>
        <v>520</v>
      </c>
      <c r="E103" s="43">
        <v>20</v>
      </c>
      <c r="F103" s="43"/>
      <c r="G103" s="43"/>
      <c r="H103" s="43"/>
      <c r="I103" s="43"/>
      <c r="J103" s="43">
        <v>40</v>
      </c>
      <c r="K103" s="43">
        <v>40</v>
      </c>
      <c r="L103" s="43">
        <v>40</v>
      </c>
      <c r="M103" s="43"/>
      <c r="N103" s="43">
        <v>40</v>
      </c>
      <c r="O103" s="43">
        <v>20</v>
      </c>
      <c r="P103" s="43"/>
      <c r="Q103" s="43"/>
      <c r="R103" s="43"/>
      <c r="S103" s="43">
        <v>80</v>
      </c>
      <c r="T103" s="43"/>
      <c r="U103" s="43"/>
      <c r="V103" s="43"/>
      <c r="W103" s="43">
        <v>40</v>
      </c>
      <c r="X103" s="43"/>
      <c r="Y103" s="43"/>
      <c r="Z103" s="43"/>
      <c r="AA103" s="43"/>
      <c r="AB103" s="43"/>
      <c r="AC103" s="43"/>
      <c r="AD103" s="43">
        <v>20</v>
      </c>
      <c r="AE103" s="43"/>
      <c r="AF103" s="43"/>
      <c r="AG103" s="43">
        <v>100</v>
      </c>
      <c r="AH103" s="43"/>
      <c r="AI103" s="43"/>
      <c r="AJ103" s="43">
        <v>80</v>
      </c>
      <c r="AK103" s="43"/>
      <c r="AL103" s="21"/>
    </row>
    <row r="104" spans="2:38" x14ac:dyDescent="0.25">
      <c r="B104" s="44">
        <v>300078</v>
      </c>
      <c r="C104" s="44" t="s">
        <v>125</v>
      </c>
      <c r="D104" s="45">
        <f t="shared" si="8"/>
        <v>480</v>
      </c>
      <c r="E104" s="45">
        <v>60</v>
      </c>
      <c r="F104" s="45"/>
      <c r="G104" s="45"/>
      <c r="H104" s="45"/>
      <c r="I104" s="45">
        <v>40</v>
      </c>
      <c r="J104" s="45">
        <v>200</v>
      </c>
      <c r="K104" s="45"/>
      <c r="L104" s="45"/>
      <c r="M104" s="45"/>
      <c r="N104" s="45"/>
      <c r="O104" s="45"/>
      <c r="P104" s="45"/>
      <c r="Q104" s="45"/>
      <c r="R104" s="45"/>
      <c r="S104" s="45">
        <v>80</v>
      </c>
      <c r="T104" s="45"/>
      <c r="U104" s="45"/>
      <c r="V104" s="45"/>
      <c r="W104" s="45"/>
      <c r="X104" s="45"/>
      <c r="Y104" s="45">
        <v>60</v>
      </c>
      <c r="Z104" s="45"/>
      <c r="AA104" s="45"/>
      <c r="AB104" s="45"/>
      <c r="AC104" s="45"/>
      <c r="AD104" s="45"/>
      <c r="AE104" s="45">
        <v>40</v>
      </c>
      <c r="AF104" s="45"/>
      <c r="AG104" s="45"/>
      <c r="AH104" s="45"/>
      <c r="AI104" s="45"/>
      <c r="AJ104" s="45"/>
      <c r="AK104" s="45"/>
      <c r="AL104" s="44"/>
    </row>
    <row r="105" spans="2:38" x14ac:dyDescent="0.25">
      <c r="B105" s="21">
        <v>300079</v>
      </c>
      <c r="C105" s="21" t="s">
        <v>6</v>
      </c>
      <c r="D105" s="43">
        <f t="shared" si="8"/>
        <v>560</v>
      </c>
      <c r="E105" s="43">
        <v>60</v>
      </c>
      <c r="F105" s="43"/>
      <c r="G105" s="43">
        <v>30</v>
      </c>
      <c r="H105" s="43"/>
      <c r="I105" s="43"/>
      <c r="J105" s="43"/>
      <c r="K105" s="43">
        <v>10</v>
      </c>
      <c r="L105" s="43">
        <v>40</v>
      </c>
      <c r="M105" s="43"/>
      <c r="N105" s="43">
        <v>140</v>
      </c>
      <c r="O105" s="43"/>
      <c r="P105" s="43"/>
      <c r="Q105" s="43"/>
      <c r="R105" s="43"/>
      <c r="S105" s="43"/>
      <c r="T105" s="43">
        <v>5</v>
      </c>
      <c r="U105" s="43"/>
      <c r="V105" s="43"/>
      <c r="W105" s="43"/>
      <c r="X105" s="43"/>
      <c r="Y105" s="43"/>
      <c r="Z105" s="43"/>
      <c r="AA105" s="43">
        <v>5</v>
      </c>
      <c r="AB105" s="43"/>
      <c r="AC105" s="43"/>
      <c r="AD105" s="43">
        <v>200</v>
      </c>
      <c r="AE105" s="43"/>
      <c r="AF105" s="43"/>
      <c r="AG105" s="43"/>
      <c r="AH105" s="43"/>
      <c r="AI105" s="43">
        <v>20</v>
      </c>
      <c r="AJ105" s="43">
        <v>50</v>
      </c>
      <c r="AK105" s="43"/>
      <c r="AL105" s="21"/>
    </row>
    <row r="106" spans="2:38" x14ac:dyDescent="0.25">
      <c r="B106" s="44">
        <v>300080</v>
      </c>
      <c r="C106" s="44" t="s">
        <v>7</v>
      </c>
      <c r="D106" s="45">
        <f t="shared" si="8"/>
        <v>2799</v>
      </c>
      <c r="E106" s="45"/>
      <c r="F106" s="45"/>
      <c r="G106" s="45"/>
      <c r="H106" s="45"/>
      <c r="I106" s="45"/>
      <c r="J106" s="45">
        <v>160</v>
      </c>
      <c r="K106" s="45"/>
      <c r="L106" s="45"/>
      <c r="M106" s="45"/>
      <c r="N106" s="45">
        <v>360</v>
      </c>
      <c r="O106" s="45">
        <v>1500</v>
      </c>
      <c r="P106" s="45"/>
      <c r="Q106" s="45"/>
      <c r="R106" s="45"/>
      <c r="S106" s="45">
        <v>150</v>
      </c>
      <c r="T106" s="45"/>
      <c r="U106" s="45"/>
      <c r="V106" s="45"/>
      <c r="W106" s="45"/>
      <c r="X106" s="45"/>
      <c r="Y106" s="45"/>
      <c r="Z106" s="45"/>
      <c r="AA106" s="45"/>
      <c r="AB106" s="45"/>
      <c r="AC106" s="45"/>
      <c r="AD106" s="45"/>
      <c r="AE106" s="45"/>
      <c r="AF106" s="45"/>
      <c r="AG106" s="45">
        <v>329</v>
      </c>
      <c r="AH106" s="45"/>
      <c r="AI106" s="45"/>
      <c r="AJ106" s="45"/>
      <c r="AK106" s="45">
        <v>300</v>
      </c>
      <c r="AL106" s="44"/>
    </row>
    <row r="107" spans="2:38" x14ac:dyDescent="0.25">
      <c r="B107" s="21">
        <v>300082</v>
      </c>
      <c r="C107" s="21" t="s">
        <v>126</v>
      </c>
      <c r="D107" s="43">
        <f t="shared" si="8"/>
        <v>220</v>
      </c>
      <c r="E107" s="43"/>
      <c r="F107" s="43"/>
      <c r="G107" s="43"/>
      <c r="H107" s="43">
        <v>20</v>
      </c>
      <c r="I107" s="43">
        <v>40</v>
      </c>
      <c r="J107" s="43"/>
      <c r="K107" s="43"/>
      <c r="L107" s="43"/>
      <c r="M107" s="43"/>
      <c r="N107" s="43"/>
      <c r="O107" s="43"/>
      <c r="P107" s="43"/>
      <c r="Q107" s="43">
        <v>80</v>
      </c>
      <c r="R107" s="43"/>
      <c r="S107" s="43"/>
      <c r="T107" s="43"/>
      <c r="U107" s="43"/>
      <c r="V107" s="43"/>
      <c r="W107" s="43"/>
      <c r="X107" s="43"/>
      <c r="Y107" s="43"/>
      <c r="Z107" s="43"/>
      <c r="AA107" s="43"/>
      <c r="AB107" s="43"/>
      <c r="AC107" s="43">
        <v>40</v>
      </c>
      <c r="AD107" s="43">
        <v>40</v>
      </c>
      <c r="AE107" s="43"/>
      <c r="AF107" s="43"/>
      <c r="AG107" s="43"/>
      <c r="AH107" s="43"/>
      <c r="AI107" s="43"/>
      <c r="AJ107" s="43"/>
      <c r="AK107" s="43"/>
      <c r="AL107" s="21"/>
    </row>
    <row r="108" spans="2:38" x14ac:dyDescent="0.25">
      <c r="B108" s="44">
        <v>300083</v>
      </c>
      <c r="C108" s="44" t="s">
        <v>92</v>
      </c>
      <c r="D108" s="45">
        <f t="shared" si="8"/>
        <v>1260</v>
      </c>
      <c r="E108" s="45"/>
      <c r="F108" s="45"/>
      <c r="G108" s="45"/>
      <c r="H108" s="45"/>
      <c r="I108" s="45"/>
      <c r="J108" s="45">
        <v>160</v>
      </c>
      <c r="K108" s="45">
        <v>50</v>
      </c>
      <c r="L108" s="45"/>
      <c r="M108" s="45"/>
      <c r="N108" s="45"/>
      <c r="O108" s="45"/>
      <c r="P108" s="45">
        <v>200</v>
      </c>
      <c r="Q108" s="45">
        <v>195</v>
      </c>
      <c r="R108" s="45">
        <v>40</v>
      </c>
      <c r="S108" s="45">
        <v>160</v>
      </c>
      <c r="T108" s="45"/>
      <c r="U108" s="45"/>
      <c r="V108" s="45">
        <v>120</v>
      </c>
      <c r="W108" s="45"/>
      <c r="X108" s="45">
        <v>40</v>
      </c>
      <c r="Y108" s="45"/>
      <c r="Z108" s="45">
        <v>40</v>
      </c>
      <c r="AA108" s="45"/>
      <c r="AB108" s="45"/>
      <c r="AC108" s="45"/>
      <c r="AD108" s="45"/>
      <c r="AE108" s="45"/>
      <c r="AF108" s="45">
        <v>75</v>
      </c>
      <c r="AG108" s="45"/>
      <c r="AH108" s="45">
        <v>80</v>
      </c>
      <c r="AI108" s="45">
        <v>100</v>
      </c>
      <c r="AJ108" s="45"/>
      <c r="AK108" s="45"/>
      <c r="AL108" s="44"/>
    </row>
    <row r="110" spans="2:38" x14ac:dyDescent="0.25">
      <c r="B110" t="s">
        <v>136</v>
      </c>
    </row>
  </sheetData>
  <pageMargins left="0.7" right="0.7" top="0.75" bottom="0.75" header="0.3" footer="0.3"/>
  <pageSetup orientation="portrait" horizontalDpi="300" verticalDpi="300" r:id="rId1"/>
  <ignoredErrors>
    <ignoredError sqref="D55" formula="1"/>
    <ignoredError sqref="D25" formulaRange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69726f19-2278-4d37-8305-ca632ff06a22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8B48966FC93BA4C850C9FE5A35C5EBE" ma:contentTypeVersion="15" ma:contentTypeDescription="Create a new document." ma:contentTypeScope="" ma:versionID="ee13cf39dc98c87330fd5a8b72d0b675">
  <xsd:schema xmlns:xsd="http://www.w3.org/2001/XMLSchema" xmlns:xs="http://www.w3.org/2001/XMLSchema" xmlns:p="http://schemas.microsoft.com/office/2006/metadata/properties" xmlns:ns3="69726f19-2278-4d37-8305-ca632ff06a22" xmlns:ns4="3db56695-003e-470c-888d-2588b08f07d9" targetNamespace="http://schemas.microsoft.com/office/2006/metadata/properties" ma:root="true" ma:fieldsID="dc94af9d0dadba98b8907c900449372f" ns3:_="" ns4:_="">
    <xsd:import namespace="69726f19-2278-4d37-8305-ca632ff06a22"/>
    <xsd:import namespace="3db56695-003e-470c-888d-2588b08f07d9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Location" minOccurs="0"/>
                <xsd:element ref="ns3:MediaLengthInSecond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726f19-2278-4d37-8305-ca632ff06a2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b56695-003e-470c-888d-2588b08f07d9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9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96FC4D4-FEC0-4CC4-9175-C16EEA67B9F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A6C21FC-B2EA-45B0-8889-C6F165E6B0BD}">
  <ds:schemaRefs>
    <ds:schemaRef ds:uri="http://schemas.microsoft.com/office/2006/documentManagement/types"/>
    <ds:schemaRef ds:uri="http://purl.org/dc/terms/"/>
    <ds:schemaRef ds:uri="http://purl.org/dc/elements/1.1/"/>
    <ds:schemaRef ds:uri="http://schemas.openxmlformats.org/package/2006/metadata/core-properties"/>
    <ds:schemaRef ds:uri="http://www.w3.org/XML/1998/namespace"/>
    <ds:schemaRef ds:uri="http://purl.org/dc/dcmitype/"/>
    <ds:schemaRef ds:uri="http://schemas.microsoft.com/office/infopath/2007/PartnerControls"/>
    <ds:schemaRef ds:uri="3db56695-003e-470c-888d-2588b08f07d9"/>
    <ds:schemaRef ds:uri="69726f19-2278-4d37-8305-ca632ff06a22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08998AA0-68BB-46F1-971D-CAEF31FB170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9726f19-2278-4d37-8305-ca632ff06a22"/>
    <ds:schemaRef ds:uri="3db56695-003e-470c-888d-2588b08f07d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WaveGlider</vt:lpstr>
      <vt:lpstr>DMO Labor Support</vt:lpstr>
    </vt:vector>
  </TitlesOfParts>
  <Manager/>
  <Company>MBARI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Michael Kelly</dc:creator>
  <cp:keywords/>
  <dc:description/>
  <cp:lastModifiedBy>Christopher Wahl</cp:lastModifiedBy>
  <cp:revision/>
  <dcterms:created xsi:type="dcterms:W3CDTF">2018-05-16T23:52:06Z</dcterms:created>
  <dcterms:modified xsi:type="dcterms:W3CDTF">2025-06-19T23:54:14Z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0x01010098B48966FC93BA4C850C9FE5A35C5EBE</vt:lpwstr>
  </property>
</Properties>
</file>