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0115" windowHeight="110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6" i="1"/>
  <c r="H3"/>
  <c r="H4"/>
  <c r="H5"/>
  <c r="H2"/>
  <c r="G3"/>
  <c r="G4"/>
  <c r="G5"/>
  <c r="G2"/>
  <c r="F3"/>
  <c r="F4"/>
  <c r="F5"/>
  <c r="F2"/>
  <c r="E3"/>
  <c r="E4"/>
  <c r="E5"/>
  <c r="E6"/>
  <c r="E2"/>
  <c r="D3"/>
  <c r="D4"/>
  <c r="D5"/>
  <c r="D6"/>
  <c r="D2"/>
</calcChain>
</file>

<file path=xl/sharedStrings.xml><?xml version="1.0" encoding="utf-8"?>
<sst xmlns="http://schemas.openxmlformats.org/spreadsheetml/2006/main" count="9" uniqueCount="8">
  <si>
    <t>Standard</t>
  </si>
  <si>
    <t>CO2 response</t>
  </si>
  <si>
    <t>H2O(kPa)</t>
  </si>
  <si>
    <t>WavGlid</t>
  </si>
  <si>
    <t>xCO2</t>
  </si>
  <si>
    <t>Linear</t>
  </si>
  <si>
    <t>resid</t>
  </si>
  <si>
    <t>2ndOrder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</si>
</sst>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Sheet1!$D$1</c:f>
              <c:strCache>
                <c:ptCount val="1"/>
                <c:pt idx="0">
                  <c:v>xCO2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intercept val="0"/>
            <c:dispRSqr val="1"/>
            <c:dispEq val="1"/>
            <c:trendlineLbl>
              <c:layout/>
              <c:numFmt formatCode="0.0000E+00" sourceLinked="0"/>
            </c:trendlineLbl>
          </c:trendline>
          <c:xVal>
            <c:numRef>
              <c:f>Sheet1!$D$2:$D$5</c:f>
              <c:numCache>
                <c:formatCode>General</c:formatCode>
                <c:ptCount val="4"/>
                <c:pt idx="0">
                  <c:v>242.0173208474724</c:v>
                </c:pt>
                <c:pt idx="1">
                  <c:v>369.39593472659607</c:v>
                </c:pt>
                <c:pt idx="2">
                  <c:v>450.6691609457082</c:v>
                </c:pt>
                <c:pt idx="3">
                  <c:v>573.96926117802093</c:v>
                </c:pt>
              </c:numCache>
            </c:numRef>
          </c:xVal>
          <c:yVal>
            <c:numRef>
              <c:f>Sheet1!$A$2:$A$5</c:f>
              <c:numCache>
                <c:formatCode>General</c:formatCode>
                <c:ptCount val="4"/>
                <c:pt idx="0">
                  <c:v>241.74</c:v>
                </c:pt>
                <c:pt idx="1">
                  <c:v>369.09</c:v>
                </c:pt>
                <c:pt idx="2">
                  <c:v>450.76</c:v>
                </c:pt>
                <c:pt idx="3">
                  <c:v>574.74</c:v>
                </c:pt>
              </c:numCache>
            </c:numRef>
          </c:yVal>
        </c:ser>
        <c:axId val="100211328"/>
        <c:axId val="100209792"/>
      </c:scatterChart>
      <c:valAx>
        <c:axId val="100211328"/>
        <c:scaling>
          <c:orientation val="minMax"/>
        </c:scaling>
        <c:axPos val="b"/>
        <c:numFmt formatCode="General" sourceLinked="1"/>
        <c:tickLblPos val="nextTo"/>
        <c:crossAx val="100209792"/>
        <c:crosses val="autoZero"/>
        <c:crossBetween val="midCat"/>
      </c:valAx>
      <c:valAx>
        <c:axId val="100209792"/>
        <c:scaling>
          <c:orientation val="minMax"/>
        </c:scaling>
        <c:axPos val="l"/>
        <c:majorGridlines/>
        <c:numFmt formatCode="General" sourceLinked="1"/>
        <c:tickLblPos val="nextTo"/>
        <c:crossAx val="1002113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4</xdr:row>
      <xdr:rowOff>9524</xdr:rowOff>
    </xdr:from>
    <xdr:to>
      <xdr:col>22</xdr:col>
      <xdr:colOff>142875</xdr:colOff>
      <xdr:row>41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E12" sqref="E12"/>
    </sheetView>
  </sheetViews>
  <sheetFormatPr defaultRowHeight="12.75"/>
  <sheetData>
    <row r="1" spans="1:8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6</v>
      </c>
    </row>
    <row r="2" spans="1:8">
      <c r="A2">
        <v>241.74</v>
      </c>
      <c r="B2">
        <v>242</v>
      </c>
      <c r="C2">
        <v>7.3000000000000001E-3</v>
      </c>
      <c r="D2">
        <f>B2*(102/(102-C2))</f>
        <v>242.0173208474724</v>
      </c>
      <c r="E2">
        <f>1.0004*D2</f>
        <v>242.1141277758114</v>
      </c>
      <c r="F2">
        <f>E2-A2</f>
        <v>0.37412777581138812</v>
      </c>
      <c r="G2">
        <f>0.0000087626*D2^2+0.99626*D2</f>
        <v>241.62542243595027</v>
      </c>
      <c r="H2">
        <f>G2-A2</f>
        <v>-0.11457756404973907</v>
      </c>
    </row>
    <row r="3" spans="1:8">
      <c r="A3">
        <v>369.09</v>
      </c>
      <c r="B3">
        <v>369.38</v>
      </c>
      <c r="C3">
        <v>4.4000000000000003E-3</v>
      </c>
      <c r="D3">
        <f t="shared" ref="D3:D6" si="0">B3*(102/(102-C3))</f>
        <v>369.39593472659607</v>
      </c>
      <c r="E3">
        <f t="shared" ref="E3:E6" si="1">1.0004*D3</f>
        <v>369.54369310048668</v>
      </c>
      <c r="F3">
        <f t="shared" ref="F3:F5" si="2">E3-A3</f>
        <v>0.45369310048670286</v>
      </c>
      <c r="G3">
        <f t="shared" ref="G3:G6" si="3">0.0000087626*D3^2+0.99626*D3</f>
        <v>369.21008011319634</v>
      </c>
      <c r="H3">
        <f t="shared" ref="H3:H5" si="4">G3-A3</f>
        <v>0.1200801131963658</v>
      </c>
    </row>
    <row r="4" spans="1:8">
      <c r="A4">
        <v>450.76</v>
      </c>
      <c r="B4">
        <v>450.64</v>
      </c>
      <c r="C4">
        <v>6.6E-3</v>
      </c>
      <c r="D4">
        <f t="shared" si="0"/>
        <v>450.6691609457082</v>
      </c>
      <c r="E4">
        <f t="shared" si="1"/>
        <v>450.84942861008648</v>
      </c>
      <c r="F4">
        <f t="shared" si="2"/>
        <v>8.942861008648606E-2</v>
      </c>
      <c r="G4">
        <f t="shared" si="3"/>
        <v>450.76336593818905</v>
      </c>
      <c r="H4">
        <f t="shared" si="4"/>
        <v>3.3659381890629447E-3</v>
      </c>
    </row>
    <row r="5" spans="1:8">
      <c r="A5">
        <v>574.74</v>
      </c>
      <c r="B5">
        <v>573.94000000000005</v>
      </c>
      <c r="C5">
        <v>5.1999999999999998E-3</v>
      </c>
      <c r="D5">
        <f t="shared" si="0"/>
        <v>573.96926117802093</v>
      </c>
      <c r="E5">
        <f t="shared" si="1"/>
        <v>574.19884888249214</v>
      </c>
      <c r="F5">
        <f t="shared" si="2"/>
        <v>-0.54115111750786582</v>
      </c>
      <c r="G5">
        <f t="shared" si="3"/>
        <v>574.70937333099698</v>
      </c>
      <c r="H5">
        <f t="shared" si="4"/>
        <v>-3.0626669003027018E-2</v>
      </c>
    </row>
    <row r="6" spans="1:8">
      <c r="A6" t="s">
        <v>3</v>
      </c>
      <c r="B6">
        <v>422.56</v>
      </c>
      <c r="C6">
        <v>4.5999999999999999E-3</v>
      </c>
      <c r="D6">
        <f t="shared" si="0"/>
        <v>422.57905748690627</v>
      </c>
      <c r="E6">
        <f t="shared" si="1"/>
        <v>422.748089109901</v>
      </c>
      <c r="G6" s="1">
        <f>0.0000087626*D6^2+0.99626*D6</f>
        <v>422.56337610594113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frge</dc:creator>
  <cp:lastModifiedBy>frge</cp:lastModifiedBy>
  <dcterms:created xsi:type="dcterms:W3CDTF">2012-07-10T21:53:46Z</dcterms:created>
  <dcterms:modified xsi:type="dcterms:W3CDTF">2012-07-10T22:12:36Z</dcterms:modified>
</cp:coreProperties>
</file>