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BABB12E-CBF3-433C-ADC2-02AE84721A66}" xr6:coauthVersionLast="47" xr6:coauthVersionMax="47" xr10:uidLastSave="{00000000-0000-0000-0000-000000000000}"/>
  <bookViews>
    <workbookView xWindow="-120" yWindow="-120" windowWidth="29040" windowHeight="23520" activeTab="5" xr2:uid="{00000000-000D-0000-FFFF-FFFF00000000}"/>
  </bookViews>
  <sheets>
    <sheet name="2021" sheetId="1" r:id="rId1"/>
    <sheet name="2022" sheetId="2" r:id="rId2"/>
    <sheet name="2023" sheetId="3" r:id="rId3"/>
    <sheet name="2024" sheetId="4" r:id="rId4"/>
    <sheet name="2025" sheetId="6" r:id="rId5"/>
    <sheet name="202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7" l="1"/>
  <c r="D15" i="7"/>
  <c r="I14" i="7"/>
  <c r="D14" i="7"/>
  <c r="I13" i="7"/>
  <c r="D13" i="7"/>
  <c r="I12" i="7"/>
  <c r="D12" i="7"/>
  <c r="I11" i="7"/>
  <c r="D11" i="7"/>
  <c r="I10" i="7"/>
  <c r="D10" i="7"/>
  <c r="I9" i="7"/>
  <c r="D9" i="7"/>
  <c r="I8" i="7"/>
  <c r="D8" i="7"/>
  <c r="I7" i="7"/>
  <c r="D7" i="7"/>
  <c r="I6" i="7"/>
  <c r="D6" i="7"/>
  <c r="I5" i="7"/>
  <c r="D5" i="7"/>
  <c r="I4" i="7"/>
  <c r="D4" i="7"/>
  <c r="N3" i="7"/>
  <c r="N9" i="7" s="1"/>
  <c r="I3" i="7"/>
  <c r="D3" i="7"/>
  <c r="I17" i="7" l="1"/>
  <c r="D17" i="7"/>
  <c r="N3" i="6"/>
  <c r="I4" i="6"/>
  <c r="I5" i="6"/>
  <c r="I6" i="6"/>
  <c r="I7" i="6"/>
  <c r="I8" i="6"/>
  <c r="I9" i="6"/>
  <c r="I10" i="6"/>
  <c r="I11" i="6"/>
  <c r="I12" i="6"/>
  <c r="I13" i="6"/>
  <c r="I14" i="6"/>
  <c r="I15" i="6"/>
  <c r="I3" i="6"/>
  <c r="D5" i="6"/>
  <c r="D6" i="6"/>
  <c r="D7" i="6"/>
  <c r="D8" i="6"/>
  <c r="D9" i="6"/>
  <c r="D10" i="6"/>
  <c r="D11" i="6"/>
  <c r="D12" i="6"/>
  <c r="D13" i="6"/>
  <c r="D14" i="6"/>
  <c r="D15" i="6"/>
  <c r="D4" i="6"/>
  <c r="D3" i="6"/>
  <c r="I22" i="7" l="1"/>
  <c r="I17" i="6"/>
  <c r="D17" i="6"/>
  <c r="N9" i="6"/>
  <c r="I22" i="6" l="1"/>
  <c r="I17" i="4"/>
  <c r="D17" i="4"/>
  <c r="N9" i="4"/>
  <c r="I22" i="4" l="1"/>
  <c r="D17" i="3"/>
  <c r="N9" i="3" l="1"/>
  <c r="I17" i="3"/>
  <c r="I22" i="3" l="1"/>
  <c r="E19" i="2" l="1"/>
  <c r="J22" i="2" s="1"/>
  <c r="J20" i="2"/>
  <c r="D19" i="2" l="1"/>
  <c r="I20" i="2" l="1"/>
  <c r="I22" i="2" l="1"/>
  <c r="I15" i="1"/>
  <c r="D15" i="1"/>
  <c r="I17" i="1" l="1"/>
</calcChain>
</file>

<file path=xl/sharedStrings.xml><?xml version="1.0" encoding="utf-8"?>
<sst xmlns="http://schemas.openxmlformats.org/spreadsheetml/2006/main" count="225" uniqueCount="129">
  <si>
    <t>Tiny</t>
  </si>
  <si>
    <t>Hansen</t>
  </si>
  <si>
    <t>deployed</t>
  </si>
  <si>
    <t>recovered</t>
  </si>
  <si>
    <t>days at sea</t>
  </si>
  <si>
    <t>2/18/2021</t>
  </si>
  <si>
    <t>3/18/2021</t>
  </si>
  <si>
    <t>4/27/2021</t>
  </si>
  <si>
    <t>5/14/2021</t>
  </si>
  <si>
    <t>Total</t>
  </si>
  <si>
    <t>Grand Total for both vehciles</t>
  </si>
  <si>
    <t>5/18/2021</t>
  </si>
  <si>
    <t>5/28/2021</t>
  </si>
  <si>
    <t>6/25/2021</t>
  </si>
  <si>
    <t>6/28/2021</t>
  </si>
  <si>
    <t>8/18/2021</t>
  </si>
  <si>
    <t>8/25/2021</t>
  </si>
  <si>
    <t>8/30/2021</t>
  </si>
  <si>
    <t>9/28/2021</t>
  </si>
  <si>
    <t>3/17/2021</t>
  </si>
  <si>
    <t>10/20/2021</t>
  </si>
  <si>
    <t>10/28/2021</t>
  </si>
  <si>
    <t>10/26/2021</t>
  </si>
  <si>
    <t>11/15/2021</t>
  </si>
  <si>
    <t>11/29*2021</t>
  </si>
  <si>
    <t>12/15/2021</t>
  </si>
  <si>
    <t>12/17/2021</t>
  </si>
  <si>
    <t>recovered days at sea</t>
  </si>
  <si>
    <t>1/13/2022</t>
  </si>
  <si>
    <t>01/18/2022</t>
  </si>
  <si>
    <t xml:space="preserve"> days at sea</t>
  </si>
  <si>
    <t>1/24/2022</t>
  </si>
  <si>
    <t>01/20/2022</t>
  </si>
  <si>
    <t>2/16/22</t>
  </si>
  <si>
    <t>2/23/22</t>
  </si>
  <si>
    <t>Tiny Total</t>
  </si>
  <si>
    <t>Hansen Total</t>
  </si>
  <si>
    <t>3/23/2022</t>
  </si>
  <si>
    <t>Combined total</t>
  </si>
  <si>
    <t>4/20/2022</t>
  </si>
  <si>
    <t>5/18/2022</t>
  </si>
  <si>
    <t>5/23/2022</t>
  </si>
  <si>
    <t>06/15/2022</t>
  </si>
  <si>
    <t>6/16/2022</t>
  </si>
  <si>
    <t>7/19/2022</t>
  </si>
  <si>
    <t>7/27/2022</t>
  </si>
  <si>
    <t>8/15/2022</t>
  </si>
  <si>
    <t>8/18/2022</t>
  </si>
  <si>
    <t>9/15/2022</t>
  </si>
  <si>
    <t>5/25/2022</t>
  </si>
  <si>
    <t>9/19/2022</t>
  </si>
  <si>
    <t>9/28/2022</t>
  </si>
  <si>
    <t>10/18/2022</t>
  </si>
  <si>
    <t>9/29/2022</t>
  </si>
  <si>
    <t>10/20/2022</t>
  </si>
  <si>
    <t>10/28/2022</t>
  </si>
  <si>
    <t>11/22/2022</t>
  </si>
  <si>
    <t>11/30/2022</t>
  </si>
  <si>
    <t>12/14/2022</t>
  </si>
  <si>
    <t>12/19/2022</t>
  </si>
  <si>
    <t>12/20/2022</t>
  </si>
  <si>
    <t>x</t>
  </si>
  <si>
    <t>Total for Tiny</t>
  </si>
  <si>
    <t>Total for Hansen</t>
  </si>
  <si>
    <t>Grand total</t>
  </si>
  <si>
    <t>04/24/2023</t>
  </si>
  <si>
    <t>Test</t>
  </si>
  <si>
    <t>05-15-2023</t>
  </si>
  <si>
    <t>05/22/2023</t>
  </si>
  <si>
    <t>5/30/2023</t>
  </si>
  <si>
    <t>6/15/2023</t>
  </si>
  <si>
    <t>6/26/2023</t>
  </si>
  <si>
    <t>7/19/2023</t>
  </si>
  <si>
    <t>7/26/2023</t>
  </si>
  <si>
    <t>7/31/2023</t>
  </si>
  <si>
    <t>8/18/2023</t>
  </si>
  <si>
    <t>8/30/2023</t>
  </si>
  <si>
    <t>9/13/2023</t>
  </si>
  <si>
    <t>9/21/2023</t>
  </si>
  <si>
    <t>Total for dev</t>
  </si>
  <si>
    <t>9/27/2023</t>
  </si>
  <si>
    <t>10/16/23</t>
  </si>
  <si>
    <t>10/18/2023</t>
  </si>
  <si>
    <t>10/13/2023</t>
  </si>
  <si>
    <t>10/17/2023</t>
  </si>
  <si>
    <t>10/25/2023</t>
  </si>
  <si>
    <t>10/31/2023</t>
  </si>
  <si>
    <t>11/14/2023</t>
  </si>
  <si>
    <t>11/17/2023</t>
  </si>
  <si>
    <t>11/28/2023</t>
  </si>
  <si>
    <t>11/30/2023</t>
  </si>
  <si>
    <t>11/29/2023</t>
  </si>
  <si>
    <t>12/13/2023</t>
  </si>
  <si>
    <t>12/19/2023</t>
  </si>
  <si>
    <t>12/20/2023</t>
  </si>
  <si>
    <t>12/22/2023</t>
  </si>
  <si>
    <t>1/19/24</t>
  </si>
  <si>
    <t>1/23/2024</t>
  </si>
  <si>
    <t>1/30/2024</t>
  </si>
  <si>
    <t>2/21/2024</t>
  </si>
  <si>
    <t>2/22/2024</t>
  </si>
  <si>
    <t>2/28/2024</t>
  </si>
  <si>
    <t>2/15/2024</t>
  </si>
  <si>
    <t>3/15/2024</t>
  </si>
  <si>
    <t>3/20/2024</t>
  </si>
  <si>
    <t>3/21/2024</t>
  </si>
  <si>
    <t>3/22/2024</t>
  </si>
  <si>
    <t>4/15/2024</t>
  </si>
  <si>
    <t>4/18/20245</t>
  </si>
  <si>
    <t>5/16/2024</t>
  </si>
  <si>
    <t>5/22/2024</t>
  </si>
  <si>
    <t>06/25/2024</t>
  </si>
  <si>
    <t>6/18/2024</t>
  </si>
  <si>
    <t>7/19/2024</t>
  </si>
  <si>
    <t>7/23/2024</t>
  </si>
  <si>
    <t>7/29/2024</t>
  </si>
  <si>
    <t>8/13/2024</t>
  </si>
  <si>
    <t>8/16/2024</t>
  </si>
  <si>
    <t>8/28/2024</t>
  </si>
  <si>
    <t>9/30/2024</t>
  </si>
  <si>
    <t>10/28/2024</t>
  </si>
  <si>
    <t>10/24/2024</t>
  </si>
  <si>
    <t>11/19/2024</t>
  </si>
  <si>
    <t>10/31/2024</t>
  </si>
  <si>
    <t>11/08/20247</t>
  </si>
  <si>
    <t>11/14/2024?</t>
  </si>
  <si>
    <t>12-16-2024</t>
  </si>
  <si>
    <t>12/20/2024</t>
  </si>
  <si>
    <t>confirm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</si>
</sst>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$-409]d/m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workbookViewId="0">
      <selection activeCell="C32" sqref="C32"/>
    </sheetView>
  </sheetViews>
  <sheetFormatPr defaultRowHeight="15" x14ac:dyDescent="0.25"/>
  <cols>
    <col min="2" max="2" width="10.5703125" customWidth="1"/>
    <col min="3" max="3" width="10.42578125" customWidth="1"/>
    <col min="4" max="5" width="12.85546875" customWidth="1"/>
  </cols>
  <sheetData>
    <row r="1" spans="1:9" x14ac:dyDescent="0.25">
      <c r="B1" t="s">
        <v>0</v>
      </c>
      <c r="G1" t="s">
        <v>1</v>
      </c>
    </row>
    <row r="2" spans="1:9" x14ac:dyDescent="0.25">
      <c r="B2" t="s">
        <v>2</v>
      </c>
      <c r="C2" t="s">
        <v>3</v>
      </c>
      <c r="D2" t="s">
        <v>4</v>
      </c>
      <c r="G2" t="s">
        <v>2</v>
      </c>
      <c r="H2" t="s">
        <v>3</v>
      </c>
      <c r="I2" t="s">
        <v>4</v>
      </c>
    </row>
    <row r="3" spans="1:9" x14ac:dyDescent="0.25">
      <c r="A3">
        <v>1</v>
      </c>
      <c r="B3" s="1">
        <v>44441</v>
      </c>
      <c r="C3" t="s">
        <v>5</v>
      </c>
      <c r="D3">
        <v>9</v>
      </c>
      <c r="F3">
        <v>1</v>
      </c>
      <c r="G3" t="s">
        <v>5</v>
      </c>
      <c r="H3" t="s">
        <v>19</v>
      </c>
      <c r="I3">
        <v>27</v>
      </c>
    </row>
    <row r="4" spans="1:9" x14ac:dyDescent="0.25">
      <c r="A4">
        <v>2</v>
      </c>
      <c r="B4" t="s">
        <v>6</v>
      </c>
      <c r="C4" s="1">
        <v>44259</v>
      </c>
      <c r="D4">
        <v>15</v>
      </c>
      <c r="F4">
        <v>2</v>
      </c>
      <c r="G4" t="s">
        <v>6</v>
      </c>
      <c r="H4" s="1">
        <v>44351</v>
      </c>
      <c r="I4">
        <v>19</v>
      </c>
    </row>
    <row r="5" spans="1:9" x14ac:dyDescent="0.25">
      <c r="A5">
        <v>3</v>
      </c>
      <c r="B5" s="1">
        <v>44412</v>
      </c>
      <c r="C5" t="s">
        <v>8</v>
      </c>
      <c r="D5">
        <v>36</v>
      </c>
      <c r="F5">
        <v>3</v>
      </c>
      <c r="G5" s="1">
        <v>44443</v>
      </c>
      <c r="H5" t="s">
        <v>7</v>
      </c>
      <c r="I5">
        <v>18</v>
      </c>
    </row>
    <row r="6" spans="1:9" x14ac:dyDescent="0.25">
      <c r="A6">
        <v>4</v>
      </c>
      <c r="B6" t="s">
        <v>12</v>
      </c>
      <c r="C6" t="s">
        <v>14</v>
      </c>
      <c r="D6">
        <v>31</v>
      </c>
      <c r="F6">
        <v>4</v>
      </c>
      <c r="G6" t="s">
        <v>11</v>
      </c>
      <c r="H6" s="1">
        <v>44383</v>
      </c>
      <c r="I6">
        <v>20</v>
      </c>
    </row>
    <row r="7" spans="1:9" x14ac:dyDescent="0.25">
      <c r="A7">
        <v>5</v>
      </c>
      <c r="B7" s="1">
        <v>44203</v>
      </c>
      <c r="C7" s="1">
        <v>44415</v>
      </c>
      <c r="D7">
        <v>7</v>
      </c>
      <c r="F7">
        <v>5</v>
      </c>
      <c r="G7" t="s">
        <v>13</v>
      </c>
      <c r="H7" s="1">
        <v>44203</v>
      </c>
      <c r="I7">
        <v>6</v>
      </c>
    </row>
    <row r="8" spans="1:9" x14ac:dyDescent="0.25">
      <c r="A8">
        <v>6</v>
      </c>
      <c r="B8" s="1">
        <v>44294</v>
      </c>
      <c r="C8" s="1">
        <v>44477</v>
      </c>
      <c r="D8">
        <v>6</v>
      </c>
      <c r="F8">
        <v>6</v>
      </c>
      <c r="G8" s="2">
        <v>44418</v>
      </c>
      <c r="H8" t="s">
        <v>17</v>
      </c>
      <c r="I8">
        <v>20</v>
      </c>
    </row>
    <row r="9" spans="1:9" x14ac:dyDescent="0.25">
      <c r="A9">
        <v>7</v>
      </c>
      <c r="B9" t="s">
        <v>15</v>
      </c>
      <c r="C9" t="s">
        <v>16</v>
      </c>
      <c r="D9">
        <v>7</v>
      </c>
      <c r="F9">
        <v>7</v>
      </c>
      <c r="G9" t="s">
        <v>22</v>
      </c>
      <c r="H9" t="s">
        <v>23</v>
      </c>
      <c r="I9">
        <v>20</v>
      </c>
    </row>
    <row r="10" spans="1:9" x14ac:dyDescent="0.25">
      <c r="A10">
        <v>8</v>
      </c>
      <c r="B10" s="1">
        <v>44236</v>
      </c>
      <c r="C10" s="1">
        <v>44478</v>
      </c>
      <c r="D10">
        <v>8</v>
      </c>
    </row>
    <row r="11" spans="1:9" x14ac:dyDescent="0.25">
      <c r="A11">
        <v>9</v>
      </c>
      <c r="B11" t="s">
        <v>18</v>
      </c>
      <c r="C11" t="s">
        <v>20</v>
      </c>
      <c r="D11">
        <v>22</v>
      </c>
    </row>
    <row r="12" spans="1:9" x14ac:dyDescent="0.25">
      <c r="A12">
        <v>10</v>
      </c>
      <c r="B12" t="s">
        <v>21</v>
      </c>
      <c r="C12" s="1">
        <v>44450</v>
      </c>
      <c r="D12">
        <v>11</v>
      </c>
    </row>
    <row r="13" spans="1:9" x14ac:dyDescent="0.25">
      <c r="A13">
        <v>11</v>
      </c>
      <c r="B13" t="s">
        <v>24</v>
      </c>
      <c r="C13" s="1">
        <v>44359</v>
      </c>
      <c r="D13">
        <v>7</v>
      </c>
    </row>
    <row r="14" spans="1:9" x14ac:dyDescent="0.25">
      <c r="A14">
        <v>12</v>
      </c>
      <c r="B14" t="s">
        <v>25</v>
      </c>
      <c r="C14" t="s">
        <v>26</v>
      </c>
      <c r="D14">
        <v>2</v>
      </c>
    </row>
    <row r="15" spans="1:9" x14ac:dyDescent="0.25">
      <c r="C15" t="s">
        <v>9</v>
      </c>
      <c r="D15">
        <f>SUM(D3:D14)</f>
        <v>161</v>
      </c>
      <c r="H15" t="s">
        <v>9</v>
      </c>
      <c r="I15">
        <f>SUM(I3:I14)</f>
        <v>130</v>
      </c>
    </row>
    <row r="17" spans="6:9" x14ac:dyDescent="0.25">
      <c r="F17" t="s">
        <v>10</v>
      </c>
      <c r="I17">
        <f>D15+I15</f>
        <v>291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B17" sqref="B17"/>
    </sheetView>
  </sheetViews>
  <sheetFormatPr defaultRowHeight="15" x14ac:dyDescent="0.25"/>
  <cols>
    <col min="2" max="2" width="12.28515625" customWidth="1"/>
    <col min="3" max="3" width="13.140625" customWidth="1"/>
    <col min="4" max="4" width="11.140625" customWidth="1"/>
    <col min="6" max="6" width="12.42578125" bestFit="1" customWidth="1"/>
    <col min="7" max="7" width="10.7109375" bestFit="1" customWidth="1"/>
    <col min="8" max="8" width="12" customWidth="1"/>
    <col min="9" max="9" width="10" customWidth="1"/>
  </cols>
  <sheetData>
    <row r="1" spans="1:10" x14ac:dyDescent="0.25">
      <c r="A1" t="s">
        <v>0</v>
      </c>
      <c r="F1" t="s">
        <v>1</v>
      </c>
    </row>
    <row r="2" spans="1:10" x14ac:dyDescent="0.25">
      <c r="B2" t="s">
        <v>2</v>
      </c>
      <c r="C2" t="s">
        <v>27</v>
      </c>
      <c r="G2" t="s">
        <v>2</v>
      </c>
      <c r="H2" t="s">
        <v>3</v>
      </c>
      <c r="I2" t="s">
        <v>30</v>
      </c>
    </row>
    <row r="3" spans="1:10" x14ac:dyDescent="0.25">
      <c r="A3">
        <v>1</v>
      </c>
      <c r="B3" s="4">
        <v>44568</v>
      </c>
      <c r="C3" s="4" t="s">
        <v>28</v>
      </c>
      <c r="D3">
        <v>6</v>
      </c>
      <c r="E3" t="s">
        <v>61</v>
      </c>
      <c r="F3">
        <v>1</v>
      </c>
      <c r="G3" s="3" t="s">
        <v>29</v>
      </c>
      <c r="H3" s="3" t="s">
        <v>32</v>
      </c>
      <c r="I3">
        <v>2</v>
      </c>
      <c r="J3" t="s">
        <v>61</v>
      </c>
    </row>
    <row r="4" spans="1:10" x14ac:dyDescent="0.25">
      <c r="A4">
        <v>2</v>
      </c>
      <c r="B4" s="4" t="s">
        <v>31</v>
      </c>
      <c r="C4" s="4" t="s">
        <v>34</v>
      </c>
      <c r="D4">
        <v>30</v>
      </c>
      <c r="E4" t="s">
        <v>61</v>
      </c>
      <c r="F4">
        <v>2</v>
      </c>
      <c r="G4" s="3">
        <v>44593</v>
      </c>
      <c r="H4" s="3">
        <v>44596</v>
      </c>
      <c r="I4">
        <v>3</v>
      </c>
      <c r="J4" t="s">
        <v>61</v>
      </c>
    </row>
    <row r="5" spans="1:10" x14ac:dyDescent="0.25">
      <c r="A5">
        <v>3</v>
      </c>
      <c r="B5" s="4">
        <v>44630</v>
      </c>
      <c r="C5" s="4">
        <v>44665</v>
      </c>
      <c r="D5">
        <v>35</v>
      </c>
      <c r="E5" t="s">
        <v>61</v>
      </c>
      <c r="F5">
        <v>3</v>
      </c>
      <c r="G5" s="3">
        <v>44601</v>
      </c>
      <c r="H5" s="3">
        <v>44602</v>
      </c>
      <c r="I5">
        <v>1</v>
      </c>
      <c r="J5" t="s">
        <v>61</v>
      </c>
    </row>
    <row r="6" spans="1:10" x14ac:dyDescent="0.25">
      <c r="A6">
        <v>4</v>
      </c>
      <c r="B6" s="5" t="s">
        <v>39</v>
      </c>
      <c r="C6" s="5">
        <v>44693</v>
      </c>
      <c r="D6">
        <v>22</v>
      </c>
      <c r="E6" t="s">
        <v>61</v>
      </c>
      <c r="F6">
        <v>4</v>
      </c>
      <c r="G6" s="3" t="s">
        <v>33</v>
      </c>
      <c r="H6" s="3">
        <v>44627</v>
      </c>
      <c r="I6">
        <v>19</v>
      </c>
      <c r="J6" t="s">
        <v>61</v>
      </c>
    </row>
    <row r="7" spans="1:10" x14ac:dyDescent="0.25">
      <c r="A7">
        <v>5</v>
      </c>
      <c r="B7" s="5">
        <v>44697</v>
      </c>
      <c r="C7" s="5" t="s">
        <v>40</v>
      </c>
      <c r="D7">
        <v>2</v>
      </c>
      <c r="E7" t="s">
        <v>61</v>
      </c>
      <c r="F7">
        <v>5</v>
      </c>
      <c r="G7" t="s">
        <v>37</v>
      </c>
      <c r="H7" s="1">
        <v>44662</v>
      </c>
      <c r="I7">
        <v>19</v>
      </c>
      <c r="J7" t="s">
        <v>61</v>
      </c>
    </row>
    <row r="8" spans="1:10" x14ac:dyDescent="0.25">
      <c r="A8">
        <v>6</v>
      </c>
      <c r="B8" s="5" t="s">
        <v>41</v>
      </c>
      <c r="C8" s="5">
        <v>44567</v>
      </c>
      <c r="D8">
        <v>9</v>
      </c>
      <c r="E8" t="s">
        <v>61</v>
      </c>
      <c r="F8">
        <v>6</v>
      </c>
      <c r="G8" s="1">
        <v>44671</v>
      </c>
      <c r="H8" s="1">
        <v>44691</v>
      </c>
      <c r="I8">
        <v>20</v>
      </c>
      <c r="J8" t="s">
        <v>61</v>
      </c>
    </row>
    <row r="9" spans="1:10" x14ac:dyDescent="0.25">
      <c r="A9">
        <v>7</v>
      </c>
      <c r="B9" s="5">
        <v>44714</v>
      </c>
      <c r="C9" s="5">
        <v>44719</v>
      </c>
      <c r="D9">
        <v>5</v>
      </c>
      <c r="E9" t="s">
        <v>61</v>
      </c>
      <c r="F9">
        <v>7</v>
      </c>
      <c r="G9" t="s">
        <v>49</v>
      </c>
      <c r="H9" t="s">
        <v>42</v>
      </c>
      <c r="I9">
        <v>21</v>
      </c>
      <c r="J9" t="s">
        <v>61</v>
      </c>
    </row>
    <row r="10" spans="1:10" x14ac:dyDescent="0.25">
      <c r="A10">
        <v>8</v>
      </c>
      <c r="B10" s="5" t="s">
        <v>43</v>
      </c>
      <c r="C10" s="5">
        <v>44749</v>
      </c>
      <c r="D10">
        <v>21</v>
      </c>
      <c r="E10" t="s">
        <v>61</v>
      </c>
      <c r="F10">
        <v>8</v>
      </c>
      <c r="G10" s="1">
        <v>44688</v>
      </c>
      <c r="H10" t="s">
        <v>45</v>
      </c>
      <c r="I10">
        <v>22</v>
      </c>
      <c r="J10" t="s">
        <v>61</v>
      </c>
    </row>
    <row r="11" spans="1:10" x14ac:dyDescent="0.25">
      <c r="A11">
        <v>9</v>
      </c>
      <c r="B11" s="5" t="s">
        <v>44</v>
      </c>
      <c r="C11" s="5" t="s">
        <v>47</v>
      </c>
      <c r="D11">
        <v>30</v>
      </c>
      <c r="E11" t="s">
        <v>61</v>
      </c>
      <c r="F11">
        <v>9</v>
      </c>
      <c r="G11" s="1" t="s">
        <v>46</v>
      </c>
      <c r="H11" s="1">
        <v>44751</v>
      </c>
      <c r="I11">
        <v>23</v>
      </c>
      <c r="J11" t="s">
        <v>61</v>
      </c>
    </row>
    <row r="12" spans="1:10" x14ac:dyDescent="0.25">
      <c r="A12">
        <v>10</v>
      </c>
      <c r="B12" s="5">
        <v>44813</v>
      </c>
      <c r="C12" s="5" t="s">
        <v>48</v>
      </c>
      <c r="D12">
        <v>6</v>
      </c>
      <c r="E12" t="s">
        <v>61</v>
      </c>
      <c r="F12">
        <v>10</v>
      </c>
      <c r="G12" s="1">
        <v>44782</v>
      </c>
      <c r="H12" s="1" t="s">
        <v>51</v>
      </c>
      <c r="I12">
        <v>20</v>
      </c>
      <c r="J12" t="s">
        <v>61</v>
      </c>
    </row>
    <row r="13" spans="1:10" x14ac:dyDescent="0.25">
      <c r="A13">
        <v>11</v>
      </c>
      <c r="B13" s="5" t="s">
        <v>50</v>
      </c>
      <c r="C13" s="1">
        <v>44905</v>
      </c>
      <c r="D13">
        <v>23</v>
      </c>
      <c r="E13" t="s">
        <v>61</v>
      </c>
      <c r="F13">
        <v>11</v>
      </c>
      <c r="G13" t="s">
        <v>53</v>
      </c>
      <c r="H13" s="1" t="s">
        <v>52</v>
      </c>
      <c r="I13">
        <v>19</v>
      </c>
      <c r="J13" t="s">
        <v>61</v>
      </c>
    </row>
    <row r="14" spans="1:10" x14ac:dyDescent="0.25">
      <c r="A14">
        <v>12</v>
      </c>
      <c r="B14" s="5" t="s">
        <v>55</v>
      </c>
      <c r="C14" t="s">
        <v>55</v>
      </c>
      <c r="D14">
        <v>0</v>
      </c>
      <c r="E14" t="s">
        <v>61</v>
      </c>
      <c r="F14">
        <v>12</v>
      </c>
      <c r="G14" s="1" t="s">
        <v>54</v>
      </c>
      <c r="H14" s="1">
        <v>44753</v>
      </c>
      <c r="I14">
        <v>18</v>
      </c>
      <c r="J14" t="s">
        <v>61</v>
      </c>
    </row>
    <row r="15" spans="1:10" x14ac:dyDescent="0.25">
      <c r="A15">
        <v>13</v>
      </c>
      <c r="B15" s="1">
        <v>44631</v>
      </c>
      <c r="C15" s="5" t="s">
        <v>56</v>
      </c>
      <c r="D15">
        <v>19</v>
      </c>
      <c r="E15" t="s">
        <v>61</v>
      </c>
      <c r="F15">
        <v>13</v>
      </c>
      <c r="G15" s="1">
        <v>44815</v>
      </c>
      <c r="H15" s="1">
        <v>44894</v>
      </c>
      <c r="I15">
        <v>20</v>
      </c>
      <c r="J15" t="s">
        <v>61</v>
      </c>
    </row>
    <row r="16" spans="1:10" x14ac:dyDescent="0.25">
      <c r="A16">
        <v>14</v>
      </c>
      <c r="B16" s="1">
        <v>44904</v>
      </c>
      <c r="C16" s="5">
        <v>44904</v>
      </c>
      <c r="D16">
        <v>1</v>
      </c>
      <c r="E16" t="s">
        <v>61</v>
      </c>
      <c r="F16">
        <v>14</v>
      </c>
      <c r="G16" s="1" t="s">
        <v>57</v>
      </c>
      <c r="H16" s="1" t="s">
        <v>60</v>
      </c>
      <c r="I16">
        <v>20</v>
      </c>
      <c r="J16" t="s">
        <v>61</v>
      </c>
    </row>
    <row r="17" spans="1:10" x14ac:dyDescent="0.25">
      <c r="A17">
        <v>15</v>
      </c>
      <c r="B17" s="1" t="s">
        <v>58</v>
      </c>
      <c r="C17" s="5" t="s">
        <v>59</v>
      </c>
      <c r="D17">
        <v>5</v>
      </c>
      <c r="E17" t="s">
        <v>61</v>
      </c>
      <c r="G17" s="1"/>
      <c r="H17" s="1"/>
    </row>
    <row r="18" spans="1:10" x14ac:dyDescent="0.25">
      <c r="G18" s="1"/>
      <c r="H18" s="1"/>
    </row>
    <row r="19" spans="1:10" x14ac:dyDescent="0.25">
      <c r="A19" t="s">
        <v>35</v>
      </c>
      <c r="D19">
        <f>SUM(D3:D17)</f>
        <v>214</v>
      </c>
      <c r="E19">
        <f>SUM(D3:D17)</f>
        <v>214</v>
      </c>
    </row>
    <row r="20" spans="1:10" x14ac:dyDescent="0.25">
      <c r="F20" t="s">
        <v>36</v>
      </c>
      <c r="I20">
        <f>SUM(I3:I16)</f>
        <v>227</v>
      </c>
      <c r="J20">
        <f>SUM(I3:I16)</f>
        <v>227</v>
      </c>
    </row>
    <row r="22" spans="1:10" x14ac:dyDescent="0.25">
      <c r="H22" t="s">
        <v>38</v>
      </c>
      <c r="I22">
        <f>D19+I20</f>
        <v>441</v>
      </c>
      <c r="J22">
        <f>E19+J20</f>
        <v>441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"/>
  <sheetViews>
    <sheetView workbookViewId="0">
      <selection activeCell="F30" sqref="F30"/>
    </sheetView>
  </sheetViews>
  <sheetFormatPr defaultRowHeight="15" x14ac:dyDescent="0.25"/>
  <cols>
    <col min="2" max="2" width="12.7109375" customWidth="1"/>
    <col min="3" max="3" width="11.5703125" customWidth="1"/>
    <col min="4" max="4" width="12.85546875" customWidth="1"/>
    <col min="7" max="7" width="13.42578125" customWidth="1"/>
    <col min="8" max="8" width="13.140625" customWidth="1"/>
    <col min="13" max="13" width="12.85546875" customWidth="1"/>
  </cols>
  <sheetData>
    <row r="1" spans="1:14" x14ac:dyDescent="0.25">
      <c r="A1" t="s">
        <v>0</v>
      </c>
      <c r="F1" t="s">
        <v>1</v>
      </c>
      <c r="K1" t="s">
        <v>66</v>
      </c>
    </row>
    <row r="2" spans="1:14" x14ac:dyDescent="0.25">
      <c r="B2" t="s">
        <v>2</v>
      </c>
      <c r="C2" t="s">
        <v>27</v>
      </c>
      <c r="G2" t="s">
        <v>2</v>
      </c>
      <c r="H2" t="s">
        <v>3</v>
      </c>
      <c r="I2" t="s">
        <v>30</v>
      </c>
      <c r="L2" t="s">
        <v>2</v>
      </c>
      <c r="M2" t="s">
        <v>3</v>
      </c>
      <c r="N2" t="s">
        <v>30</v>
      </c>
    </row>
    <row r="3" spans="1:14" x14ac:dyDescent="0.25">
      <c r="A3">
        <v>1</v>
      </c>
      <c r="B3" s="4">
        <v>44944</v>
      </c>
      <c r="C3" s="4">
        <v>44950</v>
      </c>
      <c r="D3">
        <v>6</v>
      </c>
      <c r="F3">
        <v>1</v>
      </c>
      <c r="G3" s="4">
        <v>44938</v>
      </c>
      <c r="H3" s="4">
        <v>44964</v>
      </c>
      <c r="I3">
        <v>26</v>
      </c>
      <c r="K3">
        <v>1</v>
      </c>
      <c r="L3" s="1">
        <v>45055</v>
      </c>
      <c r="M3" s="1">
        <v>45265</v>
      </c>
      <c r="N3">
        <v>3</v>
      </c>
    </row>
    <row r="4" spans="1:14" x14ac:dyDescent="0.25">
      <c r="A4">
        <v>2</v>
      </c>
      <c r="B4" s="6">
        <v>44972</v>
      </c>
      <c r="C4" s="6">
        <v>44978</v>
      </c>
      <c r="D4">
        <v>6</v>
      </c>
      <c r="F4">
        <v>2</v>
      </c>
      <c r="G4" s="6">
        <v>44966</v>
      </c>
      <c r="H4" s="6">
        <v>44987</v>
      </c>
      <c r="I4">
        <v>21</v>
      </c>
      <c r="K4">
        <v>2</v>
      </c>
      <c r="L4" t="s">
        <v>91</v>
      </c>
      <c r="M4" t="s">
        <v>90</v>
      </c>
      <c r="N4">
        <v>1</v>
      </c>
    </row>
    <row r="5" spans="1:14" x14ac:dyDescent="0.25">
      <c r="A5">
        <v>3</v>
      </c>
      <c r="B5" s="6">
        <v>44987</v>
      </c>
      <c r="C5" s="6">
        <v>45001</v>
      </c>
      <c r="D5">
        <v>14</v>
      </c>
      <c r="F5">
        <v>3</v>
      </c>
      <c r="G5" s="1">
        <v>45020</v>
      </c>
      <c r="H5" t="s">
        <v>65</v>
      </c>
      <c r="I5">
        <v>20</v>
      </c>
    </row>
    <row r="6" spans="1:14" x14ac:dyDescent="0.25">
      <c r="A6">
        <v>4</v>
      </c>
      <c r="B6" s="1">
        <v>45081</v>
      </c>
      <c r="C6" s="1">
        <v>45021</v>
      </c>
      <c r="D6">
        <v>28</v>
      </c>
      <c r="F6">
        <v>4</v>
      </c>
      <c r="G6" s="1" t="s">
        <v>67</v>
      </c>
      <c r="H6" t="s">
        <v>68</v>
      </c>
      <c r="I6">
        <v>7</v>
      </c>
    </row>
    <row r="7" spans="1:14" x14ac:dyDescent="0.25">
      <c r="A7">
        <v>5</v>
      </c>
      <c r="B7" s="1">
        <v>45265</v>
      </c>
      <c r="C7" s="1" t="s">
        <v>69</v>
      </c>
      <c r="D7">
        <v>18</v>
      </c>
      <c r="F7">
        <v>5</v>
      </c>
      <c r="G7" s="1">
        <v>45113</v>
      </c>
      <c r="H7" t="s">
        <v>71</v>
      </c>
      <c r="I7">
        <v>19</v>
      </c>
    </row>
    <row r="8" spans="1:14" x14ac:dyDescent="0.25">
      <c r="A8">
        <v>6</v>
      </c>
      <c r="B8" s="1">
        <v>45052</v>
      </c>
      <c r="C8" s="1" t="s">
        <v>70</v>
      </c>
      <c r="D8">
        <v>10</v>
      </c>
      <c r="F8">
        <v>6</v>
      </c>
      <c r="G8" s="1">
        <v>45114</v>
      </c>
      <c r="H8" t="s">
        <v>73</v>
      </c>
      <c r="I8">
        <v>19</v>
      </c>
    </row>
    <row r="9" spans="1:14" x14ac:dyDescent="0.25">
      <c r="A9">
        <v>7</v>
      </c>
      <c r="B9" s="1">
        <v>45206</v>
      </c>
      <c r="C9" t="s">
        <v>72</v>
      </c>
      <c r="D9">
        <v>9</v>
      </c>
      <c r="F9">
        <v>7</v>
      </c>
      <c r="G9" s="1">
        <v>45177</v>
      </c>
      <c r="H9" t="s">
        <v>76</v>
      </c>
      <c r="I9">
        <v>21</v>
      </c>
      <c r="M9" t="s">
        <v>79</v>
      </c>
      <c r="N9">
        <f>N3+N4</f>
        <v>4</v>
      </c>
    </row>
    <row r="10" spans="1:14" x14ac:dyDescent="0.25">
      <c r="A10">
        <v>8</v>
      </c>
      <c r="B10" s="1" t="s">
        <v>74</v>
      </c>
      <c r="C10" s="1" t="s">
        <v>75</v>
      </c>
      <c r="D10">
        <v>18</v>
      </c>
      <c r="F10">
        <v>8</v>
      </c>
      <c r="G10" s="1">
        <v>45170</v>
      </c>
      <c r="H10" t="s">
        <v>78</v>
      </c>
      <c r="I10">
        <v>20</v>
      </c>
    </row>
    <row r="11" spans="1:14" x14ac:dyDescent="0.25">
      <c r="A11">
        <v>9</v>
      </c>
      <c r="B11" s="1">
        <v>45147</v>
      </c>
      <c r="C11" s="1" t="s">
        <v>77</v>
      </c>
      <c r="D11">
        <v>5</v>
      </c>
      <c r="F11">
        <v>9</v>
      </c>
      <c r="G11" s="1" t="s">
        <v>80</v>
      </c>
      <c r="H11" t="s">
        <v>81</v>
      </c>
      <c r="I11">
        <v>19</v>
      </c>
    </row>
    <row r="12" spans="1:14" x14ac:dyDescent="0.25">
      <c r="A12">
        <v>10</v>
      </c>
      <c r="B12" s="1" t="s">
        <v>83</v>
      </c>
      <c r="C12" s="1" t="s">
        <v>84</v>
      </c>
      <c r="D12">
        <v>4</v>
      </c>
      <c r="F12">
        <v>10</v>
      </c>
      <c r="G12" s="1" t="s">
        <v>82</v>
      </c>
      <c r="H12" t="s">
        <v>85</v>
      </c>
      <c r="I12">
        <v>7</v>
      </c>
    </row>
    <row r="13" spans="1:14" x14ac:dyDescent="0.25">
      <c r="A13">
        <v>11</v>
      </c>
      <c r="B13" s="1" t="s">
        <v>87</v>
      </c>
      <c r="C13" s="1" t="s">
        <v>88</v>
      </c>
      <c r="D13">
        <v>3</v>
      </c>
      <c r="F13">
        <v>11</v>
      </c>
      <c r="G13" s="1" t="s">
        <v>86</v>
      </c>
      <c r="H13" s="1">
        <v>44937</v>
      </c>
      <c r="I13">
        <v>1</v>
      </c>
    </row>
    <row r="14" spans="1:14" x14ac:dyDescent="0.25">
      <c r="A14">
        <v>12</v>
      </c>
      <c r="B14" s="1">
        <v>45150</v>
      </c>
      <c r="C14" s="1" t="s">
        <v>92</v>
      </c>
      <c r="D14">
        <v>5</v>
      </c>
      <c r="F14">
        <v>12</v>
      </c>
      <c r="G14" s="1">
        <v>45149</v>
      </c>
      <c r="H14" s="1" t="s">
        <v>89</v>
      </c>
      <c r="I14">
        <v>20</v>
      </c>
    </row>
    <row r="15" spans="1:14" x14ac:dyDescent="0.25">
      <c r="A15">
        <v>13</v>
      </c>
      <c r="B15" s="1" t="s">
        <v>94</v>
      </c>
      <c r="C15" s="1" t="s">
        <v>95</v>
      </c>
      <c r="D15">
        <v>2</v>
      </c>
      <c r="F15">
        <v>13</v>
      </c>
      <c r="G15" s="1" t="s">
        <v>90</v>
      </c>
      <c r="H15" s="1" t="s">
        <v>93</v>
      </c>
      <c r="I15">
        <v>19</v>
      </c>
    </row>
    <row r="16" spans="1:14" x14ac:dyDescent="0.25">
      <c r="B16" s="1"/>
      <c r="G16" s="1"/>
      <c r="H16" s="1"/>
    </row>
    <row r="17" spans="3:9" x14ac:dyDescent="0.25">
      <c r="C17" t="s">
        <v>62</v>
      </c>
      <c r="D17">
        <f>SUM(D3:D15)</f>
        <v>128</v>
      </c>
      <c r="H17" t="s">
        <v>63</v>
      </c>
      <c r="I17">
        <f>SUM(I3:I15)</f>
        <v>219</v>
      </c>
    </row>
    <row r="22" spans="3:9" x14ac:dyDescent="0.25">
      <c r="H22" t="s">
        <v>64</v>
      </c>
      <c r="I22">
        <f>D17+I17+N9</f>
        <v>351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4EF1F-1854-4BDC-A376-D32DAA5AA6CA}">
  <dimension ref="A1:N22"/>
  <sheetViews>
    <sheetView workbookViewId="0">
      <selection activeCell="D15" sqref="D15"/>
    </sheetView>
  </sheetViews>
  <sheetFormatPr defaultRowHeight="15" x14ac:dyDescent="0.25"/>
  <cols>
    <col min="2" max="2" width="11.42578125" customWidth="1"/>
    <col min="3" max="3" width="10.140625" customWidth="1"/>
    <col min="7" max="7" width="10.85546875" customWidth="1"/>
    <col min="8" max="8" width="10.28515625" customWidth="1"/>
    <col min="13" max="13" width="13.140625" customWidth="1"/>
  </cols>
  <sheetData>
    <row r="1" spans="1:14" x14ac:dyDescent="0.25">
      <c r="A1" t="s">
        <v>0</v>
      </c>
      <c r="F1" t="s">
        <v>1</v>
      </c>
      <c r="K1" t="s">
        <v>66</v>
      </c>
    </row>
    <row r="2" spans="1:14" x14ac:dyDescent="0.25">
      <c r="B2" t="s">
        <v>2</v>
      </c>
      <c r="C2" t="s">
        <v>27</v>
      </c>
      <c r="G2" t="s">
        <v>2</v>
      </c>
      <c r="H2" t="s">
        <v>3</v>
      </c>
      <c r="I2" t="s">
        <v>30</v>
      </c>
      <c r="L2" t="s">
        <v>2</v>
      </c>
      <c r="M2" t="s">
        <v>3</v>
      </c>
      <c r="N2" t="s">
        <v>30</v>
      </c>
    </row>
    <row r="3" spans="1:14" x14ac:dyDescent="0.25">
      <c r="A3">
        <v>1</v>
      </c>
      <c r="B3" s="4" t="s">
        <v>97</v>
      </c>
      <c r="C3" s="4" t="s">
        <v>98</v>
      </c>
      <c r="D3">
        <v>7</v>
      </c>
      <c r="F3">
        <v>1</v>
      </c>
      <c r="G3" s="4" t="s">
        <v>96</v>
      </c>
      <c r="H3" s="4" t="s">
        <v>99</v>
      </c>
      <c r="I3">
        <v>33</v>
      </c>
      <c r="K3">
        <v>1</v>
      </c>
      <c r="L3" s="1">
        <v>45385</v>
      </c>
      <c r="M3" s="1">
        <v>45446</v>
      </c>
      <c r="N3">
        <v>2</v>
      </c>
    </row>
    <row r="4" spans="1:14" x14ac:dyDescent="0.25">
      <c r="A4">
        <v>2</v>
      </c>
      <c r="B4" s="6" t="s">
        <v>102</v>
      </c>
      <c r="C4" s="6" t="s">
        <v>100</v>
      </c>
      <c r="D4">
        <v>7</v>
      </c>
      <c r="F4">
        <v>2</v>
      </c>
      <c r="G4" s="6" t="s">
        <v>101</v>
      </c>
      <c r="H4" s="6" t="s">
        <v>104</v>
      </c>
      <c r="I4">
        <v>21</v>
      </c>
      <c r="K4">
        <v>2</v>
      </c>
      <c r="L4" t="s">
        <v>105</v>
      </c>
      <c r="M4" t="s">
        <v>106</v>
      </c>
      <c r="N4">
        <v>1</v>
      </c>
    </row>
    <row r="5" spans="1:14" x14ac:dyDescent="0.25">
      <c r="A5">
        <v>3</v>
      </c>
      <c r="B5" s="6">
        <v>45362</v>
      </c>
      <c r="C5" s="6" t="s">
        <v>103</v>
      </c>
      <c r="D5">
        <v>4</v>
      </c>
      <c r="F5">
        <v>3</v>
      </c>
      <c r="G5" s="1" t="s">
        <v>107</v>
      </c>
      <c r="H5" s="1">
        <v>45448</v>
      </c>
      <c r="I5">
        <v>21</v>
      </c>
    </row>
    <row r="6" spans="1:14" x14ac:dyDescent="0.25">
      <c r="A6">
        <v>4</v>
      </c>
      <c r="B6" s="1" t="s">
        <v>108</v>
      </c>
      <c r="C6" s="1">
        <v>45296</v>
      </c>
      <c r="D6">
        <v>13</v>
      </c>
      <c r="F6">
        <v>4</v>
      </c>
      <c r="G6" s="1" t="s">
        <v>109</v>
      </c>
      <c r="H6" s="1">
        <v>45449</v>
      </c>
      <c r="I6">
        <v>21</v>
      </c>
    </row>
    <row r="7" spans="1:14" x14ac:dyDescent="0.25">
      <c r="A7">
        <v>5</v>
      </c>
      <c r="B7" s="1" t="s">
        <v>110</v>
      </c>
      <c r="C7" s="1">
        <v>45388</v>
      </c>
      <c r="D7">
        <v>13</v>
      </c>
      <c r="F7">
        <v>5</v>
      </c>
      <c r="G7" s="1">
        <v>45511</v>
      </c>
      <c r="H7" t="s">
        <v>115</v>
      </c>
      <c r="I7">
        <v>21</v>
      </c>
    </row>
    <row r="8" spans="1:14" x14ac:dyDescent="0.25">
      <c r="A8">
        <v>6</v>
      </c>
      <c r="B8" s="1" t="s">
        <v>112</v>
      </c>
      <c r="C8" s="1" t="s">
        <v>111</v>
      </c>
      <c r="D8">
        <v>7</v>
      </c>
      <c r="F8">
        <v>6</v>
      </c>
      <c r="G8" s="1">
        <v>45481</v>
      </c>
      <c r="H8" t="s">
        <v>118</v>
      </c>
      <c r="I8">
        <v>21</v>
      </c>
    </row>
    <row r="9" spans="1:14" x14ac:dyDescent="0.25">
      <c r="A9">
        <v>7</v>
      </c>
      <c r="B9" s="1" t="s">
        <v>113</v>
      </c>
      <c r="C9" s="1" t="s">
        <v>114</v>
      </c>
      <c r="D9">
        <v>4</v>
      </c>
      <c r="F9">
        <v>7</v>
      </c>
      <c r="G9" s="1">
        <v>45605</v>
      </c>
      <c r="H9" s="1">
        <v>45332</v>
      </c>
      <c r="I9">
        <v>21</v>
      </c>
      <c r="M9" t="s">
        <v>79</v>
      </c>
      <c r="N9">
        <f>N3+N4</f>
        <v>3</v>
      </c>
    </row>
    <row r="10" spans="1:14" x14ac:dyDescent="0.25">
      <c r="A10">
        <v>8</v>
      </c>
      <c r="B10" s="1" t="s">
        <v>116</v>
      </c>
      <c r="C10" s="1" t="s">
        <v>117</v>
      </c>
      <c r="D10">
        <v>3</v>
      </c>
      <c r="F10">
        <v>8</v>
      </c>
      <c r="G10" s="1">
        <v>45483</v>
      </c>
      <c r="H10" t="s">
        <v>120</v>
      </c>
      <c r="I10">
        <v>21</v>
      </c>
    </row>
    <row r="11" spans="1:14" x14ac:dyDescent="0.25">
      <c r="A11">
        <v>9</v>
      </c>
      <c r="B11" s="1">
        <v>45605</v>
      </c>
      <c r="C11" s="1" t="s">
        <v>119</v>
      </c>
      <c r="D11">
        <v>19</v>
      </c>
      <c r="F11">
        <v>9</v>
      </c>
      <c r="G11" t="s">
        <v>122</v>
      </c>
      <c r="H11" s="1">
        <v>45577</v>
      </c>
      <c r="I11">
        <v>21</v>
      </c>
    </row>
    <row r="12" spans="1:14" x14ac:dyDescent="0.25">
      <c r="A12">
        <v>10</v>
      </c>
      <c r="B12" s="1" t="s">
        <v>121</v>
      </c>
      <c r="C12" s="1" t="s">
        <v>123</v>
      </c>
      <c r="D12">
        <v>7</v>
      </c>
      <c r="F12">
        <v>10</v>
      </c>
      <c r="G12" s="1"/>
    </row>
    <row r="13" spans="1:14" x14ac:dyDescent="0.25">
      <c r="A13">
        <v>11</v>
      </c>
      <c r="B13" s="1" t="s">
        <v>124</v>
      </c>
      <c r="C13" s="1" t="s">
        <v>125</v>
      </c>
      <c r="D13">
        <v>6</v>
      </c>
      <c r="F13">
        <v>11</v>
      </c>
      <c r="G13" s="1"/>
      <c r="H13" s="1"/>
    </row>
    <row r="14" spans="1:14" x14ac:dyDescent="0.25">
      <c r="A14">
        <v>12</v>
      </c>
      <c r="B14" s="1" t="s">
        <v>126</v>
      </c>
      <c r="C14" s="1" t="s">
        <v>127</v>
      </c>
      <c r="D14">
        <v>4</v>
      </c>
      <c r="F14">
        <v>12</v>
      </c>
      <c r="G14" s="1"/>
      <c r="H14" s="1"/>
    </row>
    <row r="15" spans="1:14" x14ac:dyDescent="0.25">
      <c r="A15">
        <v>13</v>
      </c>
      <c r="B15" s="1"/>
      <c r="C15" s="1"/>
      <c r="F15">
        <v>13</v>
      </c>
      <c r="G15" s="1"/>
      <c r="H15" s="1"/>
    </row>
    <row r="16" spans="1:14" x14ac:dyDescent="0.25">
      <c r="B16" s="1"/>
      <c r="G16" s="1"/>
      <c r="H16" s="1"/>
    </row>
    <row r="17" spans="3:9" x14ac:dyDescent="0.25">
      <c r="C17" t="s">
        <v>62</v>
      </c>
      <c r="D17">
        <f>SUM(D3:D15)</f>
        <v>94</v>
      </c>
      <c r="H17" t="s">
        <v>63</v>
      </c>
      <c r="I17">
        <f>SUM(I3:I15)</f>
        <v>201</v>
      </c>
    </row>
    <row r="22" spans="3:9" x14ac:dyDescent="0.25">
      <c r="H22" t="s">
        <v>64</v>
      </c>
      <c r="I22">
        <f>D17+I17+N9</f>
        <v>298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3BB3-D601-45D2-A4E7-1EDE9CFEBAEC}">
  <dimension ref="A1:N22"/>
  <sheetViews>
    <sheetView workbookViewId="0">
      <selection activeCell="E13" sqref="E13"/>
    </sheetView>
  </sheetViews>
  <sheetFormatPr defaultRowHeight="15" x14ac:dyDescent="0.25"/>
  <cols>
    <col min="2" max="2" width="13.85546875" customWidth="1"/>
    <col min="3" max="3" width="12.5703125" customWidth="1"/>
    <col min="4" max="4" width="15.42578125" customWidth="1"/>
    <col min="7" max="7" width="12.85546875" customWidth="1"/>
    <col min="8" max="8" width="13" customWidth="1"/>
    <col min="12" max="12" width="10.42578125" bestFit="1" customWidth="1"/>
    <col min="13" max="13" width="13.140625" customWidth="1"/>
    <col min="14" max="14" width="11.28515625" customWidth="1"/>
  </cols>
  <sheetData>
    <row r="1" spans="1:14" x14ac:dyDescent="0.25">
      <c r="A1" t="s">
        <v>0</v>
      </c>
      <c r="F1" t="s">
        <v>1</v>
      </c>
      <c r="K1" t="s">
        <v>66</v>
      </c>
    </row>
    <row r="2" spans="1:14" x14ac:dyDescent="0.25">
      <c r="B2" t="s">
        <v>2</v>
      </c>
      <c r="C2" t="s">
        <v>27</v>
      </c>
      <c r="G2" t="s">
        <v>2</v>
      </c>
      <c r="H2" t="s">
        <v>3</v>
      </c>
      <c r="I2" t="s">
        <v>30</v>
      </c>
      <c r="L2" t="s">
        <v>2</v>
      </c>
      <c r="M2" t="s">
        <v>3</v>
      </c>
      <c r="N2" t="s">
        <v>30</v>
      </c>
    </row>
    <row r="3" spans="1:14" x14ac:dyDescent="0.25">
      <c r="A3">
        <v>1</v>
      </c>
      <c r="B3" s="4">
        <v>45664</v>
      </c>
      <c r="C3" s="4">
        <v>45671</v>
      </c>
      <c r="D3">
        <f>DATEDIF(B3,C3,"d")</f>
        <v>7</v>
      </c>
      <c r="F3">
        <v>1</v>
      </c>
      <c r="G3" s="4">
        <v>45664</v>
      </c>
      <c r="H3" s="4">
        <v>45684</v>
      </c>
      <c r="I3">
        <f>DATEDIF(G3,H3,"d")</f>
        <v>20</v>
      </c>
      <c r="K3">
        <v>1</v>
      </c>
      <c r="L3" s="5">
        <v>45812</v>
      </c>
      <c r="M3" s="5">
        <v>45819</v>
      </c>
      <c r="N3">
        <f>DATEDIF(L3,M3,"d")</f>
        <v>7</v>
      </c>
    </row>
    <row r="4" spans="1:14" x14ac:dyDescent="0.25">
      <c r="A4">
        <v>2</v>
      </c>
      <c r="B4" s="5">
        <v>45688</v>
      </c>
      <c r="C4" s="5">
        <v>45691</v>
      </c>
      <c r="D4">
        <f>DATEDIF(B4,C4,"d")</f>
        <v>3</v>
      </c>
      <c r="F4">
        <v>2</v>
      </c>
      <c r="G4" s="5">
        <v>45727</v>
      </c>
      <c r="H4" s="5">
        <v>45754</v>
      </c>
      <c r="I4">
        <f t="shared" ref="I4:I15" si="0">DATEDIF(G4,H4,"d")</f>
        <v>27</v>
      </c>
      <c r="K4">
        <v>2</v>
      </c>
      <c r="L4" s="5"/>
      <c r="M4" s="5"/>
    </row>
    <row r="5" spans="1:14" x14ac:dyDescent="0.25">
      <c r="A5">
        <v>3</v>
      </c>
      <c r="B5" s="5">
        <v>45750</v>
      </c>
      <c r="C5" s="5">
        <v>45756</v>
      </c>
      <c r="D5">
        <f t="shared" ref="D5:D15" si="1">DATEDIF(B5,C5,"d")</f>
        <v>6</v>
      </c>
      <c r="F5">
        <v>3</v>
      </c>
      <c r="G5" s="5">
        <v>45762</v>
      </c>
      <c r="H5" s="5">
        <v>45782</v>
      </c>
      <c r="I5">
        <f t="shared" si="0"/>
        <v>20</v>
      </c>
    </row>
    <row r="6" spans="1:14" x14ac:dyDescent="0.25">
      <c r="A6">
        <v>4</v>
      </c>
      <c r="B6" s="5">
        <v>45791</v>
      </c>
      <c r="C6" s="5">
        <v>45800</v>
      </c>
      <c r="D6">
        <f t="shared" si="1"/>
        <v>9</v>
      </c>
      <c r="F6">
        <v>4</v>
      </c>
      <c r="G6" s="5">
        <v>45804</v>
      </c>
      <c r="H6" s="5">
        <v>45824</v>
      </c>
      <c r="I6">
        <f t="shared" si="0"/>
        <v>20</v>
      </c>
    </row>
    <row r="7" spans="1:14" x14ac:dyDescent="0.25">
      <c r="A7">
        <v>5</v>
      </c>
      <c r="B7" s="5">
        <v>45814</v>
      </c>
      <c r="C7" s="5">
        <v>45825</v>
      </c>
      <c r="D7">
        <f t="shared" si="1"/>
        <v>11</v>
      </c>
      <c r="F7">
        <v>5</v>
      </c>
      <c r="G7" s="5">
        <v>45847</v>
      </c>
      <c r="H7" s="5">
        <v>45867</v>
      </c>
      <c r="I7">
        <f t="shared" si="0"/>
        <v>20</v>
      </c>
    </row>
    <row r="8" spans="1:14" x14ac:dyDescent="0.25">
      <c r="A8">
        <v>6</v>
      </c>
      <c r="B8" s="5">
        <v>45855</v>
      </c>
      <c r="C8" s="5">
        <v>45866</v>
      </c>
      <c r="D8">
        <f t="shared" si="1"/>
        <v>11</v>
      </c>
      <c r="F8">
        <v>6</v>
      </c>
      <c r="G8" s="5">
        <v>45889</v>
      </c>
      <c r="H8" s="5">
        <v>45909</v>
      </c>
      <c r="I8">
        <f t="shared" si="0"/>
        <v>20</v>
      </c>
    </row>
    <row r="9" spans="1:14" x14ac:dyDescent="0.25">
      <c r="A9">
        <v>7</v>
      </c>
      <c r="B9" s="5">
        <v>45882</v>
      </c>
      <c r="C9" s="5">
        <v>45889</v>
      </c>
      <c r="D9">
        <f t="shared" si="1"/>
        <v>7</v>
      </c>
      <c r="F9">
        <v>7</v>
      </c>
      <c r="G9" s="5">
        <v>45931</v>
      </c>
      <c r="H9" s="5">
        <v>45947</v>
      </c>
      <c r="I9">
        <f t="shared" si="0"/>
        <v>16</v>
      </c>
      <c r="M9" t="s">
        <v>79</v>
      </c>
      <c r="N9">
        <f>N3+N4</f>
        <v>7</v>
      </c>
    </row>
    <row r="10" spans="1:14" x14ac:dyDescent="0.25">
      <c r="A10">
        <v>8</v>
      </c>
      <c r="B10" s="5">
        <v>45904</v>
      </c>
      <c r="C10" s="5">
        <v>45938</v>
      </c>
      <c r="D10">
        <f t="shared" si="1"/>
        <v>34</v>
      </c>
      <c r="F10">
        <v>8</v>
      </c>
      <c r="G10" s="5">
        <v>45971</v>
      </c>
      <c r="H10" s="5">
        <v>45992</v>
      </c>
      <c r="I10">
        <f t="shared" si="0"/>
        <v>21</v>
      </c>
    </row>
    <row r="11" spans="1:14" x14ac:dyDescent="0.25">
      <c r="A11">
        <v>9</v>
      </c>
      <c r="B11" s="5">
        <v>45950</v>
      </c>
      <c r="C11" s="5">
        <v>45959</v>
      </c>
      <c r="D11">
        <f t="shared" si="1"/>
        <v>9</v>
      </c>
      <c r="F11">
        <v>9</v>
      </c>
      <c r="G11" s="5"/>
      <c r="H11" s="5"/>
      <c r="I11">
        <f t="shared" si="0"/>
        <v>0</v>
      </c>
    </row>
    <row r="12" spans="1:14" x14ac:dyDescent="0.25">
      <c r="A12">
        <v>10</v>
      </c>
      <c r="B12" s="5">
        <v>45973</v>
      </c>
      <c r="C12" s="5">
        <v>45982</v>
      </c>
      <c r="D12">
        <f t="shared" si="1"/>
        <v>9</v>
      </c>
      <c r="F12">
        <v>10</v>
      </c>
      <c r="G12" s="5"/>
      <c r="H12" s="5"/>
      <c r="I12">
        <f t="shared" si="0"/>
        <v>0</v>
      </c>
    </row>
    <row r="13" spans="1:14" x14ac:dyDescent="0.25">
      <c r="A13">
        <v>11</v>
      </c>
      <c r="B13" s="5">
        <v>45994</v>
      </c>
      <c r="C13" s="5">
        <v>46010</v>
      </c>
      <c r="D13">
        <f t="shared" si="1"/>
        <v>16</v>
      </c>
      <c r="F13">
        <v>11</v>
      </c>
      <c r="G13" s="5"/>
      <c r="H13" s="5"/>
      <c r="I13">
        <f t="shared" si="0"/>
        <v>0</v>
      </c>
    </row>
    <row r="14" spans="1:14" x14ac:dyDescent="0.25">
      <c r="A14">
        <v>12</v>
      </c>
      <c r="B14" s="5"/>
      <c r="C14" s="5"/>
      <c r="D14">
        <f t="shared" si="1"/>
        <v>0</v>
      </c>
      <c r="F14">
        <v>12</v>
      </c>
      <c r="G14" s="5"/>
      <c r="H14" s="5"/>
      <c r="I14">
        <f t="shared" si="0"/>
        <v>0</v>
      </c>
    </row>
    <row r="15" spans="1:14" x14ac:dyDescent="0.25">
      <c r="A15">
        <v>13</v>
      </c>
      <c r="B15" s="5"/>
      <c r="C15" s="5"/>
      <c r="D15">
        <f t="shared" si="1"/>
        <v>0</v>
      </c>
      <c r="F15">
        <v>13</v>
      </c>
      <c r="G15" s="5"/>
      <c r="H15" s="5"/>
      <c r="I15">
        <f t="shared" si="0"/>
        <v>0</v>
      </c>
    </row>
    <row r="16" spans="1:14" x14ac:dyDescent="0.25">
      <c r="B16" s="1"/>
      <c r="G16" s="1"/>
      <c r="H16" s="1"/>
    </row>
    <row r="17" spans="3:9" x14ac:dyDescent="0.25">
      <c r="C17" t="s">
        <v>62</v>
      </c>
      <c r="D17">
        <f>SUM(D3:D15)</f>
        <v>122</v>
      </c>
      <c r="H17" t="s">
        <v>63</v>
      </c>
      <c r="I17">
        <f>SUM(I3:I15)</f>
        <v>164</v>
      </c>
    </row>
    <row r="22" spans="3:9" x14ac:dyDescent="0.25">
      <c r="H22" t="s">
        <v>64</v>
      </c>
      <c r="I22">
        <f>D17+I17+N9</f>
        <v>293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2E76-38D3-4BD5-8DBB-B6AC296BED96}">
  <dimension ref="A1:N22"/>
  <sheetViews>
    <sheetView tabSelected="1" workbookViewId="0">
      <selection activeCell="B10" sqref="B10"/>
    </sheetView>
  </sheetViews>
  <sheetFormatPr defaultRowHeight="15" x14ac:dyDescent="0.25"/>
  <cols>
    <col min="2" max="2" width="13.85546875" customWidth="1"/>
    <col min="3" max="3" width="12.5703125" customWidth="1"/>
    <col min="4" max="4" width="15.42578125" customWidth="1"/>
    <col min="7" max="7" width="12.85546875" customWidth="1"/>
    <col min="8" max="8" width="13" customWidth="1"/>
    <col min="12" max="12" width="12.140625" bestFit="1" customWidth="1"/>
    <col min="13" max="13" width="13.140625" customWidth="1"/>
    <col min="14" max="14" width="11.28515625" customWidth="1"/>
  </cols>
  <sheetData>
    <row r="1" spans="1:14" x14ac:dyDescent="0.25">
      <c r="A1" t="s">
        <v>0</v>
      </c>
      <c r="F1" t="s">
        <v>1</v>
      </c>
      <c r="K1" t="s">
        <v>66</v>
      </c>
    </row>
    <row r="2" spans="1:14" x14ac:dyDescent="0.25">
      <c r="B2" t="s">
        <v>2</v>
      </c>
      <c r="C2" t="s">
        <v>27</v>
      </c>
      <c r="G2" t="s">
        <v>2</v>
      </c>
      <c r="H2" t="s">
        <v>3</v>
      </c>
      <c r="I2" t="s">
        <v>30</v>
      </c>
      <c r="L2" t="s">
        <v>2</v>
      </c>
      <c r="M2" t="s">
        <v>3</v>
      </c>
      <c r="N2" t="s">
        <v>30</v>
      </c>
    </row>
    <row r="3" spans="1:14" x14ac:dyDescent="0.25">
      <c r="A3">
        <v>1</v>
      </c>
      <c r="B3" s="4">
        <v>46063</v>
      </c>
      <c r="C3" s="4">
        <v>46073</v>
      </c>
      <c r="D3">
        <f>DATEDIF(B3,C3,"d")</f>
        <v>10</v>
      </c>
      <c r="F3">
        <v>1</v>
      </c>
      <c r="G3" s="4">
        <v>45665</v>
      </c>
      <c r="H3" s="4">
        <v>45685</v>
      </c>
      <c r="I3">
        <f>DATEDIF(G3,H3,"d")</f>
        <v>20</v>
      </c>
      <c r="K3">
        <v>1</v>
      </c>
      <c r="L3" s="5">
        <v>46161</v>
      </c>
      <c r="M3" s="5">
        <v>46164</v>
      </c>
      <c r="N3">
        <f>DATEDIF(L3,M3,"d")</f>
        <v>3</v>
      </c>
    </row>
    <row r="4" spans="1:14" x14ac:dyDescent="0.25">
      <c r="A4">
        <v>2</v>
      </c>
      <c r="B4" s="5">
        <v>46098</v>
      </c>
      <c r="C4" s="5">
        <v>46101</v>
      </c>
      <c r="D4">
        <f>DATEDIF(B4,C4,"d")</f>
        <v>3</v>
      </c>
      <c r="F4">
        <v>2</v>
      </c>
      <c r="G4" s="5">
        <v>46078</v>
      </c>
      <c r="H4" s="5">
        <v>46098</v>
      </c>
      <c r="I4">
        <f t="shared" ref="I4:I15" si="0">DATEDIF(G4,H4,"d")</f>
        <v>20</v>
      </c>
      <c r="K4">
        <v>2</v>
      </c>
      <c r="L4" s="5"/>
      <c r="M4" s="5"/>
    </row>
    <row r="5" spans="1:14" x14ac:dyDescent="0.25">
      <c r="A5">
        <v>3</v>
      </c>
      <c r="B5" s="5">
        <v>46133</v>
      </c>
      <c r="C5" s="5">
        <v>46141</v>
      </c>
      <c r="D5">
        <f t="shared" ref="D5:D15" si="1">DATEDIF(B5,C5,"d")</f>
        <v>8</v>
      </c>
      <c r="F5">
        <v>3</v>
      </c>
      <c r="G5" s="5">
        <v>46114</v>
      </c>
      <c r="H5" s="5">
        <v>46134</v>
      </c>
      <c r="I5">
        <f t="shared" si="0"/>
        <v>20</v>
      </c>
    </row>
    <row r="6" spans="1:14" x14ac:dyDescent="0.25">
      <c r="A6">
        <v>4</v>
      </c>
      <c r="B6" s="5">
        <v>46153</v>
      </c>
      <c r="C6" s="5">
        <v>46163</v>
      </c>
      <c r="D6">
        <f t="shared" si="1"/>
        <v>10</v>
      </c>
      <c r="F6">
        <v>4</v>
      </c>
      <c r="G6" s="5">
        <v>46162</v>
      </c>
      <c r="H6" s="5">
        <v>46181</v>
      </c>
      <c r="I6">
        <f t="shared" si="0"/>
        <v>19</v>
      </c>
    </row>
    <row r="7" spans="1:14" x14ac:dyDescent="0.25">
      <c r="A7">
        <v>5</v>
      </c>
      <c r="B7" s="5">
        <v>46184</v>
      </c>
      <c r="C7" s="5">
        <v>46202</v>
      </c>
      <c r="D7">
        <f t="shared" si="1"/>
        <v>18</v>
      </c>
      <c r="F7">
        <v>5</v>
      </c>
      <c r="G7" s="5">
        <v>46210</v>
      </c>
      <c r="H7" s="5">
        <v>46230</v>
      </c>
      <c r="I7">
        <f t="shared" si="0"/>
        <v>20</v>
      </c>
    </row>
    <row r="8" spans="1:14" x14ac:dyDescent="0.25">
      <c r="A8">
        <v>6</v>
      </c>
      <c r="B8" s="5">
        <v>46224</v>
      </c>
      <c r="C8" s="5">
        <v>46231</v>
      </c>
      <c r="D8">
        <f t="shared" si="1"/>
        <v>7</v>
      </c>
      <c r="F8">
        <v>6</v>
      </c>
      <c r="G8" s="5">
        <v>46237</v>
      </c>
      <c r="H8" s="5">
        <v>46258</v>
      </c>
      <c r="I8">
        <f t="shared" si="0"/>
        <v>21</v>
      </c>
    </row>
    <row r="9" spans="1:14" x14ac:dyDescent="0.25">
      <c r="A9">
        <v>7</v>
      </c>
      <c r="B9" s="5">
        <v>46258</v>
      </c>
      <c r="C9" s="5">
        <v>46261</v>
      </c>
      <c r="D9">
        <f t="shared" si="1"/>
        <v>3</v>
      </c>
      <c r="F9">
        <v>7</v>
      </c>
      <c r="G9" s="5">
        <v>46267</v>
      </c>
      <c r="H9" s="5">
        <v>46288</v>
      </c>
      <c r="I9">
        <f t="shared" si="0"/>
        <v>21</v>
      </c>
      <c r="J9" t="s">
        <v>128</v>
      </c>
      <c r="M9" t="s">
        <v>79</v>
      </c>
      <c r="N9">
        <f>N3+N4</f>
        <v>3</v>
      </c>
    </row>
    <row r="10" spans="1:14" x14ac:dyDescent="0.25">
      <c r="A10">
        <v>8</v>
      </c>
      <c r="B10" s="5"/>
      <c r="C10" s="5"/>
      <c r="D10">
        <f t="shared" si="1"/>
        <v>0</v>
      </c>
      <c r="F10">
        <v>8</v>
      </c>
      <c r="G10" s="5"/>
      <c r="H10" s="5"/>
      <c r="I10">
        <f t="shared" si="0"/>
        <v>0</v>
      </c>
    </row>
    <row r="11" spans="1:14" x14ac:dyDescent="0.25">
      <c r="A11">
        <v>9</v>
      </c>
      <c r="B11" s="5"/>
      <c r="C11" s="5"/>
      <c r="D11">
        <f t="shared" si="1"/>
        <v>0</v>
      </c>
      <c r="F11">
        <v>9</v>
      </c>
      <c r="G11" s="5"/>
      <c r="H11" s="5"/>
      <c r="I11">
        <f t="shared" si="0"/>
        <v>0</v>
      </c>
    </row>
    <row r="12" spans="1:14" x14ac:dyDescent="0.25">
      <c r="A12">
        <v>10</v>
      </c>
      <c r="B12" s="5"/>
      <c r="C12" s="5"/>
      <c r="D12">
        <f t="shared" si="1"/>
        <v>0</v>
      </c>
      <c r="F12">
        <v>10</v>
      </c>
      <c r="G12" s="5"/>
      <c r="H12" s="5"/>
      <c r="I12">
        <f t="shared" si="0"/>
        <v>0</v>
      </c>
    </row>
    <row r="13" spans="1:14" x14ac:dyDescent="0.25">
      <c r="A13">
        <v>11</v>
      </c>
      <c r="B13" s="5"/>
      <c r="C13" s="5"/>
      <c r="D13">
        <f t="shared" si="1"/>
        <v>0</v>
      </c>
      <c r="F13">
        <v>11</v>
      </c>
      <c r="G13" s="5"/>
      <c r="H13" s="5"/>
      <c r="I13">
        <f t="shared" si="0"/>
        <v>0</v>
      </c>
    </row>
    <row r="14" spans="1:14" x14ac:dyDescent="0.25">
      <c r="A14">
        <v>12</v>
      </c>
      <c r="B14" s="5"/>
      <c r="C14" s="5"/>
      <c r="D14">
        <f t="shared" si="1"/>
        <v>0</v>
      </c>
      <c r="F14">
        <v>12</v>
      </c>
      <c r="G14" s="5"/>
      <c r="H14" s="5"/>
      <c r="I14">
        <f t="shared" si="0"/>
        <v>0</v>
      </c>
    </row>
    <row r="15" spans="1:14" x14ac:dyDescent="0.25">
      <c r="A15">
        <v>13</v>
      </c>
      <c r="B15" s="5"/>
      <c r="C15" s="5"/>
      <c r="D15">
        <f t="shared" si="1"/>
        <v>0</v>
      </c>
      <c r="F15">
        <v>13</v>
      </c>
      <c r="G15" s="5"/>
      <c r="H15" s="5"/>
      <c r="I15">
        <f t="shared" si="0"/>
        <v>0</v>
      </c>
    </row>
    <row r="16" spans="1:14" x14ac:dyDescent="0.25">
      <c r="B16" s="1"/>
      <c r="G16" s="1"/>
      <c r="H16" s="1"/>
    </row>
    <row r="17" spans="3:9" x14ac:dyDescent="0.25">
      <c r="C17" t="s">
        <v>62</v>
      </c>
      <c r="D17">
        <f>SUM(D3:D15)</f>
        <v>59</v>
      </c>
      <c r="H17" t="s">
        <v>63</v>
      </c>
      <c r="I17">
        <f>SUM(I3:I15)</f>
        <v>141</v>
      </c>
    </row>
    <row r="22" spans="3:9" x14ac:dyDescent="0.25">
      <c r="H22" t="s">
        <v>64</v>
      </c>
      <c r="I22">
        <f>D17+I17+N9</f>
        <v>203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2026-09-02T21:04:08Z</dcterms:modified>
</cp:coreProperties>
</file>